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ompiled on 2024-01-12 14.07.35" sheetId="1" state="visible" r:id="rId1"/>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val="bold"/>
      <color rgb="FF000000"/>
      <name val="Calibri"/>
      <sz val="2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jaf" displayName="jaf" ref="A2:J600" totalsRowCount="0" totalsRowShown="0">
  <autoFilter ref="A2:J600"/>
  <tableColumns count="10">
    <tableColumn id="1" name="JAF_KEY"/>
    <tableColumn id="2" name="name"/>
    <tableColumn id="3" name="indicator_groups"/>
    <tableColumn id="4" name="unit_of_level"/>
    <tableColumn id="5" name="unit_of_change"/>
    <tableColumn id="6" name="source"/>
    <tableColumn id="7" name="high_is_good"/>
    <tableColumn id="8" name="calculate_score_change"/>
    <tableColumn id="9" name="reference_in_scores"/>
    <tableColumn id="10"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600"/>
  <sheetViews>
    <sheetView showGridLines="1" showRowColHeaders="1" tabSelected="1" workbookViewId="0" zoomScale="50">
      <pane ySplit="2" xSplit="1" topLeftCell="B3" activePane="bottomRight" state="frozen"/>
      <selection pane="bottomRight"/>
    </sheetView>
  </sheetViews>
  <sheetFormatPr baseColWidth="8.43" defaultRowHeight="16" x14ac:dyDescent="0.2"/>
  <cols>
    <col min="1" max="1" bestFit="1" customWidth="1" hidden="false" width="17.711"/>
    <col min="2" max="3" bestFit="1" customWidth="1" hidden="false" width="50.711"/>
    <col min="4" max="4" bestFit="1" customWidth="1" hidden="false" width="30.711"/>
    <col min="5" max="5" bestFit="1" customWidth="1" hidden="false" width="15.711"/>
    <col min="6" max="6" bestFit="1" customWidth="1" hidden="false" width="26.711"/>
    <col min="7" max="7" bestFit="1" customWidth="1" hidden="false" width="15.711"/>
    <col min="8" max="8" bestFit="1" customWidth="1" hidden="false" width="23.711"/>
    <col min="9" max="9" bestFit="1" customWidth="1" hidden="false" width="21.711"/>
    <col min="10" max="10" bestFit="1" customWidth="1" hidden="false" width="30.711"/>
    <col min="11" max="13" bestFit="1" customWidth="1" hidden="false" width="12.711"/>
    <col min="14" max="14" bestFit="1" customWidth="1" hidden="false" width="13.711"/>
    <col min="15" max="16" bestFit="1" customWidth="1" hidden="false" width="18.711"/>
    <col min="17" max="17" bestFit="1" customWidth="1" hidden="false" width="10.711"/>
  </cols>
  <sheetData>
    <row r="1">
      <c r="A1" s="1" t="inlineStr">
        <is>
          <t>Main columns defining the indicators</t>
        </is>
      </c>
      <c r="B1" s="1"/>
      <c r="C1" s="1"/>
      <c r="D1" s="1"/>
      <c r="E1" s="1"/>
      <c r="F1" s="1"/>
      <c r="G1" s="1"/>
      <c r="H1" s="1"/>
      <c r="I1" s="1"/>
      <c r="J1" s="1" t="inlineStr">
        <is>
          <t>Ctrl + Shift + U</t>
        </is>
      </c>
      <c r="K1" s="1" t="inlineStr">
        <is>
          <t>Derived helper columns for easier filtering – don't edit them</t>
        </is>
      </c>
      <c r="R1" t="inlineStr">
        <is>
          <t>Compiled by rutkoal 
from JAF_indicators__definitions.R 
which had the following "preamble": 
### Compiled automatically by rutkoal
### from `Indicators Table - JAF 2017 2023-12-20.xlsx`, worksheet `IndicatorsTable`
### and from `catalogue - jaf_h_2021 2023-12-20.csv`</t>
        </is>
      </c>
    </row>
    <row r="2">
      <c r="A2" t="inlineStr">
        <is>
          <t>JAF_KEY</t>
        </is>
      </c>
      <c r="B2" t="inlineStr">
        <is>
          <t>name</t>
        </is>
      </c>
      <c r="C2" t="inlineStr">
        <is>
          <t>indicator_groups</t>
        </is>
      </c>
      <c r="D2" t="inlineStr">
        <is>
          <t>unit_of_level</t>
        </is>
      </c>
      <c r="E2" t="inlineStr">
        <is>
          <t>unit_of_change</t>
        </is>
      </c>
      <c r="F2" t="inlineStr">
        <is>
          <t>source</t>
        </is>
      </c>
      <c r="G2" t="inlineStr">
        <is>
          <t>high_is_good</t>
        </is>
      </c>
      <c r="H2" t="inlineStr">
        <is>
          <t>calculate_score_change</t>
        </is>
      </c>
      <c r="I2" t="inlineStr">
        <is>
          <t>reference_in_scores</t>
        </is>
      </c>
      <c r="J2" t="inlineStr">
        <is>
          <t>value</t>
        </is>
      </c>
      <c r="K2" t="inlineStr">
        <is>
          <t>is_INPUT</t>
        </is>
      </c>
      <c r="L2" t="inlineStr">
        <is>
          <t>is_OUTPUT</t>
        </is>
      </c>
      <c r="M2" t="inlineStr">
        <is>
          <t>is_MAIN</t>
        </is>
      </c>
      <c r="N2" t="inlineStr">
        <is>
          <t>is_OVERALL</t>
        </is>
      </c>
      <c r="O2" t="inlineStr">
        <is>
          <t>is_SUBINDICATOR</t>
        </is>
      </c>
      <c r="P2" t="inlineStr">
        <is>
          <t>is_COMPENDIUM</t>
        </is>
      </c>
      <c r="Q2" t="inlineStr">
        <is>
          <t>PA_code</t>
        </is>
      </c>
    </row>
    <row r="3">
      <c r="A3" t="inlineStr">
        <is>
          <t>PA1.O1.</t>
        </is>
      </c>
      <c r="B3" t="inlineStr">
        <is>
          <t>Employment rate of population aged 20-64 - total</t>
        </is>
      </c>
      <c r="C3" t="inlineStr">
        <is>
          <t>MAIN OUTPUT OVERALL COMPENDIUM 1 COUNTRY</t>
        </is>
      </c>
      <c r="D3" t="inlineStr">
        <is>
          <t>% (of popn 20-64)</t>
        </is>
      </c>
      <c r="E3" t="inlineStr">
        <is>
          <t>pp</t>
        </is>
      </c>
      <c r="F3" t="inlineStr">
        <is>
          <t>Eurostat, EU Labour Force Survey</t>
        </is>
      </c>
      <c r="G3" t="b">
        <v>1</v>
      </c>
      <c r="H3" t="b">
        <v>1</v>
      </c>
      <c r="I3" t="inlineStr">
        <is>
          <t>EU27_2020</t>
        </is>
      </c>
      <c r="J3" t="inlineStr">
        <is>
          <t>fromEurostatDataset("lfsi_emp_a", 
    with_filters(sex = "T", unit = "PC_POP", age = "Y20-64", indic_em = "EMP_LFS"))</t>
        </is>
      </c>
      <c r="K3" t="str">
        <f>ISNUMBER(SEARCH("INPUT",jaf[indicator_groups]))</f>
      </c>
      <c r="L3" t="str">
        <f>ISNUMBER(SEARCH("OUTPUT",jaf[indicator_groups]))</f>
      </c>
      <c r="M3" t="str">
        <f>ISNUMBER(SEARCH("MAIN",jaf[indicator_groups]))</f>
      </c>
      <c r="N3" t="str">
        <f>ISNUMBER(SEARCH("OVERALL",jaf[indicator_groups]))</f>
      </c>
      <c r="O3" t="str">
        <f>ISNUMBER(SEARCH("SUBINDICATOR",jaf[indicator_groups]))</f>
      </c>
      <c r="P3" t="str">
        <f>ISNUMBER(SEARCH("COMPENDIUM",jaf[indicator_groups]))</f>
      </c>
      <c r="Q3" t="str">
        <f>=MID(jaf[JAF_KEY], 3, MIN(IFERROR(SEARCH(".C", jaf[JAF_KEY]), LEN(jaf[JAF_KEY])), IFERROR(SEARCH(".O", jaf[JAF_KEY]), LEN(jaf[JAF_KEY])), IFERROR(SEARCH(".S", jaf[JAF_KEY]), LEN(jaf[JAF_KEY]))) - 3)</f>
      </c>
    </row>
    <row r="4">
      <c r="A4" t="inlineStr">
        <is>
          <t>PA1.O2.</t>
        </is>
      </c>
      <c r="B4" t="inlineStr">
        <is>
          <t>Disability employment gap by level of activity limitation and sex - total</t>
        </is>
      </c>
      <c r="C4" t="inlineStr">
        <is>
          <t>MAIN OUTPUT OVERALL COMPENDIUM 2 COUNTRY</t>
        </is>
      </c>
      <c r="D4" t="inlineStr">
        <is>
          <t>% (of popn)</t>
        </is>
      </c>
      <c r="E4" t="inlineStr">
        <is>
          <t>pp</t>
        </is>
      </c>
      <c r="F4" t="inlineStr">
        <is>
          <t>Eurostat, EU Labour Force Survey</t>
        </is>
      </c>
      <c r="G4" t="b">
        <v>0</v>
      </c>
      <c r="H4" t="b">
        <v>1</v>
      </c>
      <c r="I4" t="inlineStr">
        <is>
          <t>EU27_2020</t>
        </is>
      </c>
      <c r="J4" t="inlineStr">
        <is>
          <t>fromEurostatDataset("hlth_dlm200", 
    with_filters(sex = "T", unit = "PC_PNT", lev_limit = "SM_SEV"))</t>
        </is>
      </c>
      <c r="K4" t="str">
        <f>ISNUMBER(SEARCH("INPUT",jaf[indicator_groups]))</f>
      </c>
      <c r="L4" t="str">
        <f>ISNUMBER(SEARCH("OUTPUT",jaf[indicator_groups]))</f>
      </c>
      <c r="M4" t="str">
        <f>ISNUMBER(SEARCH("MAIN",jaf[indicator_groups]))</f>
      </c>
      <c r="N4" t="str">
        <f>ISNUMBER(SEARCH("OVERALL",jaf[indicator_groups]))</f>
      </c>
      <c r="O4" t="str">
        <f>ISNUMBER(SEARCH("SUBINDICATOR",jaf[indicator_groups]))</f>
      </c>
      <c r="P4" t="str">
        <f>ISNUMBER(SEARCH("COMPENDIUM",jaf[indicator_groups]))</f>
      </c>
      <c r="Q4" t="str">
        <f>=MID(jaf[JAF_KEY], 3, MIN(IFERROR(SEARCH(".C", jaf[JAF_KEY]), LEN(jaf[JAF_KEY])), IFERROR(SEARCH(".O", jaf[JAF_KEY]), LEN(jaf[JAF_KEY])), IFERROR(SEARCH(".S", jaf[JAF_KEY]), LEN(jaf[JAF_KEY]))) - 3)</f>
      </c>
    </row>
    <row r="5">
      <c r="A5" t="inlineStr">
        <is>
          <t>PA1.S1.F</t>
        </is>
      </c>
      <c r="B5" t="inlineStr">
        <is>
          <t>Employment rate of population aged 20-64 - women</t>
        </is>
      </c>
      <c r="C5" t="inlineStr">
        <is>
          <t>MAIN OUTPUT SUBINDICATOR COMPENDIUM 1 COUNTRY</t>
        </is>
      </c>
      <c r="D5" t="inlineStr">
        <is>
          <t>% (of women 20-64)</t>
        </is>
      </c>
      <c r="E5" t="inlineStr">
        <is>
          <t>pp</t>
        </is>
      </c>
      <c r="F5" t="inlineStr">
        <is>
          <t>Eurostat, EU Labour Force Survey</t>
        </is>
      </c>
      <c r="G5" t="b">
        <v>1</v>
      </c>
      <c r="H5" t="b">
        <v>1</v>
      </c>
      <c r="I5" t="inlineStr">
        <is>
          <t>EU27_2020</t>
        </is>
      </c>
      <c r="J5" t="inlineStr">
        <is>
          <t>fromEurostatDataset("lfsi_emp_a", 
    with_filters(sex = "F", unit = "PC_POP", age = "Y20-64", indic_em = "EMP_LFS"))</t>
        </is>
      </c>
      <c r="K5" t="str">
        <f>ISNUMBER(SEARCH("INPUT",jaf[indicator_groups]))</f>
      </c>
      <c r="L5" t="str">
        <f>ISNUMBER(SEARCH("OUTPUT",jaf[indicator_groups]))</f>
      </c>
      <c r="M5" t="str">
        <f>ISNUMBER(SEARCH("MAIN",jaf[indicator_groups]))</f>
      </c>
      <c r="N5" t="str">
        <f>ISNUMBER(SEARCH("OVERALL",jaf[indicator_groups]))</f>
      </c>
      <c r="O5" t="str">
        <f>ISNUMBER(SEARCH("SUBINDICATOR",jaf[indicator_groups]))</f>
      </c>
      <c r="P5" t="str">
        <f>ISNUMBER(SEARCH("COMPENDIUM",jaf[indicator_groups]))</f>
      </c>
      <c r="Q5" t="str">
        <f>=MID(jaf[JAF_KEY], 3, MIN(IFERROR(SEARCH(".C", jaf[JAF_KEY]), LEN(jaf[JAF_KEY])), IFERROR(SEARCH(".O", jaf[JAF_KEY]), LEN(jaf[JAF_KEY])), IFERROR(SEARCH(".S", jaf[JAF_KEY]), LEN(jaf[JAF_KEY]))) - 3)</f>
      </c>
    </row>
    <row r="6">
      <c r="A6" t="inlineStr">
        <is>
          <t>PA1.S1.M</t>
        </is>
      </c>
      <c r="B6" t="inlineStr">
        <is>
          <t>Employment rate of population aged 20-64 - men</t>
        </is>
      </c>
      <c r="C6" t="inlineStr">
        <is>
          <t>MAIN OUTPUT SUBINDICATOR COMPENDIUM 1 COUNTRY</t>
        </is>
      </c>
      <c r="D6" t="inlineStr">
        <is>
          <t>% (of men 20-64)</t>
        </is>
      </c>
      <c r="E6" t="inlineStr">
        <is>
          <t>pp</t>
        </is>
      </c>
      <c r="F6" t="inlineStr">
        <is>
          <t>Eurostat, EU Labour Force Survey</t>
        </is>
      </c>
      <c r="G6" t="b">
        <v>1</v>
      </c>
      <c r="H6" t="b">
        <v>1</v>
      </c>
      <c r="I6" t="inlineStr">
        <is>
          <t>EU27_2020</t>
        </is>
      </c>
      <c r="J6" t="inlineStr">
        <is>
          <t>fromEurostatDataset("lfsi_emp_a", 
    with_filters(sex = "M", unit = "PC_POP", age = "Y20-64", indic_em = "EMP_LFS"))</t>
        </is>
      </c>
      <c r="K6" t="str">
        <f>ISNUMBER(SEARCH("INPUT",jaf[indicator_groups]))</f>
      </c>
      <c r="L6" t="str">
        <f>ISNUMBER(SEARCH("OUTPUT",jaf[indicator_groups]))</f>
      </c>
      <c r="M6" t="str">
        <f>ISNUMBER(SEARCH("MAIN",jaf[indicator_groups]))</f>
      </c>
      <c r="N6" t="str">
        <f>ISNUMBER(SEARCH("OVERALL",jaf[indicator_groups]))</f>
      </c>
      <c r="O6" t="str">
        <f>ISNUMBER(SEARCH("SUBINDICATOR",jaf[indicator_groups]))</f>
      </c>
      <c r="P6" t="str">
        <f>ISNUMBER(SEARCH("COMPENDIUM",jaf[indicator_groups]))</f>
      </c>
      <c r="Q6" t="str">
        <f>=MID(jaf[JAF_KEY], 3, MIN(IFERROR(SEARCH(".C", jaf[JAF_KEY]), LEN(jaf[JAF_KEY])), IFERROR(SEARCH(".O", jaf[JAF_KEY]), LEN(jaf[JAF_KEY])), IFERROR(SEARCH(".S", jaf[JAF_KEY]), LEN(jaf[JAF_KEY]))) - 3)</f>
      </c>
    </row>
    <row r="7">
      <c r="A7" t="inlineStr">
        <is>
          <t>PA1.S2.</t>
        </is>
      </c>
      <c r="B7" t="inlineStr">
        <is>
          <t>Employment rate of older population aged 55-64 - total</t>
        </is>
      </c>
      <c r="C7" t="inlineStr">
        <is>
          <t>OUTPUT SUBINDICATOR COMPENDIUM 1 COUNTRY</t>
        </is>
      </c>
      <c r="D7" t="inlineStr">
        <is>
          <t>% (of popn 55-64)</t>
        </is>
      </c>
      <c r="E7" t="inlineStr">
        <is>
          <t>pp</t>
        </is>
      </c>
      <c r="F7" t="inlineStr">
        <is>
          <t>Eurostat, EU Labour Force Survey</t>
        </is>
      </c>
      <c r="G7" t="b">
        <v>1</v>
      </c>
      <c r="H7" t="b">
        <v>1</v>
      </c>
      <c r="I7" t="inlineStr">
        <is>
          <t>EU27_2020</t>
        </is>
      </c>
      <c r="J7" t="inlineStr">
        <is>
          <t>fromEurostatDataset("lfsi_emp_a", 
    with_filters(sex = "T", unit = "PC_POP", age = "Y55-64", indic_em = "EMP_LFS"))</t>
        </is>
      </c>
      <c r="K7" t="str">
        <f>ISNUMBER(SEARCH("INPUT",jaf[indicator_groups]))</f>
      </c>
      <c r="L7" t="str">
        <f>ISNUMBER(SEARCH("OUTPUT",jaf[indicator_groups]))</f>
      </c>
      <c r="M7" t="str">
        <f>ISNUMBER(SEARCH("MAIN",jaf[indicator_groups]))</f>
      </c>
      <c r="N7" t="str">
        <f>ISNUMBER(SEARCH("OVERALL",jaf[indicator_groups]))</f>
      </c>
      <c r="O7" t="str">
        <f>ISNUMBER(SEARCH("SUBINDICATOR",jaf[indicator_groups]))</f>
      </c>
      <c r="P7" t="str">
        <f>ISNUMBER(SEARCH("COMPENDIUM",jaf[indicator_groups]))</f>
      </c>
      <c r="Q7" t="str">
        <f>=MID(jaf[JAF_KEY], 3, MIN(IFERROR(SEARCH(".C", jaf[JAF_KEY]), LEN(jaf[JAF_KEY])), IFERROR(SEARCH(".O", jaf[JAF_KEY]), LEN(jaf[JAF_KEY])), IFERROR(SEARCH(".S", jaf[JAF_KEY]), LEN(jaf[JAF_KEY]))) - 3)</f>
      </c>
    </row>
    <row r="8">
      <c r="A8" t="inlineStr">
        <is>
          <t>PA1.S3.</t>
        </is>
      </c>
      <c r="B8" t="inlineStr">
        <is>
          <t>Employment rate of young people aged 20-29 - total</t>
        </is>
      </c>
      <c r="C8" t="inlineStr">
        <is>
          <t>MAIN OUTPUT SUBINDICATOR COMPENDIUM 1 COUNTRY</t>
        </is>
      </c>
      <c r="D8" t="inlineStr">
        <is>
          <t>% (of popn 20-29)</t>
        </is>
      </c>
      <c r="E8" t="inlineStr">
        <is>
          <t>pp</t>
        </is>
      </c>
      <c r="F8" t="inlineStr">
        <is>
          <t>Eurostat, EU Labour Force Survey</t>
        </is>
      </c>
      <c r="G8" t="b">
        <v>1</v>
      </c>
      <c r="H8" t="b">
        <v>1</v>
      </c>
      <c r="I8" t="inlineStr">
        <is>
          <t>EU27_2020</t>
        </is>
      </c>
      <c r="J8" t="inlineStr">
        <is>
          <t>fromEurostatDataset("lfsa_ergaed", 
    with_filters(age = "Y20-29", isced11 = "TOTAL", sex = "T", unit = "PC"))</t>
        </is>
      </c>
      <c r="K8" t="str">
        <f>ISNUMBER(SEARCH("INPUT",jaf[indicator_groups]))</f>
      </c>
      <c r="L8" t="str">
        <f>ISNUMBER(SEARCH("OUTPUT",jaf[indicator_groups]))</f>
      </c>
      <c r="M8" t="str">
        <f>ISNUMBER(SEARCH("MAIN",jaf[indicator_groups]))</f>
      </c>
      <c r="N8" t="str">
        <f>ISNUMBER(SEARCH("OVERALL",jaf[indicator_groups]))</f>
      </c>
      <c r="O8" t="str">
        <f>ISNUMBER(SEARCH("SUBINDICATOR",jaf[indicator_groups]))</f>
      </c>
      <c r="P8" t="str">
        <f>ISNUMBER(SEARCH("COMPENDIUM",jaf[indicator_groups]))</f>
      </c>
      <c r="Q8" t="str">
        <f>=MID(jaf[JAF_KEY], 3, MIN(IFERROR(SEARCH(".C", jaf[JAF_KEY]), LEN(jaf[JAF_KEY])), IFERROR(SEARCH(".O", jaf[JAF_KEY]), LEN(jaf[JAF_KEY])), IFERROR(SEARCH(".S", jaf[JAF_KEY]), LEN(jaf[JAF_KEY]))) - 3)</f>
      </c>
    </row>
    <row r="9">
      <c r="A9" t="inlineStr">
        <is>
          <t>PA1.S4.</t>
        </is>
      </c>
      <c r="B9" t="inlineStr">
        <is>
          <t>Employment rate of low-skilled population aged 20-64 - total</t>
        </is>
      </c>
      <c r="C9" t="inlineStr">
        <is>
          <t>MAIN OUTPUT SUBINDICATOR COMPENDIUM 1 COUNTRY</t>
        </is>
      </c>
      <c r="D9" t="inlineStr">
        <is>
          <t>% (of low-skilled popn 20-64)</t>
        </is>
      </c>
      <c r="E9" t="inlineStr">
        <is>
          <t>pp</t>
        </is>
      </c>
      <c r="F9" t="inlineStr">
        <is>
          <t>Eurostat, EU Labour Force Survey</t>
        </is>
      </c>
      <c r="G9" t="b">
        <v>1</v>
      </c>
      <c r="H9" t="b">
        <v>1</v>
      </c>
      <c r="I9" t="inlineStr">
        <is>
          <t>EU27_2020</t>
        </is>
      </c>
      <c r="J9" t="inlineStr">
        <is>
          <t>fromEurostatDataset("lfsa_ergaed", 
    with_filters(isced11 = "ED0-2", sex = "T", unit = "PC", age = "Y20-64"))</t>
        </is>
      </c>
      <c r="K9" t="str">
        <f>ISNUMBER(SEARCH("INPUT",jaf[indicator_groups]))</f>
      </c>
      <c r="L9" t="str">
        <f>ISNUMBER(SEARCH("OUTPUT",jaf[indicator_groups]))</f>
      </c>
      <c r="M9" t="str">
        <f>ISNUMBER(SEARCH("MAIN",jaf[indicator_groups]))</f>
      </c>
      <c r="N9" t="str">
        <f>ISNUMBER(SEARCH("OVERALL",jaf[indicator_groups]))</f>
      </c>
      <c r="O9" t="str">
        <f>ISNUMBER(SEARCH("SUBINDICATOR",jaf[indicator_groups]))</f>
      </c>
      <c r="P9" t="str">
        <f>ISNUMBER(SEARCH("COMPENDIUM",jaf[indicator_groups]))</f>
      </c>
      <c r="Q9" t="str">
        <f>=MID(jaf[JAF_KEY], 3, MIN(IFERROR(SEARCH(".C", jaf[JAF_KEY]), LEN(jaf[JAF_KEY])), IFERROR(SEARCH(".O", jaf[JAF_KEY]), LEN(jaf[JAF_KEY])), IFERROR(SEARCH(".S", jaf[JAF_KEY]), LEN(jaf[JAF_KEY]))) - 3)</f>
      </c>
    </row>
    <row r="10">
      <c r="A10" t="inlineStr">
        <is>
          <t>PA1.S5.</t>
        </is>
      </c>
      <c r="B10" t="inlineStr">
        <is>
          <t>Employment rate of non-EU nationals aged 20-64 - total</t>
        </is>
      </c>
      <c r="C10" t="inlineStr">
        <is>
          <t>OUTPUT SUBINDICATOR COMPENDIUM 1 COUNTRY</t>
        </is>
      </c>
      <c r="D10" t="inlineStr">
        <is>
          <t>% (of non-EU national popn 20-64)</t>
        </is>
      </c>
      <c r="E10" t="inlineStr">
        <is>
          <t>pp</t>
        </is>
      </c>
      <c r="F10" t="inlineStr">
        <is>
          <t>Eurostat, EU Labour Force Survey</t>
        </is>
      </c>
      <c r="G10" t="b">
        <v>1</v>
      </c>
      <c r="H10" t="b">
        <v>1</v>
      </c>
      <c r="I10" t="inlineStr">
        <is>
          <t>EU27_2020</t>
        </is>
      </c>
      <c r="J10" t="inlineStr">
        <is>
          <t>fromEurostatDataset("lfsa_ergan", 
    with_filters(sex = "T", unit = "PC", citizen = "NEU27_2020_FOR", age = "Y20-64"))</t>
        </is>
      </c>
      <c r="K10" t="str">
        <f>ISNUMBER(SEARCH("INPUT",jaf[indicator_groups]))</f>
      </c>
      <c r="L10" t="str">
        <f>ISNUMBER(SEARCH("OUTPUT",jaf[indicator_groups]))</f>
      </c>
      <c r="M10" t="str">
        <f>ISNUMBER(SEARCH("MAIN",jaf[indicator_groups]))</f>
      </c>
      <c r="N10" t="str">
        <f>ISNUMBER(SEARCH("OVERALL",jaf[indicator_groups]))</f>
      </c>
      <c r="O10" t="str">
        <f>ISNUMBER(SEARCH("SUBINDICATOR",jaf[indicator_groups]))</f>
      </c>
      <c r="P10" t="str">
        <f>ISNUMBER(SEARCH("COMPENDIUM",jaf[indicator_groups]))</f>
      </c>
      <c r="Q10" t="str">
        <f>=MID(jaf[JAF_KEY], 3, MIN(IFERROR(SEARCH(".C", jaf[JAF_KEY]), LEN(jaf[JAF_KEY])), IFERROR(SEARCH(".O", jaf[JAF_KEY]), LEN(jaf[JAF_KEY])), IFERROR(SEARCH(".S", jaf[JAF_KEY]), LEN(jaf[JAF_KEY]))) - 3)</f>
      </c>
    </row>
    <row r="11">
      <c r="A11" t="inlineStr">
        <is>
          <t>PA1.C1.</t>
        </is>
      </c>
      <c r="B11" t="inlineStr">
        <is>
          <t>Overall employment growth</t>
        </is>
      </c>
      <c r="C11" t="inlineStr">
        <is>
          <t>OUTPUT CONTEXT COMPENDIUM 1 COUNTRY</t>
        </is>
      </c>
      <c r="D11" t="inlineStr">
        <is>
          <t>% growth</t>
        </is>
      </c>
      <c r="E11" t="inlineStr">
        <is>
          <t>pp</t>
        </is>
      </c>
      <c r="F11" t="inlineStr">
        <is>
          <t>Eurostat, EU Labour Force Survey</t>
        </is>
      </c>
      <c r="G11" t="b">
        <v>1</v>
      </c>
      <c r="H11" t="b">
        <v>1</v>
      </c>
      <c r="I11" t="inlineStr">
        <is>
          <t>EU27_2020</t>
        </is>
      </c>
      <c r="J11" t="inlineStr">
        <is>
          <t>fromFormula(100 * ((a/b) - 1),
  where = variables(
  a = fromEurostatDataset("lfsi_emp_a", 
    with_filters(age = "Y15-64", indic_em = "EMP_LFS", sex = "T", unit = "THS_PER")),
  b = fromEurostatDataset("lfsi_emp_a", 
    with_filters(age = "Y15-64", indic_em = "EMP_LFS", sex = "T", unit = "THS_PER"), time_period = -1)))</t>
        </is>
      </c>
      <c r="K11" t="str">
        <f>ISNUMBER(SEARCH("INPUT",jaf[indicator_groups]))</f>
      </c>
      <c r="L11" t="str">
        <f>ISNUMBER(SEARCH("OUTPUT",jaf[indicator_groups]))</f>
      </c>
      <c r="M11" t="str">
        <f>ISNUMBER(SEARCH("MAIN",jaf[indicator_groups]))</f>
      </c>
      <c r="N11" t="str">
        <f>ISNUMBER(SEARCH("OVERALL",jaf[indicator_groups]))</f>
      </c>
      <c r="O11" t="str">
        <f>ISNUMBER(SEARCH("SUBINDICATOR",jaf[indicator_groups]))</f>
      </c>
      <c r="P11" t="str">
        <f>ISNUMBER(SEARCH("COMPENDIUM",jaf[indicator_groups]))</f>
      </c>
      <c r="Q11" t="str">
        <f>=MID(jaf[JAF_KEY], 3, MIN(IFERROR(SEARCH(".C", jaf[JAF_KEY]), LEN(jaf[JAF_KEY])), IFERROR(SEARCH(".O", jaf[JAF_KEY]), LEN(jaf[JAF_KEY])), IFERROR(SEARCH(".S", jaf[JAF_KEY]), LEN(jaf[JAF_KEY]))) - 3)</f>
      </c>
    </row>
    <row r="12">
      <c r="A12" t="inlineStr">
        <is>
          <t>PA1.C2.15-19</t>
        </is>
      </c>
      <c r="B12" t="inlineStr">
        <is>
          <t>Employment rate of population aged 15-19 - total</t>
        </is>
      </c>
      <c r="C12" t="inlineStr">
        <is>
          <t>OUTPUT CONTEXT COMPENDIUM 1 COUNTRY</t>
        </is>
      </c>
      <c r="D12" t="inlineStr">
        <is>
          <t>% (of popn 15-19)</t>
        </is>
      </c>
      <c r="E12" t="inlineStr">
        <is>
          <t>pp</t>
        </is>
      </c>
      <c r="F12" t="inlineStr">
        <is>
          <t>Eurostat, EU Labour Force Survey</t>
        </is>
      </c>
      <c r="G12" t="b">
        <v>1</v>
      </c>
      <c r="H12" t="b">
        <v>1</v>
      </c>
      <c r="I12" t="inlineStr">
        <is>
          <t>EU27_2020</t>
        </is>
      </c>
      <c r="J12" t="inlineStr">
        <is>
          <t>fromEurostatDataset("lfsa_ergan", 
    with_filters(sex = "T", unit = "PC", citizen = "TOTAL", age = "Y15-19"))</t>
        </is>
      </c>
      <c r="K12" t="str">
        <f>ISNUMBER(SEARCH("INPUT",jaf[indicator_groups]))</f>
      </c>
      <c r="L12" t="str">
        <f>ISNUMBER(SEARCH("OUTPUT",jaf[indicator_groups]))</f>
      </c>
      <c r="M12" t="str">
        <f>ISNUMBER(SEARCH("MAIN",jaf[indicator_groups]))</f>
      </c>
      <c r="N12" t="str">
        <f>ISNUMBER(SEARCH("OVERALL",jaf[indicator_groups]))</f>
      </c>
      <c r="O12" t="str">
        <f>ISNUMBER(SEARCH("SUBINDICATOR",jaf[indicator_groups]))</f>
      </c>
      <c r="P12" t="str">
        <f>ISNUMBER(SEARCH("COMPENDIUM",jaf[indicator_groups]))</f>
      </c>
      <c r="Q12" t="str">
        <f>=MID(jaf[JAF_KEY], 3, MIN(IFERROR(SEARCH(".C", jaf[JAF_KEY]), LEN(jaf[JAF_KEY])), IFERROR(SEARCH(".O", jaf[JAF_KEY]), LEN(jaf[JAF_KEY])), IFERROR(SEARCH(".S", jaf[JAF_KEY]), LEN(jaf[JAF_KEY]))) - 3)</f>
      </c>
    </row>
    <row r="13">
      <c r="A13" t="inlineStr">
        <is>
          <t>PA1.C2.15-19.F</t>
        </is>
      </c>
      <c r="B13" t="inlineStr">
        <is>
          <t>Employment rate of population aged 15-19 - women</t>
        </is>
      </c>
      <c r="C13" t="inlineStr">
        <is>
          <t>OUTPUT CONTEXT COMPENDIUM 1 COUNTRY</t>
        </is>
      </c>
      <c r="D13" t="inlineStr">
        <is>
          <t>% (of women 15-19)</t>
        </is>
      </c>
      <c r="E13" t="inlineStr">
        <is>
          <t>pp</t>
        </is>
      </c>
      <c r="F13" t="inlineStr">
        <is>
          <t>Eurostat, EU Labour Force Survey</t>
        </is>
      </c>
      <c r="G13" t="b">
        <v>1</v>
      </c>
      <c r="H13" t="b">
        <v>1</v>
      </c>
      <c r="I13" t="inlineStr">
        <is>
          <t>EU27_2020</t>
        </is>
      </c>
      <c r="J13" t="inlineStr">
        <is>
          <t>fromEurostatDataset("lfsa_ergan", 
    with_filters(sex = "F", unit = "PC", citizen = "TOTAL", age = "Y15-19"))</t>
        </is>
      </c>
      <c r="K13" t="str">
        <f>ISNUMBER(SEARCH("INPUT",jaf[indicator_groups]))</f>
      </c>
      <c r="L13" t="str">
        <f>ISNUMBER(SEARCH("OUTPUT",jaf[indicator_groups]))</f>
      </c>
      <c r="M13" t="str">
        <f>ISNUMBER(SEARCH("MAIN",jaf[indicator_groups]))</f>
      </c>
      <c r="N13" t="str">
        <f>ISNUMBER(SEARCH("OVERALL",jaf[indicator_groups]))</f>
      </c>
      <c r="O13" t="str">
        <f>ISNUMBER(SEARCH("SUBINDICATOR",jaf[indicator_groups]))</f>
      </c>
      <c r="P13" t="str">
        <f>ISNUMBER(SEARCH("COMPENDIUM",jaf[indicator_groups]))</f>
      </c>
      <c r="Q13" t="str">
        <f>=MID(jaf[JAF_KEY], 3, MIN(IFERROR(SEARCH(".C", jaf[JAF_KEY]), LEN(jaf[JAF_KEY])), IFERROR(SEARCH(".O", jaf[JAF_KEY]), LEN(jaf[JAF_KEY])), IFERROR(SEARCH(".S", jaf[JAF_KEY]), LEN(jaf[JAF_KEY]))) - 3)</f>
      </c>
    </row>
    <row r="14">
      <c r="A14" t="inlineStr">
        <is>
          <t>PA1.C2.15-19.M</t>
        </is>
      </c>
      <c r="B14" t="inlineStr">
        <is>
          <t xml:space="preserve">Employment rate of population aged 15-19 - men </t>
        </is>
      </c>
      <c r="C14" t="inlineStr">
        <is>
          <t>OUTPUT CONTEXT COMPENDIUM 1 COUNTRY</t>
        </is>
      </c>
      <c r="D14" t="inlineStr">
        <is>
          <t>% (of men 15-19)</t>
        </is>
      </c>
      <c r="E14" t="inlineStr">
        <is>
          <t>pp</t>
        </is>
      </c>
      <c r="F14" t="inlineStr">
        <is>
          <t>Eurostat, EU Labour Force Survey</t>
        </is>
      </c>
      <c r="G14" t="b">
        <v>1</v>
      </c>
      <c r="H14" t="b">
        <v>1</v>
      </c>
      <c r="I14" t="inlineStr">
        <is>
          <t>EU27_2020</t>
        </is>
      </c>
      <c r="J14" t="inlineStr">
        <is>
          <t>fromEurostatDataset("lfsa_ergan", 
    with_filters(sex = "M", unit = "PC", citizen = "TOTAL", age = "Y15-19"))</t>
        </is>
      </c>
      <c r="K14" t="str">
        <f>ISNUMBER(SEARCH("INPUT",jaf[indicator_groups]))</f>
      </c>
      <c r="L14" t="str">
        <f>ISNUMBER(SEARCH("OUTPUT",jaf[indicator_groups]))</f>
      </c>
      <c r="M14" t="str">
        <f>ISNUMBER(SEARCH("MAIN",jaf[indicator_groups]))</f>
      </c>
      <c r="N14" t="str">
        <f>ISNUMBER(SEARCH("OVERALL",jaf[indicator_groups]))</f>
      </c>
      <c r="O14" t="str">
        <f>ISNUMBER(SEARCH("SUBINDICATOR",jaf[indicator_groups]))</f>
      </c>
      <c r="P14" t="str">
        <f>ISNUMBER(SEARCH("COMPENDIUM",jaf[indicator_groups]))</f>
      </c>
      <c r="Q14" t="str">
        <f>=MID(jaf[JAF_KEY], 3, MIN(IFERROR(SEARCH(".C", jaf[JAF_KEY]), LEN(jaf[JAF_KEY])), IFERROR(SEARCH(".O", jaf[JAF_KEY]), LEN(jaf[JAF_KEY])), IFERROR(SEARCH(".S", jaf[JAF_KEY]), LEN(jaf[JAF_KEY]))) - 3)</f>
      </c>
    </row>
    <row r="15">
      <c r="A15" t="inlineStr">
        <is>
          <t>PA1.C2.15-24</t>
        </is>
      </c>
      <c r="B15" t="inlineStr">
        <is>
          <t>Employment rate of population aged 15-24 - total</t>
        </is>
      </c>
      <c r="C15" t="inlineStr">
        <is>
          <t>OUTPUT CONTEXT COMPENDIUM 1 COUNTRY</t>
        </is>
      </c>
      <c r="D15" t="inlineStr">
        <is>
          <t>% (of popn 15-24)</t>
        </is>
      </c>
      <c r="E15" t="inlineStr">
        <is>
          <t>pp</t>
        </is>
      </c>
      <c r="F15" t="inlineStr">
        <is>
          <t>Eurostat, EU Labour Force Survey</t>
        </is>
      </c>
      <c r="G15" t="b">
        <v>1</v>
      </c>
      <c r="H15" t="b">
        <v>1</v>
      </c>
      <c r="I15" t="inlineStr">
        <is>
          <t>EU27_2020</t>
        </is>
      </c>
      <c r="J15" t="inlineStr">
        <is>
          <t>fromEurostatDataset("lfsa_ergan", 
    with_filters(sex = "T", unit = "PC", citizen = "TOTAL", age = "Y15-24"))</t>
        </is>
      </c>
      <c r="K15" t="str">
        <f>ISNUMBER(SEARCH("INPUT",jaf[indicator_groups]))</f>
      </c>
      <c r="L15" t="str">
        <f>ISNUMBER(SEARCH("OUTPUT",jaf[indicator_groups]))</f>
      </c>
      <c r="M15" t="str">
        <f>ISNUMBER(SEARCH("MAIN",jaf[indicator_groups]))</f>
      </c>
      <c r="N15" t="str">
        <f>ISNUMBER(SEARCH("OVERALL",jaf[indicator_groups]))</f>
      </c>
      <c r="O15" t="str">
        <f>ISNUMBER(SEARCH("SUBINDICATOR",jaf[indicator_groups]))</f>
      </c>
      <c r="P15" t="str">
        <f>ISNUMBER(SEARCH("COMPENDIUM",jaf[indicator_groups]))</f>
      </c>
      <c r="Q15" t="str">
        <f>=MID(jaf[JAF_KEY], 3, MIN(IFERROR(SEARCH(".C", jaf[JAF_KEY]), LEN(jaf[JAF_KEY])), IFERROR(SEARCH(".O", jaf[JAF_KEY]), LEN(jaf[JAF_KEY])), IFERROR(SEARCH(".S", jaf[JAF_KEY]), LEN(jaf[JAF_KEY]))) - 3)</f>
      </c>
    </row>
    <row r="16">
      <c r="A16" t="inlineStr">
        <is>
          <t>PA1.C2.15-24.F</t>
        </is>
      </c>
      <c r="B16" t="inlineStr">
        <is>
          <t>Employment rate of population aged 15-24 - women</t>
        </is>
      </c>
      <c r="C16" t="inlineStr">
        <is>
          <t>OUTPUT CONTEXT COMPENDIUM 1 COUNTRY</t>
        </is>
      </c>
      <c r="D16" t="inlineStr">
        <is>
          <t>% (of women 15-24)</t>
        </is>
      </c>
      <c r="E16" t="inlineStr">
        <is>
          <t>pp</t>
        </is>
      </c>
      <c r="F16" t="inlineStr">
        <is>
          <t>Eurostat, EU Labour Force Survey</t>
        </is>
      </c>
      <c r="G16" t="b">
        <v>1</v>
      </c>
      <c r="H16" t="b">
        <v>1</v>
      </c>
      <c r="I16" t="inlineStr">
        <is>
          <t>EU27_2020</t>
        </is>
      </c>
      <c r="J16" t="inlineStr">
        <is>
          <t>fromEurostatDataset("lfsa_ergan", 
    with_filters(sex = "F", unit = "PC", citizen = "TOTAL", age = "Y15-24"))</t>
        </is>
      </c>
      <c r="K16" t="str">
        <f>ISNUMBER(SEARCH("INPUT",jaf[indicator_groups]))</f>
      </c>
      <c r="L16" t="str">
        <f>ISNUMBER(SEARCH("OUTPUT",jaf[indicator_groups]))</f>
      </c>
      <c r="M16" t="str">
        <f>ISNUMBER(SEARCH("MAIN",jaf[indicator_groups]))</f>
      </c>
      <c r="N16" t="str">
        <f>ISNUMBER(SEARCH("OVERALL",jaf[indicator_groups]))</f>
      </c>
      <c r="O16" t="str">
        <f>ISNUMBER(SEARCH("SUBINDICATOR",jaf[indicator_groups]))</f>
      </c>
      <c r="P16" t="str">
        <f>ISNUMBER(SEARCH("COMPENDIUM",jaf[indicator_groups]))</f>
      </c>
      <c r="Q16" t="str">
        <f>=MID(jaf[JAF_KEY], 3, MIN(IFERROR(SEARCH(".C", jaf[JAF_KEY]), LEN(jaf[JAF_KEY])), IFERROR(SEARCH(".O", jaf[JAF_KEY]), LEN(jaf[JAF_KEY])), IFERROR(SEARCH(".S", jaf[JAF_KEY]), LEN(jaf[JAF_KEY]))) - 3)</f>
      </c>
    </row>
    <row r="17">
      <c r="A17" t="inlineStr">
        <is>
          <t>PA1.C2.15-24.M</t>
        </is>
      </c>
      <c r="B17" t="inlineStr">
        <is>
          <t xml:space="preserve">Employment rate of population aged 15-24 - men </t>
        </is>
      </c>
      <c r="C17" t="inlineStr">
        <is>
          <t>OUTPUT CONTEXT COMPENDIUM 1 COUNTRY</t>
        </is>
      </c>
      <c r="D17" t="inlineStr">
        <is>
          <t>% (of men 15-24)</t>
        </is>
      </c>
      <c r="E17" t="inlineStr">
        <is>
          <t>pp</t>
        </is>
      </c>
      <c r="F17" t="inlineStr">
        <is>
          <t>Eurostat, EU Labour Force Survey</t>
        </is>
      </c>
      <c r="G17" t="b">
        <v>1</v>
      </c>
      <c r="H17" t="b">
        <v>1</v>
      </c>
      <c r="I17" t="inlineStr">
        <is>
          <t>EU27_2020</t>
        </is>
      </c>
      <c r="J17" t="inlineStr">
        <is>
          <t>fromEurostatDataset("lfsa_ergan", 
    with_filters(sex = "M", unit = "PC", citizen = "TOTAL", age = "Y15-24"))</t>
        </is>
      </c>
      <c r="K17" t="str">
        <f>ISNUMBER(SEARCH("INPUT",jaf[indicator_groups]))</f>
      </c>
      <c r="L17" t="str">
        <f>ISNUMBER(SEARCH("OUTPUT",jaf[indicator_groups]))</f>
      </c>
      <c r="M17" t="str">
        <f>ISNUMBER(SEARCH("MAIN",jaf[indicator_groups]))</f>
      </c>
      <c r="N17" t="str">
        <f>ISNUMBER(SEARCH("OVERALL",jaf[indicator_groups]))</f>
      </c>
      <c r="O17" t="str">
        <f>ISNUMBER(SEARCH("SUBINDICATOR",jaf[indicator_groups]))</f>
      </c>
      <c r="P17" t="str">
        <f>ISNUMBER(SEARCH("COMPENDIUM",jaf[indicator_groups]))</f>
      </c>
      <c r="Q17" t="str">
        <f>=MID(jaf[JAF_KEY], 3, MIN(IFERROR(SEARCH(".C", jaf[JAF_KEY]), LEN(jaf[JAF_KEY])), IFERROR(SEARCH(".O", jaf[JAF_KEY]), LEN(jaf[JAF_KEY])), IFERROR(SEARCH(".S", jaf[JAF_KEY]), LEN(jaf[JAF_KEY]))) - 3)</f>
      </c>
    </row>
    <row r="18">
      <c r="A18" t="inlineStr">
        <is>
          <t>PA1.C2.15-64</t>
        </is>
      </c>
      <c r="B18" t="inlineStr">
        <is>
          <t>Employment rate of population aged 15-64 - total</t>
        </is>
      </c>
      <c r="C18" t="inlineStr">
        <is>
          <t>OUTPUT CONTEXT COMPENDIUM 1 COUNTRY</t>
        </is>
      </c>
      <c r="D18" t="inlineStr">
        <is>
          <t>% (of popn 15-64)</t>
        </is>
      </c>
      <c r="E18" t="inlineStr">
        <is>
          <t>pp</t>
        </is>
      </c>
      <c r="F18" t="inlineStr">
        <is>
          <t>Eurostat, EU Labour Force Survey</t>
        </is>
      </c>
      <c r="G18" t="b">
        <v>1</v>
      </c>
      <c r="H18" t="b">
        <v>1</v>
      </c>
      <c r="I18" t="inlineStr">
        <is>
          <t>EU27_2020</t>
        </is>
      </c>
      <c r="J18" t="inlineStr">
        <is>
          <t>fromEurostatDataset("lfsa_ergan", 
    with_filters(sex = "T", unit = "PC", citizen = "TOTAL", age = "Y15-64"))</t>
        </is>
      </c>
      <c r="K18" t="str">
        <f>ISNUMBER(SEARCH("INPUT",jaf[indicator_groups]))</f>
      </c>
      <c r="L18" t="str">
        <f>ISNUMBER(SEARCH("OUTPUT",jaf[indicator_groups]))</f>
      </c>
      <c r="M18" t="str">
        <f>ISNUMBER(SEARCH("MAIN",jaf[indicator_groups]))</f>
      </c>
      <c r="N18" t="str">
        <f>ISNUMBER(SEARCH("OVERALL",jaf[indicator_groups]))</f>
      </c>
      <c r="O18" t="str">
        <f>ISNUMBER(SEARCH("SUBINDICATOR",jaf[indicator_groups]))</f>
      </c>
      <c r="P18" t="str">
        <f>ISNUMBER(SEARCH("COMPENDIUM",jaf[indicator_groups]))</f>
      </c>
      <c r="Q18" t="str">
        <f>=MID(jaf[JAF_KEY], 3, MIN(IFERROR(SEARCH(".C", jaf[JAF_KEY]), LEN(jaf[JAF_KEY])), IFERROR(SEARCH(".O", jaf[JAF_KEY]), LEN(jaf[JAF_KEY])), IFERROR(SEARCH(".S", jaf[JAF_KEY]), LEN(jaf[JAF_KEY]))) - 3)</f>
      </c>
    </row>
    <row r="19">
      <c r="A19" t="inlineStr">
        <is>
          <t>PA1.C2.15-64.F</t>
        </is>
      </c>
      <c r="B19" t="inlineStr">
        <is>
          <t>Employment rate of population aged 15-64 - women</t>
        </is>
      </c>
      <c r="C19" t="inlineStr">
        <is>
          <t>OUTPUT CONTEXT COMPENDIUM 1 COUNTRY</t>
        </is>
      </c>
      <c r="D19" t="inlineStr">
        <is>
          <t>% (of women 15-64)</t>
        </is>
      </c>
      <c r="E19" t="inlineStr">
        <is>
          <t>pp</t>
        </is>
      </c>
      <c r="F19" t="inlineStr">
        <is>
          <t>Eurostat, EU Labour Force Survey</t>
        </is>
      </c>
      <c r="G19" t="b">
        <v>1</v>
      </c>
      <c r="H19" t="b">
        <v>1</v>
      </c>
      <c r="I19" t="inlineStr">
        <is>
          <t>EU27_2020</t>
        </is>
      </c>
      <c r="J19" t="inlineStr">
        <is>
          <t>fromEurostatDataset("lfsa_ergan", 
    with_filters(sex = "F", unit = "PC", citizen = "TOTAL", age = "Y15-64"))</t>
        </is>
      </c>
      <c r="K19" t="str">
        <f>ISNUMBER(SEARCH("INPUT",jaf[indicator_groups]))</f>
      </c>
      <c r="L19" t="str">
        <f>ISNUMBER(SEARCH("OUTPUT",jaf[indicator_groups]))</f>
      </c>
      <c r="M19" t="str">
        <f>ISNUMBER(SEARCH("MAIN",jaf[indicator_groups]))</f>
      </c>
      <c r="N19" t="str">
        <f>ISNUMBER(SEARCH("OVERALL",jaf[indicator_groups]))</f>
      </c>
      <c r="O19" t="str">
        <f>ISNUMBER(SEARCH("SUBINDICATOR",jaf[indicator_groups]))</f>
      </c>
      <c r="P19" t="str">
        <f>ISNUMBER(SEARCH("COMPENDIUM",jaf[indicator_groups]))</f>
      </c>
      <c r="Q19" t="str">
        <f>=MID(jaf[JAF_KEY], 3, MIN(IFERROR(SEARCH(".C", jaf[JAF_KEY]), LEN(jaf[JAF_KEY])), IFERROR(SEARCH(".O", jaf[JAF_KEY]), LEN(jaf[JAF_KEY])), IFERROR(SEARCH(".S", jaf[JAF_KEY]), LEN(jaf[JAF_KEY]))) - 3)</f>
      </c>
    </row>
    <row r="20">
      <c r="A20" t="inlineStr">
        <is>
          <t>PA1.C2.15-64.M</t>
        </is>
      </c>
      <c r="B20" t="inlineStr">
        <is>
          <t xml:space="preserve">Employment rate of population aged 15-64 - men </t>
        </is>
      </c>
      <c r="C20" t="inlineStr">
        <is>
          <t>OUTPUT CONTEXT COMPENDIUM 1 COUNTRY</t>
        </is>
      </c>
      <c r="D20" t="inlineStr">
        <is>
          <t>% (of men 15-64)</t>
        </is>
      </c>
      <c r="E20" t="inlineStr">
        <is>
          <t>pp</t>
        </is>
      </c>
      <c r="F20" t="inlineStr">
        <is>
          <t>Eurostat, EU Labour Force Survey</t>
        </is>
      </c>
      <c r="G20" t="b">
        <v>1</v>
      </c>
      <c r="H20" t="b">
        <v>1</v>
      </c>
      <c r="I20" t="inlineStr">
        <is>
          <t>EU27_2020</t>
        </is>
      </c>
      <c r="J20" t="inlineStr">
        <is>
          <t>fromEurostatDataset("lfsa_ergan", 
    with_filters(sex = "M", unit = "PC", citizen = "TOTAL", age = "Y15-64"))</t>
        </is>
      </c>
      <c r="K20" t="str">
        <f>ISNUMBER(SEARCH("INPUT",jaf[indicator_groups]))</f>
      </c>
      <c r="L20" t="str">
        <f>ISNUMBER(SEARCH("OUTPUT",jaf[indicator_groups]))</f>
      </c>
      <c r="M20" t="str">
        <f>ISNUMBER(SEARCH("MAIN",jaf[indicator_groups]))</f>
      </c>
      <c r="N20" t="str">
        <f>ISNUMBER(SEARCH("OVERALL",jaf[indicator_groups]))</f>
      </c>
      <c r="O20" t="str">
        <f>ISNUMBER(SEARCH("SUBINDICATOR",jaf[indicator_groups]))</f>
      </c>
      <c r="P20" t="str">
        <f>ISNUMBER(SEARCH("COMPENDIUM",jaf[indicator_groups]))</f>
      </c>
      <c r="Q20" t="str">
        <f>=MID(jaf[JAF_KEY], 3, MIN(IFERROR(SEARCH(".C", jaf[JAF_KEY]), LEN(jaf[JAF_KEY])), IFERROR(SEARCH(".O", jaf[JAF_KEY]), LEN(jaf[JAF_KEY])), IFERROR(SEARCH(".S", jaf[JAF_KEY]), LEN(jaf[JAF_KEY]))) - 3)</f>
      </c>
    </row>
    <row r="21">
      <c r="A21" t="inlineStr">
        <is>
          <t>PA1.C2.50-59</t>
        </is>
      </c>
      <c r="B21" t="inlineStr">
        <is>
          <t>Employment rate of population aged 50-59 - total</t>
        </is>
      </c>
      <c r="C21" t="inlineStr">
        <is>
          <t>OUTPUT CONTEXT COMPENDIUM 1 COUNTRY</t>
        </is>
      </c>
      <c r="D21" t="inlineStr">
        <is>
          <t>% (of popn 50-59)</t>
        </is>
      </c>
      <c r="E21" t="inlineStr">
        <is>
          <t>pp</t>
        </is>
      </c>
      <c r="F21" t="inlineStr">
        <is>
          <t>Eurostat, EU Labour Force Survey</t>
        </is>
      </c>
      <c r="G21" t="b">
        <v>1</v>
      </c>
      <c r="H21" t="b">
        <v>1</v>
      </c>
      <c r="I21" t="inlineStr">
        <is>
          <t>EU27_2020</t>
        </is>
      </c>
      <c r="J21" t="inlineStr">
        <is>
          <t>fromEurostatDataset("lfsa_ergan", 
    with_filters(sex = "T", unit = "PC", citizen = "TOTAL", age = "Y50-59"))</t>
        </is>
      </c>
      <c r="K21" t="str">
        <f>ISNUMBER(SEARCH("INPUT",jaf[indicator_groups]))</f>
      </c>
      <c r="L21" t="str">
        <f>ISNUMBER(SEARCH("OUTPUT",jaf[indicator_groups]))</f>
      </c>
      <c r="M21" t="str">
        <f>ISNUMBER(SEARCH("MAIN",jaf[indicator_groups]))</f>
      </c>
      <c r="N21" t="str">
        <f>ISNUMBER(SEARCH("OVERALL",jaf[indicator_groups]))</f>
      </c>
      <c r="O21" t="str">
        <f>ISNUMBER(SEARCH("SUBINDICATOR",jaf[indicator_groups]))</f>
      </c>
      <c r="P21" t="str">
        <f>ISNUMBER(SEARCH("COMPENDIUM",jaf[indicator_groups]))</f>
      </c>
      <c r="Q21" t="str">
        <f>=MID(jaf[JAF_KEY], 3, MIN(IFERROR(SEARCH(".C", jaf[JAF_KEY]), LEN(jaf[JAF_KEY])), IFERROR(SEARCH(".O", jaf[JAF_KEY]), LEN(jaf[JAF_KEY])), IFERROR(SEARCH(".S", jaf[JAF_KEY]), LEN(jaf[JAF_KEY]))) - 3)</f>
      </c>
    </row>
    <row r="22">
      <c r="A22" t="inlineStr">
        <is>
          <t>PA1.C2.50-59.F</t>
        </is>
      </c>
      <c r="B22" t="inlineStr">
        <is>
          <t>Employment rate of population aged 50-59 - women</t>
        </is>
      </c>
      <c r="C22" t="inlineStr">
        <is>
          <t>OUTPUT CONTEXT COMPENDIUM 1 COUNTRY</t>
        </is>
      </c>
      <c r="D22" t="inlineStr">
        <is>
          <t>% (of women 50-59)</t>
        </is>
      </c>
      <c r="E22" t="inlineStr">
        <is>
          <t>pp</t>
        </is>
      </c>
      <c r="F22" t="inlineStr">
        <is>
          <t>Eurostat, EU Labour Force Survey</t>
        </is>
      </c>
      <c r="G22" t="b">
        <v>1</v>
      </c>
      <c r="H22" t="b">
        <v>1</v>
      </c>
      <c r="I22" t="inlineStr">
        <is>
          <t>EU27_2020</t>
        </is>
      </c>
      <c r="J22" t="inlineStr">
        <is>
          <t>fromEurostatDataset("lfsa_ergan", 
    with_filters(sex = "F", unit = "PC", citizen = "TOTAL", age = "Y50-59"))</t>
        </is>
      </c>
      <c r="K22" t="str">
        <f>ISNUMBER(SEARCH("INPUT",jaf[indicator_groups]))</f>
      </c>
      <c r="L22" t="str">
        <f>ISNUMBER(SEARCH("OUTPUT",jaf[indicator_groups]))</f>
      </c>
      <c r="M22" t="str">
        <f>ISNUMBER(SEARCH("MAIN",jaf[indicator_groups]))</f>
      </c>
      <c r="N22" t="str">
        <f>ISNUMBER(SEARCH("OVERALL",jaf[indicator_groups]))</f>
      </c>
      <c r="O22" t="str">
        <f>ISNUMBER(SEARCH("SUBINDICATOR",jaf[indicator_groups]))</f>
      </c>
      <c r="P22" t="str">
        <f>ISNUMBER(SEARCH("COMPENDIUM",jaf[indicator_groups]))</f>
      </c>
      <c r="Q22" t="str">
        <f>=MID(jaf[JAF_KEY], 3, MIN(IFERROR(SEARCH(".C", jaf[JAF_KEY]), LEN(jaf[JAF_KEY])), IFERROR(SEARCH(".O", jaf[JAF_KEY]), LEN(jaf[JAF_KEY])), IFERROR(SEARCH(".S", jaf[JAF_KEY]), LEN(jaf[JAF_KEY]))) - 3)</f>
      </c>
    </row>
    <row r="23">
      <c r="A23" t="inlineStr">
        <is>
          <t>PA1.C2.50-59.M</t>
        </is>
      </c>
      <c r="B23" t="inlineStr">
        <is>
          <t>Employment rate of population aged 50-59 - men</t>
        </is>
      </c>
      <c r="C23" t="inlineStr">
        <is>
          <t>OUTPUT CONTEXT COMPENDIUM 1 COUNTRY</t>
        </is>
      </c>
      <c r="D23" t="inlineStr">
        <is>
          <t>% (of men 50-59)</t>
        </is>
      </c>
      <c r="E23" t="inlineStr">
        <is>
          <t>pp</t>
        </is>
      </c>
      <c r="F23" t="inlineStr">
        <is>
          <t>Eurostat, EU Labour Force Survey</t>
        </is>
      </c>
      <c r="G23" t="b">
        <v>1</v>
      </c>
      <c r="H23" t="b">
        <v>1</v>
      </c>
      <c r="I23" t="inlineStr">
        <is>
          <t>EU27_2020</t>
        </is>
      </c>
      <c r="J23" t="inlineStr">
        <is>
          <t>fromEurostatDataset("lfsa_ergan", 
    with_filters(sex = "M", unit = "PC", citizen = "TOTAL", age = "Y50-59"))</t>
        </is>
      </c>
      <c r="K23" t="str">
        <f>ISNUMBER(SEARCH("INPUT",jaf[indicator_groups]))</f>
      </c>
      <c r="L23" t="str">
        <f>ISNUMBER(SEARCH("OUTPUT",jaf[indicator_groups]))</f>
      </c>
      <c r="M23" t="str">
        <f>ISNUMBER(SEARCH("MAIN",jaf[indicator_groups]))</f>
      </c>
      <c r="N23" t="str">
        <f>ISNUMBER(SEARCH("OVERALL",jaf[indicator_groups]))</f>
      </c>
      <c r="O23" t="str">
        <f>ISNUMBER(SEARCH("SUBINDICATOR",jaf[indicator_groups]))</f>
      </c>
      <c r="P23" t="str">
        <f>ISNUMBER(SEARCH("COMPENDIUM",jaf[indicator_groups]))</f>
      </c>
      <c r="Q23" t="str">
        <f>=MID(jaf[JAF_KEY], 3, MIN(IFERROR(SEARCH(".C", jaf[JAF_KEY]), LEN(jaf[JAF_KEY])), IFERROR(SEARCH(".O", jaf[JAF_KEY]), LEN(jaf[JAF_KEY])), IFERROR(SEARCH(".S", jaf[JAF_KEY]), LEN(jaf[JAF_KEY]))) - 3)</f>
      </c>
    </row>
    <row r="24">
      <c r="A24" t="inlineStr">
        <is>
          <t>PA1.C2.60-64</t>
        </is>
      </c>
      <c r="B24" t="inlineStr">
        <is>
          <t>Employment rate of population aged 60-64 - total</t>
        </is>
      </c>
      <c r="C24" t="inlineStr">
        <is>
          <t>OUTPUT CONTEXT COMPENDIUM 1 COUNTRY</t>
        </is>
      </c>
      <c r="D24" t="inlineStr">
        <is>
          <t>% (of popn 60-64)</t>
        </is>
      </c>
      <c r="E24" t="inlineStr">
        <is>
          <t>pp</t>
        </is>
      </c>
      <c r="F24" t="inlineStr">
        <is>
          <t>Eurostat, EU Labour Force Survey</t>
        </is>
      </c>
      <c r="G24" t="b">
        <v>1</v>
      </c>
      <c r="H24" t="b">
        <v>1</v>
      </c>
      <c r="I24" t="inlineStr">
        <is>
          <t>EU27_2020</t>
        </is>
      </c>
      <c r="J24" t="inlineStr">
        <is>
          <t>fromEurostatDataset("lfsa_ergan", 
    with_filters(sex = "T", unit = "PC", citizen = "TOTAL", age = "Y60-64"))</t>
        </is>
      </c>
      <c r="K24" t="str">
        <f>ISNUMBER(SEARCH("INPUT",jaf[indicator_groups]))</f>
      </c>
      <c r="L24" t="str">
        <f>ISNUMBER(SEARCH("OUTPUT",jaf[indicator_groups]))</f>
      </c>
      <c r="M24" t="str">
        <f>ISNUMBER(SEARCH("MAIN",jaf[indicator_groups]))</f>
      </c>
      <c r="N24" t="str">
        <f>ISNUMBER(SEARCH("OVERALL",jaf[indicator_groups]))</f>
      </c>
      <c r="O24" t="str">
        <f>ISNUMBER(SEARCH("SUBINDICATOR",jaf[indicator_groups]))</f>
      </c>
      <c r="P24" t="str">
        <f>ISNUMBER(SEARCH("COMPENDIUM",jaf[indicator_groups]))</f>
      </c>
      <c r="Q24" t="str">
        <f>=MID(jaf[JAF_KEY], 3, MIN(IFERROR(SEARCH(".C", jaf[JAF_KEY]), LEN(jaf[JAF_KEY])), IFERROR(SEARCH(".O", jaf[JAF_KEY]), LEN(jaf[JAF_KEY])), IFERROR(SEARCH(".S", jaf[JAF_KEY]), LEN(jaf[JAF_KEY]))) - 3)</f>
      </c>
    </row>
    <row r="25">
      <c r="A25" t="inlineStr">
        <is>
          <t>PA1.C2.60-64.F</t>
        </is>
      </c>
      <c r="B25" t="inlineStr">
        <is>
          <t>Employment rate of population aged 60-64 - women</t>
        </is>
      </c>
      <c r="C25" t="inlineStr">
        <is>
          <t>OUTPUT CONTEXT COMPENDIUM 1 COUNTRY</t>
        </is>
      </c>
      <c r="D25" t="inlineStr">
        <is>
          <t>% (of women 60-64)</t>
        </is>
      </c>
      <c r="E25" t="inlineStr">
        <is>
          <t>pp</t>
        </is>
      </c>
      <c r="F25" t="inlineStr">
        <is>
          <t>Eurostat, EU Labour Force Survey</t>
        </is>
      </c>
      <c r="G25" t="b">
        <v>1</v>
      </c>
      <c r="H25" t="b">
        <v>1</v>
      </c>
      <c r="I25" t="inlineStr">
        <is>
          <t>EU27_2020</t>
        </is>
      </c>
      <c r="J25" t="inlineStr">
        <is>
          <t>fromEurostatDataset("lfsa_ergan", 
    with_filters(sex = "F", unit = "PC", citizen = "TOTAL", age = "Y60-64"))</t>
        </is>
      </c>
      <c r="K25" t="str">
        <f>ISNUMBER(SEARCH("INPUT",jaf[indicator_groups]))</f>
      </c>
      <c r="L25" t="str">
        <f>ISNUMBER(SEARCH("OUTPUT",jaf[indicator_groups]))</f>
      </c>
      <c r="M25" t="str">
        <f>ISNUMBER(SEARCH("MAIN",jaf[indicator_groups]))</f>
      </c>
      <c r="N25" t="str">
        <f>ISNUMBER(SEARCH("OVERALL",jaf[indicator_groups]))</f>
      </c>
      <c r="O25" t="str">
        <f>ISNUMBER(SEARCH("SUBINDICATOR",jaf[indicator_groups]))</f>
      </c>
      <c r="P25" t="str">
        <f>ISNUMBER(SEARCH("COMPENDIUM",jaf[indicator_groups]))</f>
      </c>
      <c r="Q25" t="str">
        <f>=MID(jaf[JAF_KEY], 3, MIN(IFERROR(SEARCH(".C", jaf[JAF_KEY]), LEN(jaf[JAF_KEY])), IFERROR(SEARCH(".O", jaf[JAF_KEY]), LEN(jaf[JAF_KEY])), IFERROR(SEARCH(".S", jaf[JAF_KEY]), LEN(jaf[JAF_KEY]))) - 3)</f>
      </c>
    </row>
    <row r="26">
      <c r="A26" t="inlineStr">
        <is>
          <t>PA1.C2.60-64.M</t>
        </is>
      </c>
      <c r="B26" t="inlineStr">
        <is>
          <t>Employment rate of population aged 60-64 - men</t>
        </is>
      </c>
      <c r="C26" t="inlineStr">
        <is>
          <t>OUTPUT CONTEXT COMPENDIUM 1 COUNTRY</t>
        </is>
      </c>
      <c r="D26" t="inlineStr">
        <is>
          <t>% (of men 60-64)</t>
        </is>
      </c>
      <c r="E26" t="inlineStr">
        <is>
          <t>pp</t>
        </is>
      </c>
      <c r="F26" t="inlineStr">
        <is>
          <t>Eurostat, EU Labour Force Survey</t>
        </is>
      </c>
      <c r="G26" t="b">
        <v>1</v>
      </c>
      <c r="H26" t="b">
        <v>1</v>
      </c>
      <c r="I26" t="inlineStr">
        <is>
          <t>EU27_2020</t>
        </is>
      </c>
      <c r="J26" t="inlineStr">
        <is>
          <t>fromEurostatDataset("lfsa_ergan", 
    with_filters(sex = "M", unit = "PC", citizen = "TOTAL", age = "Y60-64"))</t>
        </is>
      </c>
      <c r="K26" t="str">
        <f>ISNUMBER(SEARCH("INPUT",jaf[indicator_groups]))</f>
      </c>
      <c r="L26" t="str">
        <f>ISNUMBER(SEARCH("OUTPUT",jaf[indicator_groups]))</f>
      </c>
      <c r="M26" t="str">
        <f>ISNUMBER(SEARCH("MAIN",jaf[indicator_groups]))</f>
      </c>
      <c r="N26" t="str">
        <f>ISNUMBER(SEARCH("OVERALL",jaf[indicator_groups]))</f>
      </c>
      <c r="O26" t="str">
        <f>ISNUMBER(SEARCH("SUBINDICATOR",jaf[indicator_groups]))</f>
      </c>
      <c r="P26" t="str">
        <f>ISNUMBER(SEARCH("COMPENDIUM",jaf[indicator_groups]))</f>
      </c>
      <c r="Q26" t="str">
        <f>=MID(jaf[JAF_KEY], 3, MIN(IFERROR(SEARCH(".C", jaf[JAF_KEY]), LEN(jaf[JAF_KEY])), IFERROR(SEARCH(".O", jaf[JAF_KEY]), LEN(jaf[JAF_KEY])), IFERROR(SEARCH(".S", jaf[JAF_KEY]), LEN(jaf[JAF_KEY]))) - 3)</f>
      </c>
    </row>
    <row r="27">
      <c r="A27" t="inlineStr">
        <is>
          <t>PA1.C2.65-69</t>
        </is>
      </c>
      <c r="B27" t="inlineStr">
        <is>
          <t>Employment rate of population aged 65-69 - total</t>
        </is>
      </c>
      <c r="C27" t="inlineStr">
        <is>
          <t>OUTPUT CONTEXT COMPENDIUM 1 COUNTRY</t>
        </is>
      </c>
      <c r="D27" t="inlineStr">
        <is>
          <t>% (of popn 65-69)</t>
        </is>
      </c>
      <c r="E27" t="inlineStr">
        <is>
          <t>pp</t>
        </is>
      </c>
      <c r="F27" t="inlineStr">
        <is>
          <t>Eurostat, EU Labour Force Survey</t>
        </is>
      </c>
      <c r="G27" t="b">
        <v>1</v>
      </c>
      <c r="H27" t="b">
        <v>1</v>
      </c>
      <c r="I27" t="inlineStr">
        <is>
          <t>EU27_2020</t>
        </is>
      </c>
      <c r="J27" t="inlineStr">
        <is>
          <t>fromEurostatDataset("lfsa_ergan", 
    with_filters(sex = "T", unit = "PC", citizen = "TOTAL", age = "Y65-69"))</t>
        </is>
      </c>
      <c r="K27" t="str">
        <f>ISNUMBER(SEARCH("INPUT",jaf[indicator_groups]))</f>
      </c>
      <c r="L27" t="str">
        <f>ISNUMBER(SEARCH("OUTPUT",jaf[indicator_groups]))</f>
      </c>
      <c r="M27" t="str">
        <f>ISNUMBER(SEARCH("MAIN",jaf[indicator_groups]))</f>
      </c>
      <c r="N27" t="str">
        <f>ISNUMBER(SEARCH("OVERALL",jaf[indicator_groups]))</f>
      </c>
      <c r="O27" t="str">
        <f>ISNUMBER(SEARCH("SUBINDICATOR",jaf[indicator_groups]))</f>
      </c>
      <c r="P27" t="str">
        <f>ISNUMBER(SEARCH("COMPENDIUM",jaf[indicator_groups]))</f>
      </c>
      <c r="Q27" t="str">
        <f>=MID(jaf[JAF_KEY], 3, MIN(IFERROR(SEARCH(".C", jaf[JAF_KEY]), LEN(jaf[JAF_KEY])), IFERROR(SEARCH(".O", jaf[JAF_KEY]), LEN(jaf[JAF_KEY])), IFERROR(SEARCH(".S", jaf[JAF_KEY]), LEN(jaf[JAF_KEY]))) - 3)</f>
      </c>
    </row>
    <row r="28">
      <c r="A28" t="inlineStr">
        <is>
          <t>PA1.C2.65-69.F</t>
        </is>
      </c>
      <c r="B28" t="inlineStr">
        <is>
          <t>Employment rate of population aged 65-69 - women</t>
        </is>
      </c>
      <c r="C28" t="inlineStr">
        <is>
          <t>OUTPUT CONTEXT COMPENDIUM 1 COUNTRY</t>
        </is>
      </c>
      <c r="D28" t="inlineStr">
        <is>
          <t>% (of women 65-69)</t>
        </is>
      </c>
      <c r="E28" t="inlineStr">
        <is>
          <t>pp</t>
        </is>
      </c>
      <c r="F28" t="inlineStr">
        <is>
          <t>Eurostat, EU Labour Force Survey</t>
        </is>
      </c>
      <c r="G28" t="b">
        <v>1</v>
      </c>
      <c r="H28" t="b">
        <v>1</v>
      </c>
      <c r="I28" t="inlineStr">
        <is>
          <t>EU27_2020</t>
        </is>
      </c>
      <c r="J28" t="inlineStr">
        <is>
          <t>fromEurostatDataset("lfsa_ergan", 
    with_filters(sex = "F", unit = "PC", citizen = "TOTAL", age = "Y65-69"))</t>
        </is>
      </c>
      <c r="K28" t="str">
        <f>ISNUMBER(SEARCH("INPUT",jaf[indicator_groups]))</f>
      </c>
      <c r="L28" t="str">
        <f>ISNUMBER(SEARCH("OUTPUT",jaf[indicator_groups]))</f>
      </c>
      <c r="M28" t="str">
        <f>ISNUMBER(SEARCH("MAIN",jaf[indicator_groups]))</f>
      </c>
      <c r="N28" t="str">
        <f>ISNUMBER(SEARCH("OVERALL",jaf[indicator_groups]))</f>
      </c>
      <c r="O28" t="str">
        <f>ISNUMBER(SEARCH("SUBINDICATOR",jaf[indicator_groups]))</f>
      </c>
      <c r="P28" t="str">
        <f>ISNUMBER(SEARCH("COMPENDIUM",jaf[indicator_groups]))</f>
      </c>
      <c r="Q28" t="str">
        <f>=MID(jaf[JAF_KEY], 3, MIN(IFERROR(SEARCH(".C", jaf[JAF_KEY]), LEN(jaf[JAF_KEY])), IFERROR(SEARCH(".O", jaf[JAF_KEY]), LEN(jaf[JAF_KEY])), IFERROR(SEARCH(".S", jaf[JAF_KEY]), LEN(jaf[JAF_KEY]))) - 3)</f>
      </c>
    </row>
    <row r="29">
      <c r="A29" t="inlineStr">
        <is>
          <t>PA1.C2.M</t>
        </is>
      </c>
      <c r="B29" t="inlineStr">
        <is>
          <t>Employment rate of population aged 65-69 - men</t>
        </is>
      </c>
      <c r="C29" t="inlineStr">
        <is>
          <t>OUTPUT CONTEXT COMPENDIUM 1 COUNTRY</t>
        </is>
      </c>
      <c r="D29" t="inlineStr">
        <is>
          <t>% (of men 65-69)</t>
        </is>
      </c>
      <c r="E29" t="inlineStr">
        <is>
          <t>pp</t>
        </is>
      </c>
      <c r="F29" t="inlineStr">
        <is>
          <t>Eurostat, EU Labour Force Survey</t>
        </is>
      </c>
      <c r="G29" t="b">
        <v>1</v>
      </c>
      <c r="H29" t="b">
        <v>1</v>
      </c>
      <c r="I29" t="inlineStr">
        <is>
          <t>EU27_2020</t>
        </is>
      </c>
      <c r="J29" t="inlineStr">
        <is>
          <t>fromEurostatDataset("lfsa_ergan", 
    with_filters(sex = "M", unit = "PC", citizen = "TOTAL", age = "Y65-69"))</t>
        </is>
      </c>
      <c r="K29" t="str">
        <f>ISNUMBER(SEARCH("INPUT",jaf[indicator_groups]))</f>
      </c>
      <c r="L29" t="str">
        <f>ISNUMBER(SEARCH("OUTPUT",jaf[indicator_groups]))</f>
      </c>
      <c r="M29" t="str">
        <f>ISNUMBER(SEARCH("MAIN",jaf[indicator_groups]))</f>
      </c>
      <c r="N29" t="str">
        <f>ISNUMBER(SEARCH("OVERALL",jaf[indicator_groups]))</f>
      </c>
      <c r="O29" t="str">
        <f>ISNUMBER(SEARCH("SUBINDICATOR",jaf[indicator_groups]))</f>
      </c>
      <c r="P29" t="str">
        <f>ISNUMBER(SEARCH("COMPENDIUM",jaf[indicator_groups]))</f>
      </c>
      <c r="Q29" t="str">
        <f>=MID(jaf[JAF_KEY], 3, MIN(IFERROR(SEARCH(".C", jaf[JAF_KEY]), LEN(jaf[JAF_KEY])), IFERROR(SEARCH(".O", jaf[JAF_KEY]), LEN(jaf[JAF_KEY])), IFERROR(SEARCH(".S", jaf[JAF_KEY]), LEN(jaf[JAF_KEY]))) - 3)</f>
      </c>
    </row>
    <row r="30">
      <c r="A30" t="inlineStr">
        <is>
          <t>PA1.C3.15-19</t>
        </is>
      </c>
      <c r="B30" t="inlineStr">
        <is>
          <t>Unemployment rate in age group 15-19 - total</t>
        </is>
      </c>
      <c r="C30" t="inlineStr">
        <is>
          <t>OUTPUT CONTEXT COMPENDIUM 1 COUNTRY</t>
        </is>
      </c>
      <c r="D30" t="inlineStr">
        <is>
          <t>% (of active popn 15-19)</t>
        </is>
      </c>
      <c r="E30" t="inlineStr">
        <is>
          <t>pp</t>
        </is>
      </c>
      <c r="F30" t="inlineStr">
        <is>
          <t>Eurostat, EU Labour Force Survey</t>
        </is>
      </c>
      <c r="G30" t="b">
        <v>0</v>
      </c>
      <c r="H30" t="b">
        <v>1</v>
      </c>
      <c r="I30" t="inlineStr">
        <is>
          <t>EU27_2020</t>
        </is>
      </c>
      <c r="J30" t="inlineStr">
        <is>
          <t>fromEurostatDataset("lfsa_urgan", 
    with_filters(sex = "T", unit = "PC", citizen = "TOTAL", age = "Y15-19"))</t>
        </is>
      </c>
      <c r="K30" t="str">
        <f>ISNUMBER(SEARCH("INPUT",jaf[indicator_groups]))</f>
      </c>
      <c r="L30" t="str">
        <f>ISNUMBER(SEARCH("OUTPUT",jaf[indicator_groups]))</f>
      </c>
      <c r="M30" t="str">
        <f>ISNUMBER(SEARCH("MAIN",jaf[indicator_groups]))</f>
      </c>
      <c r="N30" t="str">
        <f>ISNUMBER(SEARCH("OVERALL",jaf[indicator_groups]))</f>
      </c>
      <c r="O30" t="str">
        <f>ISNUMBER(SEARCH("SUBINDICATOR",jaf[indicator_groups]))</f>
      </c>
      <c r="P30" t="str">
        <f>ISNUMBER(SEARCH("COMPENDIUM",jaf[indicator_groups]))</f>
      </c>
      <c r="Q30" t="str">
        <f>=MID(jaf[JAF_KEY], 3, MIN(IFERROR(SEARCH(".C", jaf[JAF_KEY]), LEN(jaf[JAF_KEY])), IFERROR(SEARCH(".O", jaf[JAF_KEY]), LEN(jaf[JAF_KEY])), IFERROR(SEARCH(".S", jaf[JAF_KEY]), LEN(jaf[JAF_KEY]))) - 3)</f>
      </c>
    </row>
    <row r="31">
      <c r="A31" t="inlineStr">
        <is>
          <t>PA1.C3.15-19.F</t>
        </is>
      </c>
      <c r="B31" t="inlineStr">
        <is>
          <t>Unemployment rate in age group 15-19 - women</t>
        </is>
      </c>
      <c r="C31" t="inlineStr">
        <is>
          <t>OUTPUT CONTEXT COMPENDIUM 1 COUNTRY</t>
        </is>
      </c>
      <c r="D31" t="inlineStr">
        <is>
          <t>% (of active women 15-19)</t>
        </is>
      </c>
      <c r="E31" t="inlineStr">
        <is>
          <t>pp</t>
        </is>
      </c>
      <c r="F31" t="inlineStr">
        <is>
          <t>Eurostat, EU Labour Force Survey</t>
        </is>
      </c>
      <c r="G31" t="b">
        <v>0</v>
      </c>
      <c r="H31" t="b">
        <v>1</v>
      </c>
      <c r="I31" t="inlineStr">
        <is>
          <t>EU27_2020</t>
        </is>
      </c>
      <c r="J31" t="inlineStr">
        <is>
          <t>fromEurostatDataset("lfsa_urgan", 
    with_filters(sex = "F", unit = "PC", citizen = "TOTAL", age = "Y15-19"))</t>
        </is>
      </c>
      <c r="K31" t="str">
        <f>ISNUMBER(SEARCH("INPUT",jaf[indicator_groups]))</f>
      </c>
      <c r="L31" t="str">
        <f>ISNUMBER(SEARCH("OUTPUT",jaf[indicator_groups]))</f>
      </c>
      <c r="M31" t="str">
        <f>ISNUMBER(SEARCH("MAIN",jaf[indicator_groups]))</f>
      </c>
      <c r="N31" t="str">
        <f>ISNUMBER(SEARCH("OVERALL",jaf[indicator_groups]))</f>
      </c>
      <c r="O31" t="str">
        <f>ISNUMBER(SEARCH("SUBINDICATOR",jaf[indicator_groups]))</f>
      </c>
      <c r="P31" t="str">
        <f>ISNUMBER(SEARCH("COMPENDIUM",jaf[indicator_groups]))</f>
      </c>
      <c r="Q31" t="str">
        <f>=MID(jaf[JAF_KEY], 3, MIN(IFERROR(SEARCH(".C", jaf[JAF_KEY]), LEN(jaf[JAF_KEY])), IFERROR(SEARCH(".O", jaf[JAF_KEY]), LEN(jaf[JAF_KEY])), IFERROR(SEARCH(".S", jaf[JAF_KEY]), LEN(jaf[JAF_KEY]))) - 3)</f>
      </c>
    </row>
    <row r="32">
      <c r="A32" t="inlineStr">
        <is>
          <t>PA1.C3.15-19.M</t>
        </is>
      </c>
      <c r="B32" t="inlineStr">
        <is>
          <t xml:space="preserve">Unemployment rate in age group 15-19 - men </t>
        </is>
      </c>
      <c r="C32" t="inlineStr">
        <is>
          <t>OUTPUT CONTEXT COMPENDIUM 1 COUNTRY</t>
        </is>
      </c>
      <c r="D32" t="inlineStr">
        <is>
          <t>% (of active men 15-19)</t>
        </is>
      </c>
      <c r="E32" t="inlineStr">
        <is>
          <t>pp</t>
        </is>
      </c>
      <c r="F32" t="inlineStr">
        <is>
          <t>Eurostat, EU Labour Force Survey</t>
        </is>
      </c>
      <c r="G32" t="b">
        <v>0</v>
      </c>
      <c r="H32" t="b">
        <v>1</v>
      </c>
      <c r="I32" t="inlineStr">
        <is>
          <t>EU27_2020</t>
        </is>
      </c>
      <c r="J32" t="inlineStr">
        <is>
          <t>fromEurostatDataset("lfsa_urgan", 
    with_filters(sex = "M", unit = "PC", citizen = "TOTAL", age = "Y15-19"))</t>
        </is>
      </c>
      <c r="K32" t="str">
        <f>ISNUMBER(SEARCH("INPUT",jaf[indicator_groups]))</f>
      </c>
      <c r="L32" t="str">
        <f>ISNUMBER(SEARCH("OUTPUT",jaf[indicator_groups]))</f>
      </c>
      <c r="M32" t="str">
        <f>ISNUMBER(SEARCH("MAIN",jaf[indicator_groups]))</f>
      </c>
      <c r="N32" t="str">
        <f>ISNUMBER(SEARCH("OVERALL",jaf[indicator_groups]))</f>
      </c>
      <c r="O32" t="str">
        <f>ISNUMBER(SEARCH("SUBINDICATOR",jaf[indicator_groups]))</f>
      </c>
      <c r="P32" t="str">
        <f>ISNUMBER(SEARCH("COMPENDIUM",jaf[indicator_groups]))</f>
      </c>
      <c r="Q32" t="str">
        <f>=MID(jaf[JAF_KEY], 3, MIN(IFERROR(SEARCH(".C", jaf[JAF_KEY]), LEN(jaf[JAF_KEY])), IFERROR(SEARCH(".O", jaf[JAF_KEY]), LEN(jaf[JAF_KEY])), IFERROR(SEARCH(".S", jaf[JAF_KEY]), LEN(jaf[JAF_KEY]))) - 3)</f>
      </c>
    </row>
    <row r="33">
      <c r="A33" t="inlineStr">
        <is>
          <t>PA1.C3.15-24</t>
        </is>
      </c>
      <c r="B33" t="inlineStr">
        <is>
          <t>Unemployment rate in age group 15-24 - total</t>
        </is>
      </c>
      <c r="C33" t="inlineStr">
        <is>
          <t>OUTPUT CONTEXT COMPENDIUM 1 COUNTRY</t>
        </is>
      </c>
      <c r="D33" t="inlineStr">
        <is>
          <t>% (of active popn 15-24)</t>
        </is>
      </c>
      <c r="E33" t="inlineStr">
        <is>
          <t>pp</t>
        </is>
      </c>
      <c r="F33" t="inlineStr">
        <is>
          <t>Eurostat, EU Labour Force Survey</t>
        </is>
      </c>
      <c r="G33" t="b">
        <v>0</v>
      </c>
      <c r="H33" t="b">
        <v>1</v>
      </c>
      <c r="I33" t="inlineStr">
        <is>
          <t>EU27_2020</t>
        </is>
      </c>
      <c r="J33" t="inlineStr">
        <is>
          <t>fromEurostatDataset("lfsa_urgan", 
    with_filters(sex = "T", unit = "PC", citizen = "TOTAL", age = "Y15-24"))</t>
        </is>
      </c>
      <c r="K33" t="str">
        <f>ISNUMBER(SEARCH("INPUT",jaf[indicator_groups]))</f>
      </c>
      <c r="L33" t="str">
        <f>ISNUMBER(SEARCH("OUTPUT",jaf[indicator_groups]))</f>
      </c>
      <c r="M33" t="str">
        <f>ISNUMBER(SEARCH("MAIN",jaf[indicator_groups]))</f>
      </c>
      <c r="N33" t="str">
        <f>ISNUMBER(SEARCH("OVERALL",jaf[indicator_groups]))</f>
      </c>
      <c r="O33" t="str">
        <f>ISNUMBER(SEARCH("SUBINDICATOR",jaf[indicator_groups]))</f>
      </c>
      <c r="P33" t="str">
        <f>ISNUMBER(SEARCH("COMPENDIUM",jaf[indicator_groups]))</f>
      </c>
      <c r="Q33" t="str">
        <f>=MID(jaf[JAF_KEY], 3, MIN(IFERROR(SEARCH(".C", jaf[JAF_KEY]), LEN(jaf[JAF_KEY])), IFERROR(SEARCH(".O", jaf[JAF_KEY]), LEN(jaf[JAF_KEY])), IFERROR(SEARCH(".S", jaf[JAF_KEY]), LEN(jaf[JAF_KEY]))) - 3)</f>
      </c>
    </row>
    <row r="34">
      <c r="A34" t="inlineStr">
        <is>
          <t>PA1.C3.15-24.F</t>
        </is>
      </c>
      <c r="B34" t="inlineStr">
        <is>
          <t>Unemployment rate in age group 15-24 - women</t>
        </is>
      </c>
      <c r="C34" t="inlineStr">
        <is>
          <t>OUTPUT CONTEXT COMPENDIUM 1 COUNTRY</t>
        </is>
      </c>
      <c r="D34" t="inlineStr">
        <is>
          <t>% (of active women  15-24)</t>
        </is>
      </c>
      <c r="E34" t="inlineStr">
        <is>
          <t>pp</t>
        </is>
      </c>
      <c r="F34" t="inlineStr">
        <is>
          <t>Eurostat, EU Labour Force Survey</t>
        </is>
      </c>
      <c r="G34" t="b">
        <v>0</v>
      </c>
      <c r="H34" t="b">
        <v>1</v>
      </c>
      <c r="I34" t="inlineStr">
        <is>
          <t>EU27_2020</t>
        </is>
      </c>
      <c r="J34" t="inlineStr">
        <is>
          <t>fromEurostatDataset("lfsa_urgan", 
    with_filters(sex = "F", unit = "PC", citizen = "TOTAL", age = "Y15-24"))</t>
        </is>
      </c>
      <c r="K34" t="str">
        <f>ISNUMBER(SEARCH("INPUT",jaf[indicator_groups]))</f>
      </c>
      <c r="L34" t="str">
        <f>ISNUMBER(SEARCH("OUTPUT",jaf[indicator_groups]))</f>
      </c>
      <c r="M34" t="str">
        <f>ISNUMBER(SEARCH("MAIN",jaf[indicator_groups]))</f>
      </c>
      <c r="N34" t="str">
        <f>ISNUMBER(SEARCH("OVERALL",jaf[indicator_groups]))</f>
      </c>
      <c r="O34" t="str">
        <f>ISNUMBER(SEARCH("SUBINDICATOR",jaf[indicator_groups]))</f>
      </c>
      <c r="P34" t="str">
        <f>ISNUMBER(SEARCH("COMPENDIUM",jaf[indicator_groups]))</f>
      </c>
      <c r="Q34" t="str">
        <f>=MID(jaf[JAF_KEY], 3, MIN(IFERROR(SEARCH(".C", jaf[JAF_KEY]), LEN(jaf[JAF_KEY])), IFERROR(SEARCH(".O", jaf[JAF_KEY]), LEN(jaf[JAF_KEY])), IFERROR(SEARCH(".S", jaf[JAF_KEY]), LEN(jaf[JAF_KEY]))) - 3)</f>
      </c>
    </row>
    <row r="35">
      <c r="A35" t="inlineStr">
        <is>
          <t>PA1.C3.15-24.M</t>
        </is>
      </c>
      <c r="B35" t="inlineStr">
        <is>
          <t xml:space="preserve">Unemployment rate in age group 15-24 - men </t>
        </is>
      </c>
      <c r="C35" t="inlineStr">
        <is>
          <t>OUTPUT CONTEXT COMPENDIUM 1 COUNTRY</t>
        </is>
      </c>
      <c r="D35" t="inlineStr">
        <is>
          <t>% (of active men 15-24)</t>
        </is>
      </c>
      <c r="E35" t="inlineStr">
        <is>
          <t>pp</t>
        </is>
      </c>
      <c r="F35" t="inlineStr">
        <is>
          <t>Eurostat, EU Labour Force Survey</t>
        </is>
      </c>
      <c r="G35" t="b">
        <v>0</v>
      </c>
      <c r="H35" t="b">
        <v>1</v>
      </c>
      <c r="I35" t="inlineStr">
        <is>
          <t>EU27_2020</t>
        </is>
      </c>
      <c r="J35" t="inlineStr">
        <is>
          <t>fromEurostatDataset("lfsa_urgan", 
    with_filters(sex = "M", unit = "PC", citizen = "TOTAL", age = "Y15-24"))</t>
        </is>
      </c>
      <c r="K35" t="str">
        <f>ISNUMBER(SEARCH("INPUT",jaf[indicator_groups]))</f>
      </c>
      <c r="L35" t="str">
        <f>ISNUMBER(SEARCH("OUTPUT",jaf[indicator_groups]))</f>
      </c>
      <c r="M35" t="str">
        <f>ISNUMBER(SEARCH("MAIN",jaf[indicator_groups]))</f>
      </c>
      <c r="N35" t="str">
        <f>ISNUMBER(SEARCH("OVERALL",jaf[indicator_groups]))</f>
      </c>
      <c r="O35" t="str">
        <f>ISNUMBER(SEARCH("SUBINDICATOR",jaf[indicator_groups]))</f>
      </c>
      <c r="P35" t="str">
        <f>ISNUMBER(SEARCH("COMPENDIUM",jaf[indicator_groups]))</f>
      </c>
      <c r="Q35" t="str">
        <f>=MID(jaf[JAF_KEY], 3, MIN(IFERROR(SEARCH(".C", jaf[JAF_KEY]), LEN(jaf[JAF_KEY])), IFERROR(SEARCH(".O", jaf[JAF_KEY]), LEN(jaf[JAF_KEY])), IFERROR(SEARCH(".S", jaf[JAF_KEY]), LEN(jaf[JAF_KEY]))) - 3)</f>
      </c>
    </row>
    <row r="36">
      <c r="A36" t="inlineStr">
        <is>
          <t>PA1.C3.15-64</t>
        </is>
      </c>
      <c r="B36" t="inlineStr">
        <is>
          <t>Unemployment rate in age group 15-64 - total</t>
        </is>
      </c>
      <c r="C36" t="inlineStr">
        <is>
          <t>OUTPUT CONTEXT COMPENDIUM 1 COUNTRY</t>
        </is>
      </c>
      <c r="D36" t="inlineStr">
        <is>
          <t>% (of active popn 15-64)</t>
        </is>
      </c>
      <c r="E36" t="inlineStr">
        <is>
          <t>pp</t>
        </is>
      </c>
      <c r="F36" t="inlineStr">
        <is>
          <t>Eurostat, EU Labour Force Survey</t>
        </is>
      </c>
      <c r="G36" t="b">
        <v>0</v>
      </c>
      <c r="H36" t="b">
        <v>1</v>
      </c>
      <c r="I36" t="inlineStr">
        <is>
          <t>EU27_2020</t>
        </is>
      </c>
      <c r="J36" t="inlineStr">
        <is>
          <t>fromEurostatDataset("lfsa_urgan", 
    with_filters(sex = "T", unit = "PC", citizen = "TOTAL", age = "Y15-64"))</t>
        </is>
      </c>
      <c r="K36" t="str">
        <f>ISNUMBER(SEARCH("INPUT",jaf[indicator_groups]))</f>
      </c>
      <c r="L36" t="str">
        <f>ISNUMBER(SEARCH("OUTPUT",jaf[indicator_groups]))</f>
      </c>
      <c r="M36" t="str">
        <f>ISNUMBER(SEARCH("MAIN",jaf[indicator_groups]))</f>
      </c>
      <c r="N36" t="str">
        <f>ISNUMBER(SEARCH("OVERALL",jaf[indicator_groups]))</f>
      </c>
      <c r="O36" t="str">
        <f>ISNUMBER(SEARCH("SUBINDICATOR",jaf[indicator_groups]))</f>
      </c>
      <c r="P36" t="str">
        <f>ISNUMBER(SEARCH("COMPENDIUM",jaf[indicator_groups]))</f>
      </c>
      <c r="Q36" t="str">
        <f>=MID(jaf[JAF_KEY], 3, MIN(IFERROR(SEARCH(".C", jaf[JAF_KEY]), LEN(jaf[JAF_KEY])), IFERROR(SEARCH(".O", jaf[JAF_KEY]), LEN(jaf[JAF_KEY])), IFERROR(SEARCH(".S", jaf[JAF_KEY]), LEN(jaf[JAF_KEY]))) - 3)</f>
      </c>
    </row>
    <row r="37">
      <c r="A37" t="inlineStr">
        <is>
          <t>PA1.C3.15-64.F</t>
        </is>
      </c>
      <c r="B37" t="inlineStr">
        <is>
          <t>Unemployment rate in age group 15-64 - women</t>
        </is>
      </c>
      <c r="C37" t="inlineStr">
        <is>
          <t>OUTPUT CONTEXT COMPENDIUM 1 COUNTRY</t>
        </is>
      </c>
      <c r="D37" t="inlineStr">
        <is>
          <t>% (of active women 15-64)</t>
        </is>
      </c>
      <c r="E37" t="inlineStr">
        <is>
          <t>pp</t>
        </is>
      </c>
      <c r="F37" t="inlineStr">
        <is>
          <t>Eurostat, EU Labour Force Survey</t>
        </is>
      </c>
      <c r="G37" t="b">
        <v>0</v>
      </c>
      <c r="H37" t="b">
        <v>1</v>
      </c>
      <c r="I37" t="inlineStr">
        <is>
          <t>EU27_2020</t>
        </is>
      </c>
      <c r="J37" t="inlineStr">
        <is>
          <t>fromEurostatDataset("lfsa_urgan", 
    with_filters(sex = "F", unit = "PC", citizen = "TOTAL", age = "Y15-64"))</t>
        </is>
      </c>
      <c r="K37" t="str">
        <f>ISNUMBER(SEARCH("INPUT",jaf[indicator_groups]))</f>
      </c>
      <c r="L37" t="str">
        <f>ISNUMBER(SEARCH("OUTPUT",jaf[indicator_groups]))</f>
      </c>
      <c r="M37" t="str">
        <f>ISNUMBER(SEARCH("MAIN",jaf[indicator_groups]))</f>
      </c>
      <c r="N37" t="str">
        <f>ISNUMBER(SEARCH("OVERALL",jaf[indicator_groups]))</f>
      </c>
      <c r="O37" t="str">
        <f>ISNUMBER(SEARCH("SUBINDICATOR",jaf[indicator_groups]))</f>
      </c>
      <c r="P37" t="str">
        <f>ISNUMBER(SEARCH("COMPENDIUM",jaf[indicator_groups]))</f>
      </c>
      <c r="Q37" t="str">
        <f>=MID(jaf[JAF_KEY], 3, MIN(IFERROR(SEARCH(".C", jaf[JAF_KEY]), LEN(jaf[JAF_KEY])), IFERROR(SEARCH(".O", jaf[JAF_KEY]), LEN(jaf[JAF_KEY])), IFERROR(SEARCH(".S", jaf[JAF_KEY]), LEN(jaf[JAF_KEY]))) - 3)</f>
      </c>
    </row>
    <row r="38">
      <c r="A38" t="inlineStr">
        <is>
          <t>PA1.C3.15-64.M</t>
        </is>
      </c>
      <c r="B38" t="inlineStr">
        <is>
          <t xml:space="preserve">Unemployment rate in age group 15-64 - men </t>
        </is>
      </c>
      <c r="C38" t="inlineStr">
        <is>
          <t>OUTPUT CONTEXT COMPENDIUM 1 COUNTRY</t>
        </is>
      </c>
      <c r="D38" t="inlineStr">
        <is>
          <t>% (of active men 15-64)</t>
        </is>
      </c>
      <c r="E38" t="inlineStr">
        <is>
          <t>pp</t>
        </is>
      </c>
      <c r="F38" t="inlineStr">
        <is>
          <t>Eurostat, EU Labour Force Survey</t>
        </is>
      </c>
      <c r="G38" t="b">
        <v>0</v>
      </c>
      <c r="H38" t="b">
        <v>1</v>
      </c>
      <c r="I38" t="inlineStr">
        <is>
          <t>EU27_2020</t>
        </is>
      </c>
      <c r="J38" t="inlineStr">
        <is>
          <t>fromEurostatDataset("lfsa_urgan", 
    with_filters(sex = "M", unit = "PC", citizen = "TOTAL", age = "Y15-64"))</t>
        </is>
      </c>
      <c r="K38" t="str">
        <f>ISNUMBER(SEARCH("INPUT",jaf[indicator_groups]))</f>
      </c>
      <c r="L38" t="str">
        <f>ISNUMBER(SEARCH("OUTPUT",jaf[indicator_groups]))</f>
      </c>
      <c r="M38" t="str">
        <f>ISNUMBER(SEARCH("MAIN",jaf[indicator_groups]))</f>
      </c>
      <c r="N38" t="str">
        <f>ISNUMBER(SEARCH("OVERALL",jaf[indicator_groups]))</f>
      </c>
      <c r="O38" t="str">
        <f>ISNUMBER(SEARCH("SUBINDICATOR",jaf[indicator_groups]))</f>
      </c>
      <c r="P38" t="str">
        <f>ISNUMBER(SEARCH("COMPENDIUM",jaf[indicator_groups]))</f>
      </c>
      <c r="Q38" t="str">
        <f>=MID(jaf[JAF_KEY], 3, MIN(IFERROR(SEARCH(".C", jaf[JAF_KEY]), LEN(jaf[JAF_KEY])), IFERROR(SEARCH(".O", jaf[JAF_KEY]), LEN(jaf[JAF_KEY])), IFERROR(SEARCH(".S", jaf[JAF_KEY]), LEN(jaf[JAF_KEY]))) - 3)</f>
      </c>
    </row>
    <row r="39">
      <c r="A39" t="inlineStr">
        <is>
          <t>PA1.C3.50-59</t>
        </is>
      </c>
      <c r="B39" t="inlineStr">
        <is>
          <t>Unemployment rate in age group 50-59 - total</t>
        </is>
      </c>
      <c r="C39" t="inlineStr">
        <is>
          <t>OUTPUT CONTEXT COMPENDIUM 1 COUNTRY</t>
        </is>
      </c>
      <c r="D39" t="inlineStr">
        <is>
          <t>% (of active popn 50-59)</t>
        </is>
      </c>
      <c r="E39" t="inlineStr">
        <is>
          <t>pp</t>
        </is>
      </c>
      <c r="F39" t="inlineStr">
        <is>
          <t>Eurostat, EU Labour Force Survey</t>
        </is>
      </c>
      <c r="G39" t="b">
        <v>0</v>
      </c>
      <c r="H39" t="b">
        <v>1</v>
      </c>
      <c r="I39" t="inlineStr">
        <is>
          <t>EU27_2020</t>
        </is>
      </c>
      <c r="J39" t="inlineStr">
        <is>
          <t>fromEurostatDataset("lfsa_urgan", 
    with_filters(sex = "T", unit = "PC", citizen = "TOTAL", age = "Y50-59"))</t>
        </is>
      </c>
      <c r="K39" t="str">
        <f>ISNUMBER(SEARCH("INPUT",jaf[indicator_groups]))</f>
      </c>
      <c r="L39" t="str">
        <f>ISNUMBER(SEARCH("OUTPUT",jaf[indicator_groups]))</f>
      </c>
      <c r="M39" t="str">
        <f>ISNUMBER(SEARCH("MAIN",jaf[indicator_groups]))</f>
      </c>
      <c r="N39" t="str">
        <f>ISNUMBER(SEARCH("OVERALL",jaf[indicator_groups]))</f>
      </c>
      <c r="O39" t="str">
        <f>ISNUMBER(SEARCH("SUBINDICATOR",jaf[indicator_groups]))</f>
      </c>
      <c r="P39" t="str">
        <f>ISNUMBER(SEARCH("COMPENDIUM",jaf[indicator_groups]))</f>
      </c>
      <c r="Q39" t="str">
        <f>=MID(jaf[JAF_KEY], 3, MIN(IFERROR(SEARCH(".C", jaf[JAF_KEY]), LEN(jaf[JAF_KEY])), IFERROR(SEARCH(".O", jaf[JAF_KEY]), LEN(jaf[JAF_KEY])), IFERROR(SEARCH(".S", jaf[JAF_KEY]), LEN(jaf[JAF_KEY]))) - 3)</f>
      </c>
    </row>
    <row r="40">
      <c r="A40" t="inlineStr">
        <is>
          <t>PA1.C3.50-59.F</t>
        </is>
      </c>
      <c r="B40" t="inlineStr">
        <is>
          <t>Unemployment rate in age group 50-59 - women</t>
        </is>
      </c>
      <c r="C40" t="inlineStr">
        <is>
          <t>OUTPUT CONTEXT COMPENDIUM 1 COUNTRY</t>
        </is>
      </c>
      <c r="D40" t="inlineStr">
        <is>
          <t>% (of active women 50-59)</t>
        </is>
      </c>
      <c r="E40" t="inlineStr">
        <is>
          <t>pp</t>
        </is>
      </c>
      <c r="F40" t="inlineStr">
        <is>
          <t>Eurostat, EU Labour Force Survey</t>
        </is>
      </c>
      <c r="G40" t="b">
        <v>0</v>
      </c>
      <c r="H40" t="b">
        <v>1</v>
      </c>
      <c r="I40" t="inlineStr">
        <is>
          <t>EU27_2020</t>
        </is>
      </c>
      <c r="J40" t="inlineStr">
        <is>
          <t>fromEurostatDataset("lfsa_urgan", 
    with_filters(sex = "F", unit = "PC", citizen = "TOTAL", age = "Y50-59"))</t>
        </is>
      </c>
      <c r="K40" t="str">
        <f>ISNUMBER(SEARCH("INPUT",jaf[indicator_groups]))</f>
      </c>
      <c r="L40" t="str">
        <f>ISNUMBER(SEARCH("OUTPUT",jaf[indicator_groups]))</f>
      </c>
      <c r="M40" t="str">
        <f>ISNUMBER(SEARCH("MAIN",jaf[indicator_groups]))</f>
      </c>
      <c r="N40" t="str">
        <f>ISNUMBER(SEARCH("OVERALL",jaf[indicator_groups]))</f>
      </c>
      <c r="O40" t="str">
        <f>ISNUMBER(SEARCH("SUBINDICATOR",jaf[indicator_groups]))</f>
      </c>
      <c r="P40" t="str">
        <f>ISNUMBER(SEARCH("COMPENDIUM",jaf[indicator_groups]))</f>
      </c>
      <c r="Q40" t="str">
        <f>=MID(jaf[JAF_KEY], 3, MIN(IFERROR(SEARCH(".C", jaf[JAF_KEY]), LEN(jaf[JAF_KEY])), IFERROR(SEARCH(".O", jaf[JAF_KEY]), LEN(jaf[JAF_KEY])), IFERROR(SEARCH(".S", jaf[JAF_KEY]), LEN(jaf[JAF_KEY]))) - 3)</f>
      </c>
    </row>
    <row r="41">
      <c r="A41" t="inlineStr">
        <is>
          <t>PA1.C3.50-59.M</t>
        </is>
      </c>
      <c r="B41" t="inlineStr">
        <is>
          <t>Unemployment rate in age group 50-59 - men</t>
        </is>
      </c>
      <c r="C41" t="inlineStr">
        <is>
          <t>OUTPUT CONTEXT COMPENDIUM 1 COUNTRY</t>
        </is>
      </c>
      <c r="D41" t="inlineStr">
        <is>
          <t>% (of active men 50-59)</t>
        </is>
      </c>
      <c r="E41" t="inlineStr">
        <is>
          <t>pp</t>
        </is>
      </c>
      <c r="F41" t="inlineStr">
        <is>
          <t>Eurostat, EU Labour Force Survey</t>
        </is>
      </c>
      <c r="G41" t="b">
        <v>0</v>
      </c>
      <c r="H41" t="b">
        <v>1</v>
      </c>
      <c r="I41" t="inlineStr">
        <is>
          <t>EU27_2020</t>
        </is>
      </c>
      <c r="J41" t="inlineStr">
        <is>
          <t>fromEurostatDataset("lfsa_urgan", 
    with_filters(sex = "M", unit = "PC", citizen = "TOTAL", age = "Y50-59"))</t>
        </is>
      </c>
      <c r="K41" t="str">
        <f>ISNUMBER(SEARCH("INPUT",jaf[indicator_groups]))</f>
      </c>
      <c r="L41" t="str">
        <f>ISNUMBER(SEARCH("OUTPUT",jaf[indicator_groups]))</f>
      </c>
      <c r="M41" t="str">
        <f>ISNUMBER(SEARCH("MAIN",jaf[indicator_groups]))</f>
      </c>
      <c r="N41" t="str">
        <f>ISNUMBER(SEARCH("OVERALL",jaf[indicator_groups]))</f>
      </c>
      <c r="O41" t="str">
        <f>ISNUMBER(SEARCH("SUBINDICATOR",jaf[indicator_groups]))</f>
      </c>
      <c r="P41" t="str">
        <f>ISNUMBER(SEARCH("COMPENDIUM",jaf[indicator_groups]))</f>
      </c>
      <c r="Q41" t="str">
        <f>=MID(jaf[JAF_KEY], 3, MIN(IFERROR(SEARCH(".C", jaf[JAF_KEY]), LEN(jaf[JAF_KEY])), IFERROR(SEARCH(".O", jaf[JAF_KEY]), LEN(jaf[JAF_KEY])), IFERROR(SEARCH(".S", jaf[JAF_KEY]), LEN(jaf[JAF_KEY]))) - 3)</f>
      </c>
    </row>
    <row r="42">
      <c r="A42" t="inlineStr">
        <is>
          <t>PA1.C3.60-64</t>
        </is>
      </c>
      <c r="B42" t="inlineStr">
        <is>
          <t>Unemployment rate in age group 60-64 - total</t>
        </is>
      </c>
      <c r="C42" t="inlineStr">
        <is>
          <t>OUTPUT CONTEXT COMPENDIUM 1 COUNTRY</t>
        </is>
      </c>
      <c r="D42" t="inlineStr">
        <is>
          <t>% (of active popn 60-64)</t>
        </is>
      </c>
      <c r="E42" t="inlineStr">
        <is>
          <t>pp</t>
        </is>
      </c>
      <c r="F42" t="inlineStr">
        <is>
          <t>Eurostat, EU Labour Force Survey</t>
        </is>
      </c>
      <c r="G42" t="b">
        <v>0</v>
      </c>
      <c r="H42" t="b">
        <v>1</v>
      </c>
      <c r="I42" t="inlineStr">
        <is>
          <t>EU27_2020</t>
        </is>
      </c>
      <c r="J42" t="inlineStr">
        <is>
          <t>fromEurostatDataset("lfsa_urgan", 
    with_filters(sex = "T", unit = "PC", citizen = "TOTAL", age = "Y60-64"))</t>
        </is>
      </c>
      <c r="K42" t="str">
        <f>ISNUMBER(SEARCH("INPUT",jaf[indicator_groups]))</f>
      </c>
      <c r="L42" t="str">
        <f>ISNUMBER(SEARCH("OUTPUT",jaf[indicator_groups]))</f>
      </c>
      <c r="M42" t="str">
        <f>ISNUMBER(SEARCH("MAIN",jaf[indicator_groups]))</f>
      </c>
      <c r="N42" t="str">
        <f>ISNUMBER(SEARCH("OVERALL",jaf[indicator_groups]))</f>
      </c>
      <c r="O42" t="str">
        <f>ISNUMBER(SEARCH("SUBINDICATOR",jaf[indicator_groups]))</f>
      </c>
      <c r="P42" t="str">
        <f>ISNUMBER(SEARCH("COMPENDIUM",jaf[indicator_groups]))</f>
      </c>
      <c r="Q42" t="str">
        <f>=MID(jaf[JAF_KEY], 3, MIN(IFERROR(SEARCH(".C", jaf[JAF_KEY]), LEN(jaf[JAF_KEY])), IFERROR(SEARCH(".O", jaf[JAF_KEY]), LEN(jaf[JAF_KEY])), IFERROR(SEARCH(".S", jaf[JAF_KEY]), LEN(jaf[JAF_KEY]))) - 3)</f>
      </c>
    </row>
    <row r="43">
      <c r="A43" t="inlineStr">
        <is>
          <t>PA1.C3.60-64.F</t>
        </is>
      </c>
      <c r="B43" t="inlineStr">
        <is>
          <t>Unemployment rate in age group 60-64 - women</t>
        </is>
      </c>
      <c r="C43" t="inlineStr">
        <is>
          <t>OUTPUT CONTEXT COMPENDIUM 1 COUNTRY</t>
        </is>
      </c>
      <c r="D43" t="inlineStr">
        <is>
          <t>% (of active women 60-64)</t>
        </is>
      </c>
      <c r="E43" t="inlineStr">
        <is>
          <t>pp</t>
        </is>
      </c>
      <c r="F43" t="inlineStr">
        <is>
          <t>Eurostat, EU Labour Force Survey</t>
        </is>
      </c>
      <c r="G43" t="b">
        <v>0</v>
      </c>
      <c r="H43" t="b">
        <v>1</v>
      </c>
      <c r="I43" t="inlineStr">
        <is>
          <t>EU27_2020</t>
        </is>
      </c>
      <c r="J43" t="inlineStr">
        <is>
          <t>fromEurostatDataset("lfsa_urgan", 
    with_filters(sex = "F", unit = "PC", citizen = "TOTAL", age = "Y60-64"))</t>
        </is>
      </c>
      <c r="K43" t="str">
        <f>ISNUMBER(SEARCH("INPUT",jaf[indicator_groups]))</f>
      </c>
      <c r="L43" t="str">
        <f>ISNUMBER(SEARCH("OUTPUT",jaf[indicator_groups]))</f>
      </c>
      <c r="M43" t="str">
        <f>ISNUMBER(SEARCH("MAIN",jaf[indicator_groups]))</f>
      </c>
      <c r="N43" t="str">
        <f>ISNUMBER(SEARCH("OVERALL",jaf[indicator_groups]))</f>
      </c>
      <c r="O43" t="str">
        <f>ISNUMBER(SEARCH("SUBINDICATOR",jaf[indicator_groups]))</f>
      </c>
      <c r="P43" t="str">
        <f>ISNUMBER(SEARCH("COMPENDIUM",jaf[indicator_groups]))</f>
      </c>
      <c r="Q43" t="str">
        <f>=MID(jaf[JAF_KEY], 3, MIN(IFERROR(SEARCH(".C", jaf[JAF_KEY]), LEN(jaf[JAF_KEY])), IFERROR(SEARCH(".O", jaf[JAF_KEY]), LEN(jaf[JAF_KEY])), IFERROR(SEARCH(".S", jaf[JAF_KEY]), LEN(jaf[JAF_KEY]))) - 3)</f>
      </c>
    </row>
    <row r="44">
      <c r="A44" t="inlineStr">
        <is>
          <t>PA1.C3.60-64.M</t>
        </is>
      </c>
      <c r="B44" t="inlineStr">
        <is>
          <t>Unemployment rate in age group 60-64 - men</t>
        </is>
      </c>
      <c r="C44" t="inlineStr">
        <is>
          <t>OUTPUT CONTEXT COMPENDIUM 1 COUNTRY</t>
        </is>
      </c>
      <c r="D44" t="inlineStr">
        <is>
          <t>% (of active men 60-64)</t>
        </is>
      </c>
      <c r="E44" t="inlineStr">
        <is>
          <t>pp</t>
        </is>
      </c>
      <c r="F44" t="inlineStr">
        <is>
          <t>Eurostat, EU Labour Force Survey</t>
        </is>
      </c>
      <c r="G44" t="b">
        <v>0</v>
      </c>
      <c r="H44" t="b">
        <v>1</v>
      </c>
      <c r="I44" t="inlineStr">
        <is>
          <t>EU27_2020</t>
        </is>
      </c>
      <c r="J44" t="inlineStr">
        <is>
          <t>fromEurostatDataset("lfsa_urgan", 
    with_filters(sex = "M", unit = "PC", citizen = "TOTAL", age = "Y60-64"))</t>
        </is>
      </c>
      <c r="K44" t="str">
        <f>ISNUMBER(SEARCH("INPUT",jaf[indicator_groups]))</f>
      </c>
      <c r="L44" t="str">
        <f>ISNUMBER(SEARCH("OUTPUT",jaf[indicator_groups]))</f>
      </c>
      <c r="M44" t="str">
        <f>ISNUMBER(SEARCH("MAIN",jaf[indicator_groups]))</f>
      </c>
      <c r="N44" t="str">
        <f>ISNUMBER(SEARCH("OVERALL",jaf[indicator_groups]))</f>
      </c>
      <c r="O44" t="str">
        <f>ISNUMBER(SEARCH("SUBINDICATOR",jaf[indicator_groups]))</f>
      </c>
      <c r="P44" t="str">
        <f>ISNUMBER(SEARCH("COMPENDIUM",jaf[indicator_groups]))</f>
      </c>
      <c r="Q44" t="str">
        <f>=MID(jaf[JAF_KEY], 3, MIN(IFERROR(SEARCH(".C", jaf[JAF_KEY]), LEN(jaf[JAF_KEY])), IFERROR(SEARCH(".O", jaf[JAF_KEY]), LEN(jaf[JAF_KEY])), IFERROR(SEARCH(".S", jaf[JAF_KEY]), LEN(jaf[JAF_KEY]))) - 3)</f>
      </c>
    </row>
    <row r="45">
      <c r="A45" t="inlineStr">
        <is>
          <t>PA1.C3.65-69</t>
        </is>
      </c>
      <c r="B45" t="inlineStr">
        <is>
          <t>Unemployment rate in age group 65-69 - total</t>
        </is>
      </c>
      <c r="C45" t="inlineStr">
        <is>
          <t>OUTPUT CONTEXT COMPENDIUM 1 COUNTRY</t>
        </is>
      </c>
      <c r="D45" t="inlineStr">
        <is>
          <t>% (of active popn 65-69)</t>
        </is>
      </c>
      <c r="E45" t="inlineStr">
        <is>
          <t>pp</t>
        </is>
      </c>
      <c r="F45" t="inlineStr">
        <is>
          <t>Eurostat, EU Labour Force Survey</t>
        </is>
      </c>
      <c r="G45" t="b">
        <v>0</v>
      </c>
      <c r="H45" t="b">
        <v>1</v>
      </c>
      <c r="I45" t="inlineStr">
        <is>
          <t>EU27_2020</t>
        </is>
      </c>
      <c r="J45" t="inlineStr">
        <is>
          <t>fromEurostatDataset("lfsa_urgan", 
    with_filters(sex = "T", unit = "PC", citizen = "TOTAL", age = "Y65-69"))</t>
        </is>
      </c>
      <c r="K45" t="str">
        <f>ISNUMBER(SEARCH("INPUT",jaf[indicator_groups]))</f>
      </c>
      <c r="L45" t="str">
        <f>ISNUMBER(SEARCH("OUTPUT",jaf[indicator_groups]))</f>
      </c>
      <c r="M45" t="str">
        <f>ISNUMBER(SEARCH("MAIN",jaf[indicator_groups]))</f>
      </c>
      <c r="N45" t="str">
        <f>ISNUMBER(SEARCH("OVERALL",jaf[indicator_groups]))</f>
      </c>
      <c r="O45" t="str">
        <f>ISNUMBER(SEARCH("SUBINDICATOR",jaf[indicator_groups]))</f>
      </c>
      <c r="P45" t="str">
        <f>ISNUMBER(SEARCH("COMPENDIUM",jaf[indicator_groups]))</f>
      </c>
      <c r="Q45" t="str">
        <f>=MID(jaf[JAF_KEY], 3, MIN(IFERROR(SEARCH(".C", jaf[JAF_KEY]), LEN(jaf[JAF_KEY])), IFERROR(SEARCH(".O", jaf[JAF_KEY]), LEN(jaf[JAF_KEY])), IFERROR(SEARCH(".S", jaf[JAF_KEY]), LEN(jaf[JAF_KEY]))) - 3)</f>
      </c>
    </row>
    <row r="46">
      <c r="A46" t="inlineStr">
        <is>
          <t>PA1.C3.65-69.F</t>
        </is>
      </c>
      <c r="B46" t="inlineStr">
        <is>
          <t>Unemployment rate in age group 65-69 - women</t>
        </is>
      </c>
      <c r="C46" t="inlineStr">
        <is>
          <t>OUTPUT CONTEXT COMPENDIUM 1 COUNTRY</t>
        </is>
      </c>
      <c r="D46" t="inlineStr">
        <is>
          <t>% (of active women 65-69)</t>
        </is>
      </c>
      <c r="E46" t="inlineStr">
        <is>
          <t>pp</t>
        </is>
      </c>
      <c r="F46" t="inlineStr">
        <is>
          <t>Eurostat, EU Labour Force Survey</t>
        </is>
      </c>
      <c r="G46" t="b">
        <v>0</v>
      </c>
      <c r="H46" t="b">
        <v>1</v>
      </c>
      <c r="I46" t="inlineStr">
        <is>
          <t>EU27_2020</t>
        </is>
      </c>
      <c r="J46" t="inlineStr">
        <is>
          <t>fromEurostatDataset("lfsa_urgan", 
    with_filters(sex = "F", unit = "PC", citizen = "TOTAL", age = "Y65-69"))</t>
        </is>
      </c>
      <c r="K46" t="str">
        <f>ISNUMBER(SEARCH("INPUT",jaf[indicator_groups]))</f>
      </c>
      <c r="L46" t="str">
        <f>ISNUMBER(SEARCH("OUTPUT",jaf[indicator_groups]))</f>
      </c>
      <c r="M46" t="str">
        <f>ISNUMBER(SEARCH("MAIN",jaf[indicator_groups]))</f>
      </c>
      <c r="N46" t="str">
        <f>ISNUMBER(SEARCH("OVERALL",jaf[indicator_groups]))</f>
      </c>
      <c r="O46" t="str">
        <f>ISNUMBER(SEARCH("SUBINDICATOR",jaf[indicator_groups]))</f>
      </c>
      <c r="P46" t="str">
        <f>ISNUMBER(SEARCH("COMPENDIUM",jaf[indicator_groups]))</f>
      </c>
      <c r="Q46" t="str">
        <f>=MID(jaf[JAF_KEY], 3, MIN(IFERROR(SEARCH(".C", jaf[JAF_KEY]), LEN(jaf[JAF_KEY])), IFERROR(SEARCH(".O", jaf[JAF_KEY]), LEN(jaf[JAF_KEY])), IFERROR(SEARCH(".S", jaf[JAF_KEY]), LEN(jaf[JAF_KEY]))) - 3)</f>
      </c>
    </row>
    <row r="47">
      <c r="A47" t="inlineStr">
        <is>
          <t>PA1.C3.65-69.M</t>
        </is>
      </c>
      <c r="B47" t="inlineStr">
        <is>
          <t>Unemployment rate in age group 65-69 - men</t>
        </is>
      </c>
      <c r="C47" t="inlineStr">
        <is>
          <t>OUTPUT CONTEXT COMPENDIUM 1 COUNTRY</t>
        </is>
      </c>
      <c r="D47" t="inlineStr">
        <is>
          <t>% (of active men 65-69)</t>
        </is>
      </c>
      <c r="E47" t="inlineStr">
        <is>
          <t>pp</t>
        </is>
      </c>
      <c r="F47" t="inlineStr">
        <is>
          <t>Eurostat, EU Labour Force Survey</t>
        </is>
      </c>
      <c r="G47" t="b">
        <v>0</v>
      </c>
      <c r="H47" t="b">
        <v>1</v>
      </c>
      <c r="I47" t="inlineStr">
        <is>
          <t>EU27_2020</t>
        </is>
      </c>
      <c r="J47" t="inlineStr">
        <is>
          <t>fromEurostatDataset("lfsa_urgan", 
    with_filters(sex = "M", unit = "PC", citizen = "TOTAL", age = "Y65-69"))</t>
        </is>
      </c>
      <c r="K47" t="str">
        <f>ISNUMBER(SEARCH("INPUT",jaf[indicator_groups]))</f>
      </c>
      <c r="L47" t="str">
        <f>ISNUMBER(SEARCH("OUTPUT",jaf[indicator_groups]))</f>
      </c>
      <c r="M47" t="str">
        <f>ISNUMBER(SEARCH("MAIN",jaf[indicator_groups]))</f>
      </c>
      <c r="N47" t="str">
        <f>ISNUMBER(SEARCH("OVERALL",jaf[indicator_groups]))</f>
      </c>
      <c r="O47" t="str">
        <f>ISNUMBER(SEARCH("SUBINDICATOR",jaf[indicator_groups]))</f>
      </c>
      <c r="P47" t="str">
        <f>ISNUMBER(SEARCH("COMPENDIUM",jaf[indicator_groups]))</f>
      </c>
      <c r="Q47" t="str">
        <f>=MID(jaf[JAF_KEY], 3, MIN(IFERROR(SEARCH(".C", jaf[JAF_KEY]), LEN(jaf[JAF_KEY])), IFERROR(SEARCH(".O", jaf[JAF_KEY]), LEN(jaf[JAF_KEY])), IFERROR(SEARCH(".S", jaf[JAF_KEY]), LEN(jaf[JAF_KEY]))) - 3)</f>
      </c>
    </row>
    <row r="48">
      <c r="A48" t="inlineStr">
        <is>
          <t>PA1.C3.EU27_2020</t>
        </is>
      </c>
      <c r="B48" t="inlineStr">
        <is>
          <t>Unemployment rate non-national EU27_2020 citizens (15-64)</t>
        </is>
      </c>
      <c r="C48" t="inlineStr">
        <is>
          <t>OUTPUT CONTEXT COMPENDIUM 1 COUNTRY</t>
        </is>
      </c>
      <c r="D48" t="inlineStr">
        <is>
          <t>% (of active non-nationals)</t>
        </is>
      </c>
      <c r="E48" t="inlineStr">
        <is>
          <t>pp</t>
        </is>
      </c>
      <c r="F48" t="inlineStr">
        <is>
          <t>Eurostat, EU Labour Force Survey</t>
        </is>
      </c>
      <c r="G48" t="b">
        <v>0</v>
      </c>
      <c r="H48" t="b">
        <v>1</v>
      </c>
      <c r="I48" t="inlineStr">
        <is>
          <t>EU27_2020</t>
        </is>
      </c>
      <c r="J48" t="inlineStr">
        <is>
          <t>fromEurostatDataset("lfsa_urgan", 
    with_filters(sex = "T", unit = "PC", citizen = "EU27_2020_FOR", age = "Y15-64"))</t>
        </is>
      </c>
      <c r="K48" t="str">
        <f>ISNUMBER(SEARCH("INPUT",jaf[indicator_groups]))</f>
      </c>
      <c r="L48" t="str">
        <f>ISNUMBER(SEARCH("OUTPUT",jaf[indicator_groups]))</f>
      </c>
      <c r="M48" t="str">
        <f>ISNUMBER(SEARCH("MAIN",jaf[indicator_groups]))</f>
      </c>
      <c r="N48" t="str">
        <f>ISNUMBER(SEARCH("OVERALL",jaf[indicator_groups]))</f>
      </c>
      <c r="O48" t="str">
        <f>ISNUMBER(SEARCH("SUBINDICATOR",jaf[indicator_groups]))</f>
      </c>
      <c r="P48" t="str">
        <f>ISNUMBER(SEARCH("COMPENDIUM",jaf[indicator_groups]))</f>
      </c>
      <c r="Q48" t="str">
        <f>=MID(jaf[JAF_KEY], 3, MIN(IFERROR(SEARCH(".C", jaf[JAF_KEY]), LEN(jaf[JAF_KEY])), IFERROR(SEARCH(".O", jaf[JAF_KEY]), LEN(jaf[JAF_KEY])), IFERROR(SEARCH(".S", jaf[JAF_KEY]), LEN(jaf[JAF_KEY]))) - 3)</f>
      </c>
    </row>
    <row r="49">
      <c r="A49" t="inlineStr">
        <is>
          <t>PA1.C3.F</t>
        </is>
      </c>
      <c r="B49" t="inlineStr">
        <is>
          <t>Disability employment gap by level of activity limitation and sex - women</t>
        </is>
      </c>
      <c r="C49" t="inlineStr">
        <is>
          <t>INPUT CONTEXT COMPENDIUM 2 COUNTRY</t>
        </is>
      </c>
      <c r="D49" t="inlineStr">
        <is>
          <t>% (of popn)</t>
        </is>
      </c>
      <c r="E49" t="inlineStr">
        <is>
          <t>pp</t>
        </is>
      </c>
      <c r="F49" t="inlineStr">
        <is>
          <t>Eurostat, EU Labour Force Survey</t>
        </is>
      </c>
      <c r="G49" t="b">
        <v>0</v>
      </c>
      <c r="H49" t="b">
        <v>1</v>
      </c>
      <c r="I49" t="inlineStr">
        <is>
          <t>EU27_2020</t>
        </is>
      </c>
      <c r="J49" t="inlineStr">
        <is>
          <t>fromEurostatDataset("hlth_dlm200", 
    with_filters(sex = "F", unit = "PC_PNT", lev_limit = "SM_SEV"))</t>
        </is>
      </c>
      <c r="K49" t="str">
        <f>ISNUMBER(SEARCH("INPUT",jaf[indicator_groups]))</f>
      </c>
      <c r="L49" t="str">
        <f>ISNUMBER(SEARCH("OUTPUT",jaf[indicator_groups]))</f>
      </c>
      <c r="M49" t="str">
        <f>ISNUMBER(SEARCH("MAIN",jaf[indicator_groups]))</f>
      </c>
      <c r="N49" t="str">
        <f>ISNUMBER(SEARCH("OVERALL",jaf[indicator_groups]))</f>
      </c>
      <c r="O49" t="str">
        <f>ISNUMBER(SEARCH("SUBINDICATOR",jaf[indicator_groups]))</f>
      </c>
      <c r="P49" t="str">
        <f>ISNUMBER(SEARCH("COMPENDIUM",jaf[indicator_groups]))</f>
      </c>
      <c r="Q49" t="str">
        <f>=MID(jaf[JAF_KEY], 3, MIN(IFERROR(SEARCH(".C", jaf[JAF_KEY]), LEN(jaf[JAF_KEY])), IFERROR(SEARCH(".O", jaf[JAF_KEY]), LEN(jaf[JAF_KEY])), IFERROR(SEARCH(".S", jaf[JAF_KEY]), LEN(jaf[JAF_KEY]))) - 3)</f>
      </c>
    </row>
    <row r="50">
      <c r="A50" t="inlineStr">
        <is>
          <t>PA1.C3.high</t>
        </is>
      </c>
      <c r="B50" t="inlineStr">
        <is>
          <t>Unemployment rate high education attainment (15-64)</t>
        </is>
      </c>
      <c r="C50" t="inlineStr">
        <is>
          <t>OUTPUT CONTEXT COMPENDIUM 1 COUNTRY</t>
        </is>
      </c>
      <c r="D50" t="inlineStr">
        <is>
          <t>% (of active high educ)</t>
        </is>
      </c>
      <c r="E50" t="inlineStr">
        <is>
          <t>pp</t>
        </is>
      </c>
      <c r="F50" t="inlineStr">
        <is>
          <t>Eurostat, EU Labour Force Survey</t>
        </is>
      </c>
      <c r="G50" t="b">
        <v>0</v>
      </c>
      <c r="H50" t="b">
        <v>1</v>
      </c>
      <c r="I50" t="inlineStr">
        <is>
          <t>EU27_2020</t>
        </is>
      </c>
      <c r="J50" t="inlineStr">
        <is>
          <t>fromEurostatDataset("lfsa_urgaed", 
    with_filters(isced11 = "ED5-8", sex = "T", unit = "PC", age = "Y15-64"))</t>
        </is>
      </c>
      <c r="K50" t="str">
        <f>ISNUMBER(SEARCH("INPUT",jaf[indicator_groups]))</f>
      </c>
      <c r="L50" t="str">
        <f>ISNUMBER(SEARCH("OUTPUT",jaf[indicator_groups]))</f>
      </c>
      <c r="M50" t="str">
        <f>ISNUMBER(SEARCH("MAIN",jaf[indicator_groups]))</f>
      </c>
      <c r="N50" t="str">
        <f>ISNUMBER(SEARCH("OVERALL",jaf[indicator_groups]))</f>
      </c>
      <c r="O50" t="str">
        <f>ISNUMBER(SEARCH("SUBINDICATOR",jaf[indicator_groups]))</f>
      </c>
      <c r="P50" t="str">
        <f>ISNUMBER(SEARCH("COMPENDIUM",jaf[indicator_groups]))</f>
      </c>
      <c r="Q50" t="str">
        <f>=MID(jaf[JAF_KEY], 3, MIN(IFERROR(SEARCH(".C", jaf[JAF_KEY]), LEN(jaf[JAF_KEY])), IFERROR(SEARCH(".O", jaf[JAF_KEY]), LEN(jaf[JAF_KEY])), IFERROR(SEARCH(".S", jaf[JAF_KEY]), LEN(jaf[JAF_KEY]))) - 3)</f>
      </c>
    </row>
    <row r="51">
      <c r="A51" t="inlineStr">
        <is>
          <t>PA1.C3.low</t>
        </is>
      </c>
      <c r="B51" t="inlineStr">
        <is>
          <t>Unemployment rate low education attainment (15-64)</t>
        </is>
      </c>
      <c r="C51" t="inlineStr">
        <is>
          <t>OUTPUT CONTEXT COMPENDIUM 1 COUNTRY</t>
        </is>
      </c>
      <c r="D51" t="inlineStr">
        <is>
          <t>% (of active low educ)</t>
        </is>
      </c>
      <c r="E51" t="inlineStr">
        <is>
          <t>pp</t>
        </is>
      </c>
      <c r="F51" t="inlineStr">
        <is>
          <t>Eurostat, EU Labour Force Survey</t>
        </is>
      </c>
      <c r="G51" t="b">
        <v>0</v>
      </c>
      <c r="H51" t="b">
        <v>1</v>
      </c>
      <c r="I51" t="inlineStr">
        <is>
          <t>EU27_2020</t>
        </is>
      </c>
      <c r="J51" t="inlineStr">
        <is>
          <t>fromEurostatDataset("lfsa_urgaed", 
    with_filters(isced11 = "ED0-2", sex = "T", unit = "PC", age = "Y15-64"))</t>
        </is>
      </c>
      <c r="K51" t="str">
        <f>ISNUMBER(SEARCH("INPUT",jaf[indicator_groups]))</f>
      </c>
      <c r="L51" t="str">
        <f>ISNUMBER(SEARCH("OUTPUT",jaf[indicator_groups]))</f>
      </c>
      <c r="M51" t="str">
        <f>ISNUMBER(SEARCH("MAIN",jaf[indicator_groups]))</f>
      </c>
      <c r="N51" t="str">
        <f>ISNUMBER(SEARCH("OVERALL",jaf[indicator_groups]))</f>
      </c>
      <c r="O51" t="str">
        <f>ISNUMBER(SEARCH("SUBINDICATOR",jaf[indicator_groups]))</f>
      </c>
      <c r="P51" t="str">
        <f>ISNUMBER(SEARCH("COMPENDIUM",jaf[indicator_groups]))</f>
      </c>
      <c r="Q51" t="str">
        <f>=MID(jaf[JAF_KEY], 3, MIN(IFERROR(SEARCH(".C", jaf[JAF_KEY]), LEN(jaf[JAF_KEY])), IFERROR(SEARCH(".O", jaf[JAF_KEY]), LEN(jaf[JAF_KEY])), IFERROR(SEARCH(".S", jaf[JAF_KEY]), LEN(jaf[JAF_KEY]))) - 3)</f>
      </c>
    </row>
    <row r="52">
      <c r="A52" t="inlineStr">
        <is>
          <t>PA1.C3.M</t>
        </is>
      </c>
      <c r="B52" t="inlineStr">
        <is>
          <t>Disability employment gap by level of activity limitation and sex - men</t>
        </is>
      </c>
      <c r="C52" t="inlineStr">
        <is>
          <t>INPUT CONTEXT COMPENDIUM 2 COUNTRY</t>
        </is>
      </c>
      <c r="D52" t="inlineStr">
        <is>
          <t>% (of popn)</t>
        </is>
      </c>
      <c r="E52" t="inlineStr">
        <is>
          <t>pp</t>
        </is>
      </c>
      <c r="F52" t="inlineStr">
        <is>
          <t>Eurostat, EU Labour Force Survey</t>
        </is>
      </c>
      <c r="G52" t="b">
        <v>0</v>
      </c>
      <c r="H52" t="b">
        <v>1</v>
      </c>
      <c r="I52" t="inlineStr">
        <is>
          <t>EU27_2020</t>
        </is>
      </c>
      <c r="J52" t="inlineStr">
        <is>
          <t>fromEurostatDataset("hlth_dlm200", 
    with_filters(sex = "M", unit = "PC_PNT", lev_limit = "SM_SEV"))</t>
        </is>
      </c>
      <c r="K52" t="str">
        <f>ISNUMBER(SEARCH("INPUT",jaf[indicator_groups]))</f>
      </c>
      <c r="L52" t="str">
        <f>ISNUMBER(SEARCH("OUTPUT",jaf[indicator_groups]))</f>
      </c>
      <c r="M52" t="str">
        <f>ISNUMBER(SEARCH("MAIN",jaf[indicator_groups]))</f>
      </c>
      <c r="N52" t="str">
        <f>ISNUMBER(SEARCH("OVERALL",jaf[indicator_groups]))</f>
      </c>
      <c r="O52" t="str">
        <f>ISNUMBER(SEARCH("SUBINDICATOR",jaf[indicator_groups]))</f>
      </c>
      <c r="P52" t="str">
        <f>ISNUMBER(SEARCH("COMPENDIUM",jaf[indicator_groups]))</f>
      </c>
      <c r="Q52" t="str">
        <f>=MID(jaf[JAF_KEY], 3, MIN(IFERROR(SEARCH(".C", jaf[JAF_KEY]), LEN(jaf[JAF_KEY])), IFERROR(SEARCH(".O", jaf[JAF_KEY]), LEN(jaf[JAF_KEY])), IFERROR(SEARCH(".S", jaf[JAF_KEY]), LEN(jaf[JAF_KEY]))) - 3)</f>
      </c>
    </row>
    <row r="53">
      <c r="A53" t="inlineStr">
        <is>
          <t>PA1.C3.med</t>
        </is>
      </c>
      <c r="B53" t="inlineStr">
        <is>
          <t>Unemployment rate medium education attainment (15-64)</t>
        </is>
      </c>
      <c r="C53" t="inlineStr">
        <is>
          <t>OUTPUT CONTEXT COMPENDIUM 1 COUNTRY</t>
        </is>
      </c>
      <c r="D53" t="inlineStr">
        <is>
          <t>% (of active medium educ)</t>
        </is>
      </c>
      <c r="E53" t="inlineStr">
        <is>
          <t>pp</t>
        </is>
      </c>
      <c r="F53" t="inlineStr">
        <is>
          <t>Eurostat, EU Labour Force Survey</t>
        </is>
      </c>
      <c r="G53" t="b">
        <v>0</v>
      </c>
      <c r="H53" t="b">
        <v>1</v>
      </c>
      <c r="I53" t="inlineStr">
        <is>
          <t>EU27_2020</t>
        </is>
      </c>
      <c r="J53" t="inlineStr">
        <is>
          <t>fromEurostatDataset("lfsa_urgaed", 
    with_filters(isced11 = "ED3_4", sex = "T", unit = "PC", age = "Y15-64"))</t>
        </is>
      </c>
      <c r="K53" t="str">
        <f>ISNUMBER(SEARCH("INPUT",jaf[indicator_groups]))</f>
      </c>
      <c r="L53" t="str">
        <f>ISNUMBER(SEARCH("OUTPUT",jaf[indicator_groups]))</f>
      </c>
      <c r="M53" t="str">
        <f>ISNUMBER(SEARCH("MAIN",jaf[indicator_groups]))</f>
      </c>
      <c r="N53" t="str">
        <f>ISNUMBER(SEARCH("OVERALL",jaf[indicator_groups]))</f>
      </c>
      <c r="O53" t="str">
        <f>ISNUMBER(SEARCH("SUBINDICATOR",jaf[indicator_groups]))</f>
      </c>
      <c r="P53" t="str">
        <f>ISNUMBER(SEARCH("COMPENDIUM",jaf[indicator_groups]))</f>
      </c>
      <c r="Q53" t="str">
        <f>=MID(jaf[JAF_KEY], 3, MIN(IFERROR(SEARCH(".C", jaf[JAF_KEY]), LEN(jaf[JAF_KEY])), IFERROR(SEARCH(".O", jaf[JAF_KEY]), LEN(jaf[JAF_KEY])), IFERROR(SEARCH(".S", jaf[JAF_KEY]), LEN(jaf[JAF_KEY]))) - 3)</f>
      </c>
    </row>
    <row r="54">
      <c r="A54" t="inlineStr">
        <is>
          <t>PA1.C3.NAT</t>
        </is>
      </c>
      <c r="B54" t="inlineStr">
        <is>
          <t>Unemployment rate national citizens (15-64)</t>
        </is>
      </c>
      <c r="C54" t="inlineStr">
        <is>
          <t>OUTPUT CONTEXT COMPENDIUM 1 COUNTRY</t>
        </is>
      </c>
      <c r="D54" t="inlineStr">
        <is>
          <t>% (of active nationals)</t>
        </is>
      </c>
      <c r="E54" t="inlineStr">
        <is>
          <t>pp</t>
        </is>
      </c>
      <c r="F54" t="inlineStr">
        <is>
          <t>Eurostat, EU Labour Force Survey</t>
        </is>
      </c>
      <c r="G54" t="b">
        <v>0</v>
      </c>
      <c r="H54" t="b">
        <v>1</v>
      </c>
      <c r="I54" t="inlineStr">
        <is>
          <t>EU27_2020</t>
        </is>
      </c>
      <c r="J54" t="inlineStr">
        <is>
          <t>fromEurostatDataset("lfsa_urgan", 
    with_filters(sex = "T", unit = "PC", citizen = "NAT", age = "Y15-64"))</t>
        </is>
      </c>
      <c r="K54" t="str">
        <f>ISNUMBER(SEARCH("INPUT",jaf[indicator_groups]))</f>
      </c>
      <c r="L54" t="str">
        <f>ISNUMBER(SEARCH("OUTPUT",jaf[indicator_groups]))</f>
      </c>
      <c r="M54" t="str">
        <f>ISNUMBER(SEARCH("MAIN",jaf[indicator_groups]))</f>
      </c>
      <c r="N54" t="str">
        <f>ISNUMBER(SEARCH("OVERALL",jaf[indicator_groups]))</f>
      </c>
      <c r="O54" t="str">
        <f>ISNUMBER(SEARCH("SUBINDICATOR",jaf[indicator_groups]))</f>
      </c>
      <c r="P54" t="str">
        <f>ISNUMBER(SEARCH("COMPENDIUM",jaf[indicator_groups]))</f>
      </c>
      <c r="Q54" t="str">
        <f>=MID(jaf[JAF_KEY], 3, MIN(IFERROR(SEARCH(".C", jaf[JAF_KEY]), LEN(jaf[JAF_KEY])), IFERROR(SEARCH(".O", jaf[JAF_KEY]), LEN(jaf[JAF_KEY])), IFERROR(SEARCH(".S", jaf[JAF_KEY]), LEN(jaf[JAF_KEY]))) - 3)</f>
      </c>
    </row>
    <row r="55">
      <c r="A55" t="inlineStr">
        <is>
          <t>PA1.C3.nonEU27_2020</t>
        </is>
      </c>
      <c r="B55" t="inlineStr">
        <is>
          <t>Unemployment rate non-EU27_2020 citizens (15-64)</t>
        </is>
      </c>
      <c r="C55" t="inlineStr">
        <is>
          <t>OUTPUT CONTEXT COMPENDIUM 1 COUNTRY</t>
        </is>
      </c>
      <c r="D55" t="inlineStr">
        <is>
          <t>% (of active non-EU27)</t>
        </is>
      </c>
      <c r="E55" t="inlineStr">
        <is>
          <t>pp</t>
        </is>
      </c>
      <c r="F55" t="inlineStr">
        <is>
          <t>Eurostat, EU Labour Force Survey</t>
        </is>
      </c>
      <c r="G55" t="b">
        <v>0</v>
      </c>
      <c r="H55" t="b">
        <v>1</v>
      </c>
      <c r="I55" t="inlineStr">
        <is>
          <t>EU27_2020</t>
        </is>
      </c>
      <c r="J55" t="inlineStr">
        <is>
          <t>fromEurostatDataset("lfsa_urgan", 
    with_filters(sex = "T", unit = "PC", citizen = "NEU27_2020_FOR", age = "Y15-64"))</t>
        </is>
      </c>
      <c r="K55" t="str">
        <f>ISNUMBER(SEARCH("INPUT",jaf[indicator_groups]))</f>
      </c>
      <c r="L55" t="str">
        <f>ISNUMBER(SEARCH("OUTPUT",jaf[indicator_groups]))</f>
      </c>
      <c r="M55" t="str">
        <f>ISNUMBER(SEARCH("MAIN",jaf[indicator_groups]))</f>
      </c>
      <c r="N55" t="str">
        <f>ISNUMBER(SEARCH("OVERALL",jaf[indicator_groups]))</f>
      </c>
      <c r="O55" t="str">
        <f>ISNUMBER(SEARCH("SUBINDICATOR",jaf[indicator_groups]))</f>
      </c>
      <c r="P55" t="str">
        <f>ISNUMBER(SEARCH("COMPENDIUM",jaf[indicator_groups]))</f>
      </c>
      <c r="Q55" t="str">
        <f>=MID(jaf[JAF_KEY], 3, MIN(IFERROR(SEARCH(".C", jaf[JAF_KEY]), LEN(jaf[JAF_KEY])), IFERROR(SEARCH(".O", jaf[JAF_KEY]), LEN(jaf[JAF_KEY])), IFERROR(SEARCH(".S", jaf[JAF_KEY]), LEN(jaf[JAF_KEY]))) - 3)</f>
      </c>
    </row>
    <row r="56">
      <c r="A56" t="inlineStr">
        <is>
          <t>PA1.C3.T</t>
        </is>
      </c>
      <c r="B56" t="inlineStr">
        <is>
          <t xml:space="preserve">Unemployment rate of labour force 15+ </t>
        </is>
      </c>
      <c r="C56" t="inlineStr">
        <is>
          <t>MAIN OUTPUT MAIN COMPENDIUM 1 COUNTRY</t>
        </is>
      </c>
      <c r="D56" t="inlineStr">
        <is>
          <t>% (of active popn)</t>
        </is>
      </c>
      <c r="E56" t="inlineStr">
        <is>
          <t>pp</t>
        </is>
      </c>
      <c r="F56" t="inlineStr">
        <is>
          <t>Eurostat, EU Labour Force Survey</t>
        </is>
      </c>
      <c r="G56" t="b">
        <v>0</v>
      </c>
      <c r="H56" t="b">
        <v>1</v>
      </c>
      <c r="I56" t="inlineStr">
        <is>
          <t>EU27_2020</t>
        </is>
      </c>
      <c r="J56" t="inlineStr">
        <is>
          <t>fromEurostatDataset("une_rt_a", 
    with_filters(sex = "T", unit = "PC_ACT", age = "Y15-74"))</t>
        </is>
      </c>
      <c r="K56" t="str">
        <f>ISNUMBER(SEARCH("INPUT",jaf[indicator_groups]))</f>
      </c>
      <c r="L56" t="str">
        <f>ISNUMBER(SEARCH("OUTPUT",jaf[indicator_groups]))</f>
      </c>
      <c r="M56" t="str">
        <f>ISNUMBER(SEARCH("MAIN",jaf[indicator_groups]))</f>
      </c>
      <c r="N56" t="str">
        <f>ISNUMBER(SEARCH("OVERALL",jaf[indicator_groups]))</f>
      </c>
      <c r="O56" t="str">
        <f>ISNUMBER(SEARCH("SUBINDICATOR",jaf[indicator_groups]))</f>
      </c>
      <c r="P56" t="str">
        <f>ISNUMBER(SEARCH("COMPENDIUM",jaf[indicator_groups]))</f>
      </c>
      <c r="Q56" t="str">
        <f>=MID(jaf[JAF_KEY], 3, MIN(IFERROR(SEARCH(".C", jaf[JAF_KEY]), LEN(jaf[JAF_KEY])), IFERROR(SEARCH(".O", jaf[JAF_KEY]), LEN(jaf[JAF_KEY])), IFERROR(SEARCH(".S", jaf[JAF_KEY]), LEN(jaf[JAF_KEY]))) - 3)</f>
      </c>
    </row>
    <row r="57">
      <c r="A57" t="inlineStr">
        <is>
          <t>PA1.C4.15-19</t>
        </is>
      </c>
      <c r="B57" t="inlineStr">
        <is>
          <t>Activity rate of population aged 15-19 - total</t>
        </is>
      </c>
      <c r="C57" t="inlineStr">
        <is>
          <t>OUTPUT CONTEXT COMPENDIUM 1 COUNTRY</t>
        </is>
      </c>
      <c r="D57" t="inlineStr">
        <is>
          <t>% (of popn 15-19)</t>
        </is>
      </c>
      <c r="E57" t="inlineStr">
        <is>
          <t>pp</t>
        </is>
      </c>
      <c r="F57" t="inlineStr">
        <is>
          <t>Eurostat, EU Labour Force Survey</t>
        </is>
      </c>
      <c r="G57" t="b">
        <v>1</v>
      </c>
      <c r="H57" t="b">
        <v>1</v>
      </c>
      <c r="I57" t="inlineStr">
        <is>
          <t>EU27_2020</t>
        </is>
      </c>
      <c r="J57" t="inlineStr">
        <is>
          <t>fromEurostatDataset("lfsa_argan", 
    with_filters(sex = "T", unit = "PC", citizen = "TOTAL", age = "Y15-19"))</t>
        </is>
      </c>
      <c r="K57" t="str">
        <f>ISNUMBER(SEARCH("INPUT",jaf[indicator_groups]))</f>
      </c>
      <c r="L57" t="str">
        <f>ISNUMBER(SEARCH("OUTPUT",jaf[indicator_groups]))</f>
      </c>
      <c r="M57" t="str">
        <f>ISNUMBER(SEARCH("MAIN",jaf[indicator_groups]))</f>
      </c>
      <c r="N57" t="str">
        <f>ISNUMBER(SEARCH("OVERALL",jaf[indicator_groups]))</f>
      </c>
      <c r="O57" t="str">
        <f>ISNUMBER(SEARCH("SUBINDICATOR",jaf[indicator_groups]))</f>
      </c>
      <c r="P57" t="str">
        <f>ISNUMBER(SEARCH("COMPENDIUM",jaf[indicator_groups]))</f>
      </c>
      <c r="Q57" t="str">
        <f>=MID(jaf[JAF_KEY], 3, MIN(IFERROR(SEARCH(".C", jaf[JAF_KEY]), LEN(jaf[JAF_KEY])), IFERROR(SEARCH(".O", jaf[JAF_KEY]), LEN(jaf[JAF_KEY])), IFERROR(SEARCH(".S", jaf[JAF_KEY]), LEN(jaf[JAF_KEY]))) - 3)</f>
      </c>
    </row>
    <row r="58">
      <c r="A58" t="inlineStr">
        <is>
          <t>PA1.C4.15-19.F</t>
        </is>
      </c>
      <c r="B58" t="inlineStr">
        <is>
          <t>Activity rate of population aged 15-19 - women</t>
        </is>
      </c>
      <c r="C58" t="inlineStr">
        <is>
          <t>OUTPUT CONTEXT COMPENDIUM 1 COUNTRY</t>
        </is>
      </c>
      <c r="D58" t="inlineStr">
        <is>
          <t>% (of women 15-19)</t>
        </is>
      </c>
      <c r="E58" t="inlineStr">
        <is>
          <t>pp</t>
        </is>
      </c>
      <c r="F58" t="inlineStr">
        <is>
          <t>Eurostat, EU Labour Force Survey</t>
        </is>
      </c>
      <c r="G58" t="b">
        <v>1</v>
      </c>
      <c r="H58" t="b">
        <v>1</v>
      </c>
      <c r="I58" t="inlineStr">
        <is>
          <t>EU27_2020</t>
        </is>
      </c>
      <c r="J58" t="inlineStr">
        <is>
          <t>fromEurostatDataset("lfsa_argan", 
    with_filters(sex = "F", unit = "PC", citizen = "TOTAL", age = "Y15-19"))</t>
        </is>
      </c>
      <c r="K58" t="str">
        <f>ISNUMBER(SEARCH("INPUT",jaf[indicator_groups]))</f>
      </c>
      <c r="L58" t="str">
        <f>ISNUMBER(SEARCH("OUTPUT",jaf[indicator_groups]))</f>
      </c>
      <c r="M58" t="str">
        <f>ISNUMBER(SEARCH("MAIN",jaf[indicator_groups]))</f>
      </c>
      <c r="N58" t="str">
        <f>ISNUMBER(SEARCH("OVERALL",jaf[indicator_groups]))</f>
      </c>
      <c r="O58" t="str">
        <f>ISNUMBER(SEARCH("SUBINDICATOR",jaf[indicator_groups]))</f>
      </c>
      <c r="P58" t="str">
        <f>ISNUMBER(SEARCH("COMPENDIUM",jaf[indicator_groups]))</f>
      </c>
      <c r="Q58" t="str">
        <f>=MID(jaf[JAF_KEY], 3, MIN(IFERROR(SEARCH(".C", jaf[JAF_KEY]), LEN(jaf[JAF_KEY])), IFERROR(SEARCH(".O", jaf[JAF_KEY]), LEN(jaf[JAF_KEY])), IFERROR(SEARCH(".S", jaf[JAF_KEY]), LEN(jaf[JAF_KEY]))) - 3)</f>
      </c>
    </row>
    <row r="59">
      <c r="A59" t="inlineStr">
        <is>
          <t>PA1.C4.15-19.M</t>
        </is>
      </c>
      <c r="B59" t="inlineStr">
        <is>
          <t xml:space="preserve">Activity rate of population aged 15-19 - men </t>
        </is>
      </c>
      <c r="C59" t="inlineStr">
        <is>
          <t>OUTPUT CONTEXT COMPENDIUM 1 COUNTRY</t>
        </is>
      </c>
      <c r="D59" t="inlineStr">
        <is>
          <t>% (of men 15-19)</t>
        </is>
      </c>
      <c r="E59" t="inlineStr">
        <is>
          <t>pp</t>
        </is>
      </c>
      <c r="F59" t="inlineStr">
        <is>
          <t>Eurostat, EU Labour Force Survey</t>
        </is>
      </c>
      <c r="G59" t="b">
        <v>1</v>
      </c>
      <c r="H59" t="b">
        <v>1</v>
      </c>
      <c r="I59" t="inlineStr">
        <is>
          <t>EU27_2020</t>
        </is>
      </c>
      <c r="J59" t="inlineStr">
        <is>
          <t>fromEurostatDataset("lfsa_argan", 
    with_filters(sex = "M", unit = "PC", citizen = "TOTAL", age = "Y15-19"))</t>
        </is>
      </c>
      <c r="K59" t="str">
        <f>ISNUMBER(SEARCH("INPUT",jaf[indicator_groups]))</f>
      </c>
      <c r="L59" t="str">
        <f>ISNUMBER(SEARCH("OUTPUT",jaf[indicator_groups]))</f>
      </c>
      <c r="M59" t="str">
        <f>ISNUMBER(SEARCH("MAIN",jaf[indicator_groups]))</f>
      </c>
      <c r="N59" t="str">
        <f>ISNUMBER(SEARCH("OVERALL",jaf[indicator_groups]))</f>
      </c>
      <c r="O59" t="str">
        <f>ISNUMBER(SEARCH("SUBINDICATOR",jaf[indicator_groups]))</f>
      </c>
      <c r="P59" t="str">
        <f>ISNUMBER(SEARCH("COMPENDIUM",jaf[indicator_groups]))</f>
      </c>
      <c r="Q59" t="str">
        <f>=MID(jaf[JAF_KEY], 3, MIN(IFERROR(SEARCH(".C", jaf[JAF_KEY]), LEN(jaf[JAF_KEY])), IFERROR(SEARCH(".O", jaf[JAF_KEY]), LEN(jaf[JAF_KEY])), IFERROR(SEARCH(".S", jaf[JAF_KEY]), LEN(jaf[JAF_KEY]))) - 3)</f>
      </c>
    </row>
    <row r="60">
      <c r="A60" t="inlineStr">
        <is>
          <t>PA1.C4.15-24</t>
        </is>
      </c>
      <c r="B60" t="inlineStr">
        <is>
          <t>Activity rate of population aged 15-24 - total</t>
        </is>
      </c>
      <c r="C60" t="inlineStr">
        <is>
          <t>OUTPUT CONTEXT COMPENDIUM 1 COUNTRY</t>
        </is>
      </c>
      <c r="D60" t="inlineStr">
        <is>
          <t>% (of popn 15-24)</t>
        </is>
      </c>
      <c r="E60" t="inlineStr">
        <is>
          <t>pp</t>
        </is>
      </c>
      <c r="F60" t="inlineStr">
        <is>
          <t>Eurostat, EU Labour Force Survey</t>
        </is>
      </c>
      <c r="G60" t="b">
        <v>1</v>
      </c>
      <c r="H60" t="b">
        <v>1</v>
      </c>
      <c r="I60" t="inlineStr">
        <is>
          <t>EU27_2020</t>
        </is>
      </c>
      <c r="J60" t="inlineStr">
        <is>
          <t>fromEurostatDataset("lfsa_argan", 
    with_filters(sex = "T", unit = "PC", citizen = "TOTAL", age = "Y15-24"))</t>
        </is>
      </c>
      <c r="K60" t="str">
        <f>ISNUMBER(SEARCH("INPUT",jaf[indicator_groups]))</f>
      </c>
      <c r="L60" t="str">
        <f>ISNUMBER(SEARCH("OUTPUT",jaf[indicator_groups]))</f>
      </c>
      <c r="M60" t="str">
        <f>ISNUMBER(SEARCH("MAIN",jaf[indicator_groups]))</f>
      </c>
      <c r="N60" t="str">
        <f>ISNUMBER(SEARCH("OVERALL",jaf[indicator_groups]))</f>
      </c>
      <c r="O60" t="str">
        <f>ISNUMBER(SEARCH("SUBINDICATOR",jaf[indicator_groups]))</f>
      </c>
      <c r="P60" t="str">
        <f>ISNUMBER(SEARCH("COMPENDIUM",jaf[indicator_groups]))</f>
      </c>
      <c r="Q60" t="str">
        <f>=MID(jaf[JAF_KEY], 3, MIN(IFERROR(SEARCH(".C", jaf[JAF_KEY]), LEN(jaf[JAF_KEY])), IFERROR(SEARCH(".O", jaf[JAF_KEY]), LEN(jaf[JAF_KEY])), IFERROR(SEARCH(".S", jaf[JAF_KEY]), LEN(jaf[JAF_KEY]))) - 3)</f>
      </c>
    </row>
    <row r="61">
      <c r="A61" t="inlineStr">
        <is>
          <t>PA1.C4.15-24.F</t>
        </is>
      </c>
      <c r="B61" t="inlineStr">
        <is>
          <t>Activity rate of population aged 15-24 - women</t>
        </is>
      </c>
      <c r="C61" t="inlineStr">
        <is>
          <t>OUTPUT CONTEXT COMPENDIUM 1 COUNTRY</t>
        </is>
      </c>
      <c r="D61" t="inlineStr">
        <is>
          <t>% (of women 15-24)</t>
        </is>
      </c>
      <c r="E61" t="inlineStr">
        <is>
          <t>pp</t>
        </is>
      </c>
      <c r="F61" t="inlineStr">
        <is>
          <t>Eurostat, EU Labour Force Survey</t>
        </is>
      </c>
      <c r="G61" t="b">
        <v>1</v>
      </c>
      <c r="H61" t="b">
        <v>1</v>
      </c>
      <c r="I61" t="inlineStr">
        <is>
          <t>EU27_2020</t>
        </is>
      </c>
      <c r="J61" t="inlineStr">
        <is>
          <t>fromEurostatDataset("lfsa_argan", 
    with_filters(sex = "F", unit = "PC", citizen = "TOTAL", age = "Y15-24"))</t>
        </is>
      </c>
      <c r="K61" t="str">
        <f>ISNUMBER(SEARCH("INPUT",jaf[indicator_groups]))</f>
      </c>
      <c r="L61" t="str">
        <f>ISNUMBER(SEARCH("OUTPUT",jaf[indicator_groups]))</f>
      </c>
      <c r="M61" t="str">
        <f>ISNUMBER(SEARCH("MAIN",jaf[indicator_groups]))</f>
      </c>
      <c r="N61" t="str">
        <f>ISNUMBER(SEARCH("OVERALL",jaf[indicator_groups]))</f>
      </c>
      <c r="O61" t="str">
        <f>ISNUMBER(SEARCH("SUBINDICATOR",jaf[indicator_groups]))</f>
      </c>
      <c r="P61" t="str">
        <f>ISNUMBER(SEARCH("COMPENDIUM",jaf[indicator_groups]))</f>
      </c>
      <c r="Q61" t="str">
        <f>=MID(jaf[JAF_KEY], 3, MIN(IFERROR(SEARCH(".C", jaf[JAF_KEY]), LEN(jaf[JAF_KEY])), IFERROR(SEARCH(".O", jaf[JAF_KEY]), LEN(jaf[JAF_KEY])), IFERROR(SEARCH(".S", jaf[JAF_KEY]), LEN(jaf[JAF_KEY]))) - 3)</f>
      </c>
    </row>
    <row r="62">
      <c r="A62" t="inlineStr">
        <is>
          <t>PA1.C4.15-24.M</t>
        </is>
      </c>
      <c r="B62" t="inlineStr">
        <is>
          <t xml:space="preserve">Activity rate of population aged 15-24 - men </t>
        </is>
      </c>
      <c r="C62" t="inlineStr">
        <is>
          <t>OUTPUT CONTEXT COMPENDIUM 1 COUNTRY</t>
        </is>
      </c>
      <c r="D62" t="inlineStr">
        <is>
          <t>% (of men 15-24)</t>
        </is>
      </c>
      <c r="E62" t="inlineStr">
        <is>
          <t>pp</t>
        </is>
      </c>
      <c r="F62" t="inlineStr">
        <is>
          <t>Eurostat, EU Labour Force Survey</t>
        </is>
      </c>
      <c r="G62" t="b">
        <v>1</v>
      </c>
      <c r="H62" t="b">
        <v>1</v>
      </c>
      <c r="I62" t="inlineStr">
        <is>
          <t>EU27_2020</t>
        </is>
      </c>
      <c r="J62" t="inlineStr">
        <is>
          <t>fromEurostatDataset("lfsa_argan", 
    with_filters(sex = "M", unit = "PC", citizen = "TOTAL", age = "Y15-24"))</t>
        </is>
      </c>
      <c r="K62" t="str">
        <f>ISNUMBER(SEARCH("INPUT",jaf[indicator_groups]))</f>
      </c>
      <c r="L62" t="str">
        <f>ISNUMBER(SEARCH("OUTPUT",jaf[indicator_groups]))</f>
      </c>
      <c r="M62" t="str">
        <f>ISNUMBER(SEARCH("MAIN",jaf[indicator_groups]))</f>
      </c>
      <c r="N62" t="str">
        <f>ISNUMBER(SEARCH("OVERALL",jaf[indicator_groups]))</f>
      </c>
      <c r="O62" t="str">
        <f>ISNUMBER(SEARCH("SUBINDICATOR",jaf[indicator_groups]))</f>
      </c>
      <c r="P62" t="str">
        <f>ISNUMBER(SEARCH("COMPENDIUM",jaf[indicator_groups]))</f>
      </c>
      <c r="Q62" t="str">
        <f>=MID(jaf[JAF_KEY], 3, MIN(IFERROR(SEARCH(".C", jaf[JAF_KEY]), LEN(jaf[JAF_KEY])), IFERROR(SEARCH(".O", jaf[JAF_KEY]), LEN(jaf[JAF_KEY])), IFERROR(SEARCH(".S", jaf[JAF_KEY]), LEN(jaf[JAF_KEY]))) - 3)</f>
      </c>
    </row>
    <row r="63">
      <c r="A63" t="inlineStr">
        <is>
          <t>PA1.C4.15-64</t>
        </is>
      </c>
      <c r="B63" t="inlineStr">
        <is>
          <t>Activity rate of population aged 15-64 - total</t>
        </is>
      </c>
      <c r="C63" t="inlineStr">
        <is>
          <t>OUTPUT CONTEXT COMPENDIUM 1 COUNTRY</t>
        </is>
      </c>
      <c r="D63" t="inlineStr">
        <is>
          <t>% (of popn 15-64)</t>
        </is>
      </c>
      <c r="E63" t="inlineStr">
        <is>
          <t>pp</t>
        </is>
      </c>
      <c r="F63" t="inlineStr">
        <is>
          <t>Eurostat, EU Labour Force Survey</t>
        </is>
      </c>
      <c r="G63" t="b">
        <v>1</v>
      </c>
      <c r="H63" t="b">
        <v>1</v>
      </c>
      <c r="I63" t="inlineStr">
        <is>
          <t>EU27_2020</t>
        </is>
      </c>
      <c r="J63" t="inlineStr">
        <is>
          <t>fromEurostatDataset("lfsa_argan", 
    with_filters(sex = "T", unit = "PC", citizen = "TOTAL", age = "Y15-64"))</t>
        </is>
      </c>
      <c r="K63" t="str">
        <f>ISNUMBER(SEARCH("INPUT",jaf[indicator_groups]))</f>
      </c>
      <c r="L63" t="str">
        <f>ISNUMBER(SEARCH("OUTPUT",jaf[indicator_groups]))</f>
      </c>
      <c r="M63" t="str">
        <f>ISNUMBER(SEARCH("MAIN",jaf[indicator_groups]))</f>
      </c>
      <c r="N63" t="str">
        <f>ISNUMBER(SEARCH("OVERALL",jaf[indicator_groups]))</f>
      </c>
      <c r="O63" t="str">
        <f>ISNUMBER(SEARCH("SUBINDICATOR",jaf[indicator_groups]))</f>
      </c>
      <c r="P63" t="str">
        <f>ISNUMBER(SEARCH("COMPENDIUM",jaf[indicator_groups]))</f>
      </c>
      <c r="Q63" t="str">
        <f>=MID(jaf[JAF_KEY], 3, MIN(IFERROR(SEARCH(".C", jaf[JAF_KEY]), LEN(jaf[JAF_KEY])), IFERROR(SEARCH(".O", jaf[JAF_KEY]), LEN(jaf[JAF_KEY])), IFERROR(SEARCH(".S", jaf[JAF_KEY]), LEN(jaf[JAF_KEY]))) - 3)</f>
      </c>
    </row>
    <row r="64">
      <c r="A64" t="inlineStr">
        <is>
          <t>PA1.C4.15-64.F</t>
        </is>
      </c>
      <c r="B64" t="inlineStr">
        <is>
          <t>Activity rate of population aged 15-64 - women</t>
        </is>
      </c>
      <c r="C64" t="inlineStr">
        <is>
          <t>OUTPUT CONTEXT COMPENDIUM 1 COUNTRY</t>
        </is>
      </c>
      <c r="D64" t="inlineStr">
        <is>
          <t>% (of women 15-64)</t>
        </is>
      </c>
      <c r="E64" t="inlineStr">
        <is>
          <t>pp</t>
        </is>
      </c>
      <c r="F64" t="inlineStr">
        <is>
          <t>Eurostat, EU Labour Force Survey</t>
        </is>
      </c>
      <c r="G64" t="b">
        <v>1</v>
      </c>
      <c r="H64" t="b">
        <v>1</v>
      </c>
      <c r="I64" t="inlineStr">
        <is>
          <t>EU27_2020</t>
        </is>
      </c>
      <c r="J64" t="inlineStr">
        <is>
          <t>fromEurostatDataset("lfsa_argan", 
    with_filters(sex = "F", unit = "PC", citizen = "TOTAL", age = "Y15-64"))</t>
        </is>
      </c>
      <c r="K64" t="str">
        <f>ISNUMBER(SEARCH("INPUT",jaf[indicator_groups]))</f>
      </c>
      <c r="L64" t="str">
        <f>ISNUMBER(SEARCH("OUTPUT",jaf[indicator_groups]))</f>
      </c>
      <c r="M64" t="str">
        <f>ISNUMBER(SEARCH("MAIN",jaf[indicator_groups]))</f>
      </c>
      <c r="N64" t="str">
        <f>ISNUMBER(SEARCH("OVERALL",jaf[indicator_groups]))</f>
      </c>
      <c r="O64" t="str">
        <f>ISNUMBER(SEARCH("SUBINDICATOR",jaf[indicator_groups]))</f>
      </c>
      <c r="P64" t="str">
        <f>ISNUMBER(SEARCH("COMPENDIUM",jaf[indicator_groups]))</f>
      </c>
      <c r="Q64" t="str">
        <f>=MID(jaf[JAF_KEY], 3, MIN(IFERROR(SEARCH(".C", jaf[JAF_KEY]), LEN(jaf[JAF_KEY])), IFERROR(SEARCH(".O", jaf[JAF_KEY]), LEN(jaf[JAF_KEY])), IFERROR(SEARCH(".S", jaf[JAF_KEY]), LEN(jaf[JAF_KEY]))) - 3)</f>
      </c>
    </row>
    <row r="65">
      <c r="A65" t="inlineStr">
        <is>
          <t>PA1.C4.15-64.M</t>
        </is>
      </c>
      <c r="B65" t="inlineStr">
        <is>
          <t xml:space="preserve">Activity rate of population aged 15-64 - men </t>
        </is>
      </c>
      <c r="C65" t="inlineStr">
        <is>
          <t>OUTPUT CONTEXT COMPENDIUM 1 COUNTRY</t>
        </is>
      </c>
      <c r="D65" t="inlineStr">
        <is>
          <t>% (of men 15-64)</t>
        </is>
      </c>
      <c r="E65" t="inlineStr">
        <is>
          <t>pp</t>
        </is>
      </c>
      <c r="F65" t="inlineStr">
        <is>
          <t>Eurostat, EU Labour Force Survey</t>
        </is>
      </c>
      <c r="G65" t="b">
        <v>1</v>
      </c>
      <c r="H65" t="b">
        <v>1</v>
      </c>
      <c r="I65" t="inlineStr">
        <is>
          <t>EU27_2020</t>
        </is>
      </c>
      <c r="J65" t="inlineStr">
        <is>
          <t>fromEurostatDataset("lfsa_argan", 
    with_filters(sex = "M", unit = "PC", citizen = "TOTAL", age = "Y15-64"))</t>
        </is>
      </c>
      <c r="K65" t="str">
        <f>ISNUMBER(SEARCH("INPUT",jaf[indicator_groups]))</f>
      </c>
      <c r="L65" t="str">
        <f>ISNUMBER(SEARCH("OUTPUT",jaf[indicator_groups]))</f>
      </c>
      <c r="M65" t="str">
        <f>ISNUMBER(SEARCH("MAIN",jaf[indicator_groups]))</f>
      </c>
      <c r="N65" t="str">
        <f>ISNUMBER(SEARCH("OVERALL",jaf[indicator_groups]))</f>
      </c>
      <c r="O65" t="str">
        <f>ISNUMBER(SEARCH("SUBINDICATOR",jaf[indicator_groups]))</f>
      </c>
      <c r="P65" t="str">
        <f>ISNUMBER(SEARCH("COMPENDIUM",jaf[indicator_groups]))</f>
      </c>
      <c r="Q65" t="str">
        <f>=MID(jaf[JAF_KEY], 3, MIN(IFERROR(SEARCH(".C", jaf[JAF_KEY]), LEN(jaf[JAF_KEY])), IFERROR(SEARCH(".O", jaf[JAF_KEY]), LEN(jaf[JAF_KEY])), IFERROR(SEARCH(".S", jaf[JAF_KEY]), LEN(jaf[JAF_KEY]))) - 3)</f>
      </c>
    </row>
    <row r="66">
      <c r="A66" t="inlineStr">
        <is>
          <t>PA1.C4.50-59</t>
        </is>
      </c>
      <c r="B66" t="inlineStr">
        <is>
          <t>Activity rate of population aged 50-59 - total</t>
        </is>
      </c>
      <c r="C66" t="inlineStr">
        <is>
          <t>OUTPUT CONTEXT COMPENDIUM 1 COUNTRY</t>
        </is>
      </c>
      <c r="D66" t="inlineStr">
        <is>
          <t>% (of popn 50-59)</t>
        </is>
      </c>
      <c r="E66" t="inlineStr">
        <is>
          <t>pp</t>
        </is>
      </c>
      <c r="F66" t="inlineStr">
        <is>
          <t>Eurostat, EU Labour Force Survey</t>
        </is>
      </c>
      <c r="G66" t="b">
        <v>1</v>
      </c>
      <c r="H66" t="b">
        <v>1</v>
      </c>
      <c r="I66" t="inlineStr">
        <is>
          <t>EU27_2020</t>
        </is>
      </c>
      <c r="J66" t="inlineStr">
        <is>
          <t>fromEurostatDataset("lfsa_argan", 
    with_filters(sex = "T", unit = "PC", citizen = "TOTAL", age = "Y50-59"))</t>
        </is>
      </c>
      <c r="K66" t="str">
        <f>ISNUMBER(SEARCH("INPUT",jaf[indicator_groups]))</f>
      </c>
      <c r="L66" t="str">
        <f>ISNUMBER(SEARCH("OUTPUT",jaf[indicator_groups]))</f>
      </c>
      <c r="M66" t="str">
        <f>ISNUMBER(SEARCH("MAIN",jaf[indicator_groups]))</f>
      </c>
      <c r="N66" t="str">
        <f>ISNUMBER(SEARCH("OVERALL",jaf[indicator_groups]))</f>
      </c>
      <c r="O66" t="str">
        <f>ISNUMBER(SEARCH("SUBINDICATOR",jaf[indicator_groups]))</f>
      </c>
      <c r="P66" t="str">
        <f>ISNUMBER(SEARCH("COMPENDIUM",jaf[indicator_groups]))</f>
      </c>
      <c r="Q66" t="str">
        <f>=MID(jaf[JAF_KEY], 3, MIN(IFERROR(SEARCH(".C", jaf[JAF_KEY]), LEN(jaf[JAF_KEY])), IFERROR(SEARCH(".O", jaf[JAF_KEY]), LEN(jaf[JAF_KEY])), IFERROR(SEARCH(".S", jaf[JAF_KEY]), LEN(jaf[JAF_KEY]))) - 3)</f>
      </c>
    </row>
    <row r="67">
      <c r="A67" t="inlineStr">
        <is>
          <t>PA1.C4.50-59.F</t>
        </is>
      </c>
      <c r="B67" t="inlineStr">
        <is>
          <t>Activity rate of population aged 50-59 - women</t>
        </is>
      </c>
      <c r="C67" t="inlineStr">
        <is>
          <t>OUTPUT CONTEXT COMPENDIUM 1 COUNTRY</t>
        </is>
      </c>
      <c r="D67" t="inlineStr">
        <is>
          <t>% (of women 50-59)</t>
        </is>
      </c>
      <c r="E67" t="inlineStr">
        <is>
          <t>pp</t>
        </is>
      </c>
      <c r="F67" t="inlineStr">
        <is>
          <t>Eurostat, EU Labour Force Survey</t>
        </is>
      </c>
      <c r="G67" t="b">
        <v>1</v>
      </c>
      <c r="H67" t="b">
        <v>1</v>
      </c>
      <c r="I67" t="inlineStr">
        <is>
          <t>EU27_2020</t>
        </is>
      </c>
      <c r="J67" t="inlineStr">
        <is>
          <t>fromEurostatDataset("lfsa_argan", 
    with_filters(sex = "F", unit = "PC", citizen = "TOTAL", age = "Y50-59"))</t>
        </is>
      </c>
      <c r="K67" t="str">
        <f>ISNUMBER(SEARCH("INPUT",jaf[indicator_groups]))</f>
      </c>
      <c r="L67" t="str">
        <f>ISNUMBER(SEARCH("OUTPUT",jaf[indicator_groups]))</f>
      </c>
      <c r="M67" t="str">
        <f>ISNUMBER(SEARCH("MAIN",jaf[indicator_groups]))</f>
      </c>
      <c r="N67" t="str">
        <f>ISNUMBER(SEARCH("OVERALL",jaf[indicator_groups]))</f>
      </c>
      <c r="O67" t="str">
        <f>ISNUMBER(SEARCH("SUBINDICATOR",jaf[indicator_groups]))</f>
      </c>
      <c r="P67" t="str">
        <f>ISNUMBER(SEARCH("COMPENDIUM",jaf[indicator_groups]))</f>
      </c>
      <c r="Q67" t="str">
        <f>=MID(jaf[JAF_KEY], 3, MIN(IFERROR(SEARCH(".C", jaf[JAF_KEY]), LEN(jaf[JAF_KEY])), IFERROR(SEARCH(".O", jaf[JAF_KEY]), LEN(jaf[JAF_KEY])), IFERROR(SEARCH(".S", jaf[JAF_KEY]), LEN(jaf[JAF_KEY]))) - 3)</f>
      </c>
    </row>
    <row r="68">
      <c r="A68" t="inlineStr">
        <is>
          <t>PA1.C4.50-59.M</t>
        </is>
      </c>
      <c r="B68" t="inlineStr">
        <is>
          <t>Activity rate of population aged 50-59 - men</t>
        </is>
      </c>
      <c r="C68" t="inlineStr">
        <is>
          <t>OUTPUT CONTEXT COMPENDIUM 1 COUNTRY</t>
        </is>
      </c>
      <c r="D68" t="inlineStr">
        <is>
          <t>% (of men 50-59)</t>
        </is>
      </c>
      <c r="E68" t="inlineStr">
        <is>
          <t>pp</t>
        </is>
      </c>
      <c r="F68" t="inlineStr">
        <is>
          <t>Eurostat, EU Labour Force Survey</t>
        </is>
      </c>
      <c r="G68" t="b">
        <v>1</v>
      </c>
      <c r="H68" t="b">
        <v>1</v>
      </c>
      <c r="I68" t="inlineStr">
        <is>
          <t>EU27_2020</t>
        </is>
      </c>
      <c r="J68" t="inlineStr">
        <is>
          <t>fromEurostatDataset("lfsa_argan", 
    with_filters(sex = "M", unit = "PC", citizen = "TOTAL", age = "Y50-59"))</t>
        </is>
      </c>
      <c r="K68" t="str">
        <f>ISNUMBER(SEARCH("INPUT",jaf[indicator_groups]))</f>
      </c>
      <c r="L68" t="str">
        <f>ISNUMBER(SEARCH("OUTPUT",jaf[indicator_groups]))</f>
      </c>
      <c r="M68" t="str">
        <f>ISNUMBER(SEARCH("MAIN",jaf[indicator_groups]))</f>
      </c>
      <c r="N68" t="str">
        <f>ISNUMBER(SEARCH("OVERALL",jaf[indicator_groups]))</f>
      </c>
      <c r="O68" t="str">
        <f>ISNUMBER(SEARCH("SUBINDICATOR",jaf[indicator_groups]))</f>
      </c>
      <c r="P68" t="str">
        <f>ISNUMBER(SEARCH("COMPENDIUM",jaf[indicator_groups]))</f>
      </c>
      <c r="Q68" t="str">
        <f>=MID(jaf[JAF_KEY], 3, MIN(IFERROR(SEARCH(".C", jaf[JAF_KEY]), LEN(jaf[JAF_KEY])), IFERROR(SEARCH(".O", jaf[JAF_KEY]), LEN(jaf[JAF_KEY])), IFERROR(SEARCH(".S", jaf[JAF_KEY]), LEN(jaf[JAF_KEY]))) - 3)</f>
      </c>
    </row>
    <row r="69">
      <c r="A69" t="inlineStr">
        <is>
          <t>PA1.C4.60-64</t>
        </is>
      </c>
      <c r="B69" t="inlineStr">
        <is>
          <t>Activity rate of population aged 60-64 - total</t>
        </is>
      </c>
      <c r="C69" t="inlineStr">
        <is>
          <t>OUTPUT CONTEXT COMPENDIUM 1 COUNTRY</t>
        </is>
      </c>
      <c r="D69" t="inlineStr">
        <is>
          <t>% (of popn 60-64)</t>
        </is>
      </c>
      <c r="E69" t="inlineStr">
        <is>
          <t>pp</t>
        </is>
      </c>
      <c r="F69" t="inlineStr">
        <is>
          <t>Eurostat, EU Labour Force Survey</t>
        </is>
      </c>
      <c r="G69" t="b">
        <v>1</v>
      </c>
      <c r="H69" t="b">
        <v>1</v>
      </c>
      <c r="I69" t="inlineStr">
        <is>
          <t>EU27_2020</t>
        </is>
      </c>
      <c r="J69" t="inlineStr">
        <is>
          <t>fromEurostatDataset("lfsa_argan", 
    with_filters(sex = "T", unit = "PC", citizen = "TOTAL", age = "Y60-64"))</t>
        </is>
      </c>
      <c r="K69" t="str">
        <f>ISNUMBER(SEARCH("INPUT",jaf[indicator_groups]))</f>
      </c>
      <c r="L69" t="str">
        <f>ISNUMBER(SEARCH("OUTPUT",jaf[indicator_groups]))</f>
      </c>
      <c r="M69" t="str">
        <f>ISNUMBER(SEARCH("MAIN",jaf[indicator_groups]))</f>
      </c>
      <c r="N69" t="str">
        <f>ISNUMBER(SEARCH("OVERALL",jaf[indicator_groups]))</f>
      </c>
      <c r="O69" t="str">
        <f>ISNUMBER(SEARCH("SUBINDICATOR",jaf[indicator_groups]))</f>
      </c>
      <c r="P69" t="str">
        <f>ISNUMBER(SEARCH("COMPENDIUM",jaf[indicator_groups]))</f>
      </c>
      <c r="Q69" t="str">
        <f>=MID(jaf[JAF_KEY], 3, MIN(IFERROR(SEARCH(".C", jaf[JAF_KEY]), LEN(jaf[JAF_KEY])), IFERROR(SEARCH(".O", jaf[JAF_KEY]), LEN(jaf[JAF_KEY])), IFERROR(SEARCH(".S", jaf[JAF_KEY]), LEN(jaf[JAF_KEY]))) - 3)</f>
      </c>
    </row>
    <row r="70">
      <c r="A70" t="inlineStr">
        <is>
          <t>PA1.C4.60-64.F</t>
        </is>
      </c>
      <c r="B70" t="inlineStr">
        <is>
          <t>Activity rate of population aged 60-64 - women</t>
        </is>
      </c>
      <c r="C70" t="inlineStr">
        <is>
          <t>OUTPUT CONTEXT COMPENDIUM 1 COUNTRY</t>
        </is>
      </c>
      <c r="D70" t="inlineStr">
        <is>
          <t>% (of women 60-64)</t>
        </is>
      </c>
      <c r="E70" t="inlineStr">
        <is>
          <t>pp</t>
        </is>
      </c>
      <c r="F70" t="inlineStr">
        <is>
          <t>Eurostat, EU Labour Force Survey</t>
        </is>
      </c>
      <c r="G70" t="b">
        <v>1</v>
      </c>
      <c r="H70" t="b">
        <v>1</v>
      </c>
      <c r="I70" t="inlineStr">
        <is>
          <t>EU27_2020</t>
        </is>
      </c>
      <c r="J70" t="inlineStr">
        <is>
          <t>fromEurostatDataset("lfsa_argan", 
    with_filters(sex = "F", unit = "PC", citizen = "TOTAL", age = "Y60-64"))</t>
        </is>
      </c>
      <c r="K70" t="str">
        <f>ISNUMBER(SEARCH("INPUT",jaf[indicator_groups]))</f>
      </c>
      <c r="L70" t="str">
        <f>ISNUMBER(SEARCH("OUTPUT",jaf[indicator_groups]))</f>
      </c>
      <c r="M70" t="str">
        <f>ISNUMBER(SEARCH("MAIN",jaf[indicator_groups]))</f>
      </c>
      <c r="N70" t="str">
        <f>ISNUMBER(SEARCH("OVERALL",jaf[indicator_groups]))</f>
      </c>
      <c r="O70" t="str">
        <f>ISNUMBER(SEARCH("SUBINDICATOR",jaf[indicator_groups]))</f>
      </c>
      <c r="P70" t="str">
        <f>ISNUMBER(SEARCH("COMPENDIUM",jaf[indicator_groups]))</f>
      </c>
      <c r="Q70" t="str">
        <f>=MID(jaf[JAF_KEY], 3, MIN(IFERROR(SEARCH(".C", jaf[JAF_KEY]), LEN(jaf[JAF_KEY])), IFERROR(SEARCH(".O", jaf[JAF_KEY]), LEN(jaf[JAF_KEY])), IFERROR(SEARCH(".S", jaf[JAF_KEY]), LEN(jaf[JAF_KEY]))) - 3)</f>
      </c>
    </row>
    <row r="71">
      <c r="A71" t="inlineStr">
        <is>
          <t>PA1.C4.60-64.M</t>
        </is>
      </c>
      <c r="B71" t="inlineStr">
        <is>
          <t>Activity rate of population aged 60-64 - men</t>
        </is>
      </c>
      <c r="C71" t="inlineStr">
        <is>
          <t>OUTPUT CONTEXT COMPENDIUM 1 COUNTRY</t>
        </is>
      </c>
      <c r="D71" t="inlineStr">
        <is>
          <t>% (of men 60-64)</t>
        </is>
      </c>
      <c r="E71" t="inlineStr">
        <is>
          <t>pp</t>
        </is>
      </c>
      <c r="F71" t="inlineStr">
        <is>
          <t>Eurostat, EU Labour Force Survey</t>
        </is>
      </c>
      <c r="G71" t="b">
        <v>1</v>
      </c>
      <c r="H71" t="b">
        <v>1</v>
      </c>
      <c r="I71" t="inlineStr">
        <is>
          <t>EU27_2020</t>
        </is>
      </c>
      <c r="J71" t="inlineStr">
        <is>
          <t>fromEurostatDataset("lfsa_argan", 
    with_filters(sex = "M", unit = "PC", citizen = "TOTAL", age = "Y60-64"))</t>
        </is>
      </c>
      <c r="K71" t="str">
        <f>ISNUMBER(SEARCH("INPUT",jaf[indicator_groups]))</f>
      </c>
      <c r="L71" t="str">
        <f>ISNUMBER(SEARCH("OUTPUT",jaf[indicator_groups]))</f>
      </c>
      <c r="M71" t="str">
        <f>ISNUMBER(SEARCH("MAIN",jaf[indicator_groups]))</f>
      </c>
      <c r="N71" t="str">
        <f>ISNUMBER(SEARCH("OVERALL",jaf[indicator_groups]))</f>
      </c>
      <c r="O71" t="str">
        <f>ISNUMBER(SEARCH("SUBINDICATOR",jaf[indicator_groups]))</f>
      </c>
      <c r="P71" t="str">
        <f>ISNUMBER(SEARCH("COMPENDIUM",jaf[indicator_groups]))</f>
      </c>
      <c r="Q71" t="str">
        <f>=MID(jaf[JAF_KEY], 3, MIN(IFERROR(SEARCH(".C", jaf[JAF_KEY]), LEN(jaf[JAF_KEY])), IFERROR(SEARCH(".O", jaf[JAF_KEY]), LEN(jaf[JAF_KEY])), IFERROR(SEARCH(".S", jaf[JAF_KEY]), LEN(jaf[JAF_KEY]))) - 3)</f>
      </c>
    </row>
    <row r="72">
      <c r="A72" t="inlineStr">
        <is>
          <t>PA1.C4.65-69</t>
        </is>
      </c>
      <c r="B72" t="inlineStr">
        <is>
          <t>Activity rate of population aged 65-69 - total</t>
        </is>
      </c>
      <c r="C72" t="inlineStr">
        <is>
          <t>OUTPUT CONTEXT COMPENDIUM 1 COUNTRY</t>
        </is>
      </c>
      <c r="D72" t="inlineStr">
        <is>
          <t>% (of popn 65-69)</t>
        </is>
      </c>
      <c r="E72" t="inlineStr">
        <is>
          <t>pp</t>
        </is>
      </c>
      <c r="F72" t="inlineStr">
        <is>
          <t>Eurostat, EU Labour Force Survey</t>
        </is>
      </c>
      <c r="G72" t="b">
        <v>1</v>
      </c>
      <c r="H72" t="b">
        <v>1</v>
      </c>
      <c r="I72" t="inlineStr">
        <is>
          <t>EU27_2020</t>
        </is>
      </c>
      <c r="J72" t="inlineStr">
        <is>
          <t>fromEurostatDataset("lfsa_argan", 
    with_filters(sex = "T", unit = "PC", citizen = "TOTAL", age = "Y65-69"))</t>
        </is>
      </c>
      <c r="K72" t="str">
        <f>ISNUMBER(SEARCH("INPUT",jaf[indicator_groups]))</f>
      </c>
      <c r="L72" t="str">
        <f>ISNUMBER(SEARCH("OUTPUT",jaf[indicator_groups]))</f>
      </c>
      <c r="M72" t="str">
        <f>ISNUMBER(SEARCH("MAIN",jaf[indicator_groups]))</f>
      </c>
      <c r="N72" t="str">
        <f>ISNUMBER(SEARCH("OVERALL",jaf[indicator_groups]))</f>
      </c>
      <c r="O72" t="str">
        <f>ISNUMBER(SEARCH("SUBINDICATOR",jaf[indicator_groups]))</f>
      </c>
      <c r="P72" t="str">
        <f>ISNUMBER(SEARCH("COMPENDIUM",jaf[indicator_groups]))</f>
      </c>
      <c r="Q72" t="str">
        <f>=MID(jaf[JAF_KEY], 3, MIN(IFERROR(SEARCH(".C", jaf[JAF_KEY]), LEN(jaf[JAF_KEY])), IFERROR(SEARCH(".O", jaf[JAF_KEY]), LEN(jaf[JAF_KEY])), IFERROR(SEARCH(".S", jaf[JAF_KEY]), LEN(jaf[JAF_KEY]))) - 3)</f>
      </c>
    </row>
    <row r="73">
      <c r="A73" t="inlineStr">
        <is>
          <t>PA1.C4.65-69.F</t>
        </is>
      </c>
      <c r="B73" t="inlineStr">
        <is>
          <t>Activity rate of population aged 65-69 - women</t>
        </is>
      </c>
      <c r="C73" t="inlineStr">
        <is>
          <t>OUTPUT CONTEXT COMPENDIUM 1 COUNTRY</t>
        </is>
      </c>
      <c r="D73" t="inlineStr">
        <is>
          <t>% (of women 65-69)</t>
        </is>
      </c>
      <c r="E73" t="inlineStr">
        <is>
          <t>pp</t>
        </is>
      </c>
      <c r="F73" t="inlineStr">
        <is>
          <t>Eurostat, EU Labour Force Survey</t>
        </is>
      </c>
      <c r="G73" t="b">
        <v>1</v>
      </c>
      <c r="H73" t="b">
        <v>1</v>
      </c>
      <c r="I73" t="inlineStr">
        <is>
          <t>EU27_2020</t>
        </is>
      </c>
      <c r="J73" t="inlineStr">
        <is>
          <t>fromEurostatDataset("lfsa_argan", 
    with_filters(sex = "F", unit = "PC", citizen = "TOTAL", age = "Y65-69"))</t>
        </is>
      </c>
      <c r="K73" t="str">
        <f>ISNUMBER(SEARCH("INPUT",jaf[indicator_groups]))</f>
      </c>
      <c r="L73" t="str">
        <f>ISNUMBER(SEARCH("OUTPUT",jaf[indicator_groups]))</f>
      </c>
      <c r="M73" t="str">
        <f>ISNUMBER(SEARCH("MAIN",jaf[indicator_groups]))</f>
      </c>
      <c r="N73" t="str">
        <f>ISNUMBER(SEARCH("OVERALL",jaf[indicator_groups]))</f>
      </c>
      <c r="O73" t="str">
        <f>ISNUMBER(SEARCH("SUBINDICATOR",jaf[indicator_groups]))</f>
      </c>
      <c r="P73" t="str">
        <f>ISNUMBER(SEARCH("COMPENDIUM",jaf[indicator_groups]))</f>
      </c>
      <c r="Q73" t="str">
        <f>=MID(jaf[JAF_KEY], 3, MIN(IFERROR(SEARCH(".C", jaf[JAF_KEY]), LEN(jaf[JAF_KEY])), IFERROR(SEARCH(".O", jaf[JAF_KEY]), LEN(jaf[JAF_KEY])), IFERROR(SEARCH(".S", jaf[JAF_KEY]), LEN(jaf[JAF_KEY]))) - 3)</f>
      </c>
    </row>
    <row r="74">
      <c r="A74" t="inlineStr">
        <is>
          <t>PA1.C4.65-69.M</t>
        </is>
      </c>
      <c r="B74" t="inlineStr">
        <is>
          <t>Activity rate of population aged 65-69 - men</t>
        </is>
      </c>
      <c r="C74" t="inlineStr">
        <is>
          <t>OUTPUT CONTEXT COMPENDIUM 1 COUNTRY</t>
        </is>
      </c>
      <c r="D74" t="inlineStr">
        <is>
          <t>% (of men 65-69)</t>
        </is>
      </c>
      <c r="E74" t="inlineStr">
        <is>
          <t>pp</t>
        </is>
      </c>
      <c r="F74" t="inlineStr">
        <is>
          <t>Eurostat, EU Labour Force Survey</t>
        </is>
      </c>
      <c r="G74" t="b">
        <v>1</v>
      </c>
      <c r="H74" t="b">
        <v>1</v>
      </c>
      <c r="I74" t="inlineStr">
        <is>
          <t>EU27_2020</t>
        </is>
      </c>
      <c r="J74" t="inlineStr">
        <is>
          <t>fromEurostatDataset("lfsa_argan", 
    with_filters(sex = "M", unit = "PC", citizen = "TOTAL", age = "Y65-69"))</t>
        </is>
      </c>
      <c r="K74" t="str">
        <f>ISNUMBER(SEARCH("INPUT",jaf[indicator_groups]))</f>
      </c>
      <c r="L74" t="str">
        <f>ISNUMBER(SEARCH("OUTPUT",jaf[indicator_groups]))</f>
      </c>
      <c r="M74" t="str">
        <f>ISNUMBER(SEARCH("MAIN",jaf[indicator_groups]))</f>
      </c>
      <c r="N74" t="str">
        <f>ISNUMBER(SEARCH("OVERALL",jaf[indicator_groups]))</f>
      </c>
      <c r="O74" t="str">
        <f>ISNUMBER(SEARCH("SUBINDICATOR",jaf[indicator_groups]))</f>
      </c>
      <c r="P74" t="str">
        <f>ISNUMBER(SEARCH("COMPENDIUM",jaf[indicator_groups]))</f>
      </c>
      <c r="Q74" t="str">
        <f>=MID(jaf[JAF_KEY], 3, MIN(IFERROR(SEARCH(".C", jaf[JAF_KEY]), LEN(jaf[JAF_KEY])), IFERROR(SEARCH(".O", jaf[JAF_KEY]), LEN(jaf[JAF_KEY])), IFERROR(SEARCH(".S", jaf[JAF_KEY]), LEN(jaf[JAF_KEY]))) - 3)</f>
      </c>
    </row>
    <row r="75">
      <c r="A75" t="inlineStr">
        <is>
          <t>PA1.C4.EU27_2020</t>
        </is>
      </c>
      <c r="B75" t="inlineStr">
        <is>
          <t>Activity rate non-national EU27_2020 citizens (15-64)</t>
        </is>
      </c>
      <c r="C75" t="inlineStr">
        <is>
          <t>OUTPUT CONTEXT COMPENDIUM 1 COUNTRY</t>
        </is>
      </c>
      <c r="D75" t="inlineStr">
        <is>
          <t>% (of non-nationals)</t>
        </is>
      </c>
      <c r="E75" t="inlineStr">
        <is>
          <t>pp</t>
        </is>
      </c>
      <c r="F75" t="inlineStr">
        <is>
          <t>Eurostat, EU Labour Force Survey</t>
        </is>
      </c>
      <c r="G75" t="b">
        <v>1</v>
      </c>
      <c r="H75" t="b">
        <v>1</v>
      </c>
      <c r="I75" t="inlineStr">
        <is>
          <t>EU27_2020</t>
        </is>
      </c>
      <c r="J75" t="inlineStr">
        <is>
          <t>fromEurostatDataset("lfsa_argan", 
    with_filters(sex = "T", unit = "PC", citizen = "EU27_2020_FOR", age = "Y15-64"))</t>
        </is>
      </c>
      <c r="K75" t="str">
        <f>ISNUMBER(SEARCH("INPUT",jaf[indicator_groups]))</f>
      </c>
      <c r="L75" t="str">
        <f>ISNUMBER(SEARCH("OUTPUT",jaf[indicator_groups]))</f>
      </c>
      <c r="M75" t="str">
        <f>ISNUMBER(SEARCH("MAIN",jaf[indicator_groups]))</f>
      </c>
      <c r="N75" t="str">
        <f>ISNUMBER(SEARCH("OVERALL",jaf[indicator_groups]))</f>
      </c>
      <c r="O75" t="str">
        <f>ISNUMBER(SEARCH("SUBINDICATOR",jaf[indicator_groups]))</f>
      </c>
      <c r="P75" t="str">
        <f>ISNUMBER(SEARCH("COMPENDIUM",jaf[indicator_groups]))</f>
      </c>
      <c r="Q75" t="str">
        <f>=MID(jaf[JAF_KEY], 3, MIN(IFERROR(SEARCH(".C", jaf[JAF_KEY]), LEN(jaf[JAF_KEY])), IFERROR(SEARCH(".O", jaf[JAF_KEY]), LEN(jaf[JAF_KEY])), IFERROR(SEARCH(".S", jaf[JAF_KEY]), LEN(jaf[JAF_KEY]))) - 3)</f>
      </c>
    </row>
    <row r="76">
      <c r="A76" t="inlineStr">
        <is>
          <t>PA1.C4.high</t>
        </is>
      </c>
      <c r="B76" t="inlineStr">
        <is>
          <t>Activity rate high education attainment (15-64)</t>
        </is>
      </c>
      <c r="C76" t="inlineStr">
        <is>
          <t>OUTPUT CONTEXT COMPENDIUM 1 COUNTRY</t>
        </is>
      </c>
      <c r="D76" t="inlineStr">
        <is>
          <t>% (of high educ)</t>
        </is>
      </c>
      <c r="E76" t="inlineStr">
        <is>
          <t>pp</t>
        </is>
      </c>
      <c r="F76" t="inlineStr">
        <is>
          <t>Eurostat, EU Labour Force Survey</t>
        </is>
      </c>
      <c r="G76" t="b">
        <v>1</v>
      </c>
      <c r="H76" t="b">
        <v>1</v>
      </c>
      <c r="I76" t="inlineStr">
        <is>
          <t>EU27_2020</t>
        </is>
      </c>
      <c r="J76" t="inlineStr">
        <is>
          <t>fromEurostatDataset("lfsa_argaed", 
    with_filters(isced11 = "ED5-8", sex = "T", unit = "PC", age = "Y15-64"))</t>
        </is>
      </c>
      <c r="K76" t="str">
        <f>ISNUMBER(SEARCH("INPUT",jaf[indicator_groups]))</f>
      </c>
      <c r="L76" t="str">
        <f>ISNUMBER(SEARCH("OUTPUT",jaf[indicator_groups]))</f>
      </c>
      <c r="M76" t="str">
        <f>ISNUMBER(SEARCH("MAIN",jaf[indicator_groups]))</f>
      </c>
      <c r="N76" t="str">
        <f>ISNUMBER(SEARCH("OVERALL",jaf[indicator_groups]))</f>
      </c>
      <c r="O76" t="str">
        <f>ISNUMBER(SEARCH("SUBINDICATOR",jaf[indicator_groups]))</f>
      </c>
      <c r="P76" t="str">
        <f>ISNUMBER(SEARCH("COMPENDIUM",jaf[indicator_groups]))</f>
      </c>
      <c r="Q76" t="str">
        <f>=MID(jaf[JAF_KEY], 3, MIN(IFERROR(SEARCH(".C", jaf[JAF_KEY]), LEN(jaf[JAF_KEY])), IFERROR(SEARCH(".O", jaf[JAF_KEY]), LEN(jaf[JAF_KEY])), IFERROR(SEARCH(".S", jaf[JAF_KEY]), LEN(jaf[JAF_KEY]))) - 3)</f>
      </c>
    </row>
    <row r="77">
      <c r="A77" t="inlineStr">
        <is>
          <t>PA1.C4.low</t>
        </is>
      </c>
      <c r="B77" t="inlineStr">
        <is>
          <t>Activity rate low education attainment (15-64)</t>
        </is>
      </c>
      <c r="C77" t="inlineStr">
        <is>
          <t>OUTPUT CONTEXT COMPENDIUM 1 COUNTRY</t>
        </is>
      </c>
      <c r="D77" t="inlineStr">
        <is>
          <t>% (of low educ)</t>
        </is>
      </c>
      <c r="E77" t="inlineStr">
        <is>
          <t>pp</t>
        </is>
      </c>
      <c r="F77" t="inlineStr">
        <is>
          <t>Eurostat, EU Labour Force Survey</t>
        </is>
      </c>
      <c r="G77" t="b">
        <v>1</v>
      </c>
      <c r="H77" t="b">
        <v>1</v>
      </c>
      <c r="I77" t="inlineStr">
        <is>
          <t>EU27_2020</t>
        </is>
      </c>
      <c r="J77" t="inlineStr">
        <is>
          <t>fromEurostatDataset("lfsa_argaed", 
    with_filters(isced11 = "ED0-2", sex = "T", unit = "PC", age = "Y15-64"))</t>
        </is>
      </c>
      <c r="K77" t="str">
        <f>ISNUMBER(SEARCH("INPUT",jaf[indicator_groups]))</f>
      </c>
      <c r="L77" t="str">
        <f>ISNUMBER(SEARCH("OUTPUT",jaf[indicator_groups]))</f>
      </c>
      <c r="M77" t="str">
        <f>ISNUMBER(SEARCH("MAIN",jaf[indicator_groups]))</f>
      </c>
      <c r="N77" t="str">
        <f>ISNUMBER(SEARCH("OVERALL",jaf[indicator_groups]))</f>
      </c>
      <c r="O77" t="str">
        <f>ISNUMBER(SEARCH("SUBINDICATOR",jaf[indicator_groups]))</f>
      </c>
      <c r="P77" t="str">
        <f>ISNUMBER(SEARCH("COMPENDIUM",jaf[indicator_groups]))</f>
      </c>
      <c r="Q77" t="str">
        <f>=MID(jaf[JAF_KEY], 3, MIN(IFERROR(SEARCH(".C", jaf[JAF_KEY]), LEN(jaf[JAF_KEY])), IFERROR(SEARCH(".O", jaf[JAF_KEY]), LEN(jaf[JAF_KEY])), IFERROR(SEARCH(".S", jaf[JAF_KEY]), LEN(jaf[JAF_KEY]))) - 3)</f>
      </c>
    </row>
    <row r="78">
      <c r="A78" t="inlineStr">
        <is>
          <t>PA1.C4.med</t>
        </is>
      </c>
      <c r="B78" t="inlineStr">
        <is>
          <t>Activity rate medium education attainment (15-64)</t>
        </is>
      </c>
      <c r="C78" t="inlineStr">
        <is>
          <t>OUTPUT CONTEXT COMPENDIUM 1 COUNTRY</t>
        </is>
      </c>
      <c r="D78" t="inlineStr">
        <is>
          <t>% (of medium educ)</t>
        </is>
      </c>
      <c r="E78" t="inlineStr">
        <is>
          <t>pp</t>
        </is>
      </c>
      <c r="F78" t="inlineStr">
        <is>
          <t>Eurostat, EU Labour Force Survey</t>
        </is>
      </c>
      <c r="G78" t="b">
        <v>1</v>
      </c>
      <c r="H78" t="b">
        <v>1</v>
      </c>
      <c r="I78" t="inlineStr">
        <is>
          <t>EU27_2020</t>
        </is>
      </c>
      <c r="J78" t="inlineStr">
        <is>
          <t>fromEurostatDataset("lfsa_argaed", 
    with_filters(isced11 = "ED3_4", sex = "T", unit = "PC", age = "Y15-64"))</t>
        </is>
      </c>
      <c r="K78" t="str">
        <f>ISNUMBER(SEARCH("INPUT",jaf[indicator_groups]))</f>
      </c>
      <c r="L78" t="str">
        <f>ISNUMBER(SEARCH("OUTPUT",jaf[indicator_groups]))</f>
      </c>
      <c r="M78" t="str">
        <f>ISNUMBER(SEARCH("MAIN",jaf[indicator_groups]))</f>
      </c>
      <c r="N78" t="str">
        <f>ISNUMBER(SEARCH("OVERALL",jaf[indicator_groups]))</f>
      </c>
      <c r="O78" t="str">
        <f>ISNUMBER(SEARCH("SUBINDICATOR",jaf[indicator_groups]))</f>
      </c>
      <c r="P78" t="str">
        <f>ISNUMBER(SEARCH("COMPENDIUM",jaf[indicator_groups]))</f>
      </c>
      <c r="Q78" t="str">
        <f>=MID(jaf[JAF_KEY], 3, MIN(IFERROR(SEARCH(".C", jaf[JAF_KEY]), LEN(jaf[JAF_KEY])), IFERROR(SEARCH(".O", jaf[JAF_KEY]), LEN(jaf[JAF_KEY])), IFERROR(SEARCH(".S", jaf[JAF_KEY]), LEN(jaf[JAF_KEY]))) - 3)</f>
      </c>
    </row>
    <row r="79">
      <c r="A79" t="inlineStr">
        <is>
          <t>PA1.C4.NAT</t>
        </is>
      </c>
      <c r="B79" t="inlineStr">
        <is>
          <t>Activity rate national citizens (15-64)</t>
        </is>
      </c>
      <c r="C79" t="inlineStr">
        <is>
          <t>OUTPUT CONTEXT COMPENDIUM 1 COUNTRY</t>
        </is>
      </c>
      <c r="D79" t="inlineStr">
        <is>
          <t>% (of nationals)</t>
        </is>
      </c>
      <c r="E79" t="inlineStr">
        <is>
          <t>pp</t>
        </is>
      </c>
      <c r="F79" t="inlineStr">
        <is>
          <t>Eurostat, EU Labour Force Survey</t>
        </is>
      </c>
      <c r="G79" t="b">
        <v>1</v>
      </c>
      <c r="H79" t="b">
        <v>1</v>
      </c>
      <c r="I79" t="inlineStr">
        <is>
          <t>EU27_2020</t>
        </is>
      </c>
      <c r="J79" t="inlineStr">
        <is>
          <t>fromEurostatDataset("lfsa_argan", 
    with_filters(sex = "T", unit = "PC", citizen = "NAT", age = "Y15-64"))</t>
        </is>
      </c>
      <c r="K79" t="str">
        <f>ISNUMBER(SEARCH("INPUT",jaf[indicator_groups]))</f>
      </c>
      <c r="L79" t="str">
        <f>ISNUMBER(SEARCH("OUTPUT",jaf[indicator_groups]))</f>
      </c>
      <c r="M79" t="str">
        <f>ISNUMBER(SEARCH("MAIN",jaf[indicator_groups]))</f>
      </c>
      <c r="N79" t="str">
        <f>ISNUMBER(SEARCH("OVERALL",jaf[indicator_groups]))</f>
      </c>
      <c r="O79" t="str">
        <f>ISNUMBER(SEARCH("SUBINDICATOR",jaf[indicator_groups]))</f>
      </c>
      <c r="P79" t="str">
        <f>ISNUMBER(SEARCH("COMPENDIUM",jaf[indicator_groups]))</f>
      </c>
      <c r="Q79" t="str">
        <f>=MID(jaf[JAF_KEY], 3, MIN(IFERROR(SEARCH(".C", jaf[JAF_KEY]), LEN(jaf[JAF_KEY])), IFERROR(SEARCH(".O", jaf[JAF_KEY]), LEN(jaf[JAF_KEY])), IFERROR(SEARCH(".S", jaf[JAF_KEY]), LEN(jaf[JAF_KEY]))) - 3)</f>
      </c>
    </row>
    <row r="80">
      <c r="A80" t="inlineStr">
        <is>
          <t>PA1.C4.nonEU27_2020</t>
        </is>
      </c>
      <c r="B80" t="inlineStr">
        <is>
          <t>Activity rate non-EU27_2020 citizens (15-64)</t>
        </is>
      </c>
      <c r="C80" t="inlineStr">
        <is>
          <t>OUTPUT CONTEXT COMPENDIUM 1 COUNTRY</t>
        </is>
      </c>
      <c r="D80" t="inlineStr">
        <is>
          <t>% (of non-EU27_2020)</t>
        </is>
      </c>
      <c r="E80" t="inlineStr">
        <is>
          <t>pp</t>
        </is>
      </c>
      <c r="F80" t="inlineStr">
        <is>
          <t>Eurostat, EU Labour Force Survey</t>
        </is>
      </c>
      <c r="G80" t="b">
        <v>1</v>
      </c>
      <c r="H80" t="b">
        <v>1</v>
      </c>
      <c r="I80" t="inlineStr">
        <is>
          <t>EU27_2020</t>
        </is>
      </c>
      <c r="J80" t="inlineStr">
        <is>
          <t>fromEurostatDataset("lfsa_argan", 
    with_filters(sex = "T", unit = "PC", citizen = "NEU27_2020_FOR", age = "Y15-64"))</t>
        </is>
      </c>
      <c r="K80" t="str">
        <f>ISNUMBER(SEARCH("INPUT",jaf[indicator_groups]))</f>
      </c>
      <c r="L80" t="str">
        <f>ISNUMBER(SEARCH("OUTPUT",jaf[indicator_groups]))</f>
      </c>
      <c r="M80" t="str">
        <f>ISNUMBER(SEARCH("MAIN",jaf[indicator_groups]))</f>
      </c>
      <c r="N80" t="str">
        <f>ISNUMBER(SEARCH("OVERALL",jaf[indicator_groups]))</f>
      </c>
      <c r="O80" t="str">
        <f>ISNUMBER(SEARCH("SUBINDICATOR",jaf[indicator_groups]))</f>
      </c>
      <c r="P80" t="str">
        <f>ISNUMBER(SEARCH("COMPENDIUM",jaf[indicator_groups]))</f>
      </c>
      <c r="Q80" t="str">
        <f>=MID(jaf[JAF_KEY], 3, MIN(IFERROR(SEARCH(".C", jaf[JAF_KEY]), LEN(jaf[JAF_KEY])), IFERROR(SEARCH(".O", jaf[JAF_KEY]), LEN(jaf[JAF_KEY])), IFERROR(SEARCH(".S", jaf[JAF_KEY]), LEN(jaf[JAF_KEY]))) - 3)</f>
      </c>
    </row>
    <row r="81">
      <c r="A81" t="inlineStr">
        <is>
          <t>PA1.C4.T</t>
        </is>
      </c>
      <c r="B81" t="inlineStr">
        <is>
          <t>Activity rate of population 20-64 - total</t>
        </is>
      </c>
      <c r="C81" t="inlineStr">
        <is>
          <t>MAIN OUTPUT MAIN COMPENDIUM 1 COUNTRY</t>
        </is>
      </c>
      <c r="D81" t="inlineStr">
        <is>
          <t>% (of popn 20-64)</t>
        </is>
      </c>
      <c r="E81" t="inlineStr">
        <is>
          <t>pp</t>
        </is>
      </c>
      <c r="F81" t="inlineStr">
        <is>
          <t>Eurostat, EU Labour Force Survey</t>
        </is>
      </c>
      <c r="G81" t="b">
        <v>1</v>
      </c>
      <c r="H81" t="b">
        <v>1</v>
      </c>
      <c r="I81" t="inlineStr">
        <is>
          <t>EU27_2020</t>
        </is>
      </c>
      <c r="J81" t="inlineStr">
        <is>
          <t>fromEurostatDataset("lfsi_emp_a", 
    with_filters(sex = "T", unit = "PC_POP", age = "Y20-64", indic_em = "ACT"))</t>
        </is>
      </c>
      <c r="K81" t="str">
        <f>ISNUMBER(SEARCH("INPUT",jaf[indicator_groups]))</f>
      </c>
      <c r="L81" t="str">
        <f>ISNUMBER(SEARCH("OUTPUT",jaf[indicator_groups]))</f>
      </c>
      <c r="M81" t="str">
        <f>ISNUMBER(SEARCH("MAIN",jaf[indicator_groups]))</f>
      </c>
      <c r="N81" t="str">
        <f>ISNUMBER(SEARCH("OVERALL",jaf[indicator_groups]))</f>
      </c>
      <c r="O81" t="str">
        <f>ISNUMBER(SEARCH("SUBINDICATOR",jaf[indicator_groups]))</f>
      </c>
      <c r="P81" t="str">
        <f>ISNUMBER(SEARCH("COMPENDIUM",jaf[indicator_groups]))</f>
      </c>
      <c r="Q81" t="str">
        <f>=MID(jaf[JAF_KEY], 3, MIN(IFERROR(SEARCH(".C", jaf[JAF_KEY]), LEN(jaf[JAF_KEY])), IFERROR(SEARCH(".O", jaf[JAF_KEY]), LEN(jaf[JAF_KEY])), IFERROR(SEARCH(".S", jaf[JAF_KEY]), LEN(jaf[JAF_KEY]))) - 3)</f>
      </c>
    </row>
    <row r="82">
      <c r="A82" t="inlineStr">
        <is>
          <t>PA1b.O1.</t>
        </is>
      </c>
      <c r="B82" t="inlineStr">
        <is>
          <t>NEET rate for population aged 15-24 - total</t>
        </is>
      </c>
      <c r="C82" t="inlineStr">
        <is>
          <t>MAIN OUTPUT OVERALL COMPENDIUM 2 COUNTRY</t>
        </is>
      </c>
      <c r="D82" t="inlineStr">
        <is>
          <t>% (of popn 15-24)</t>
        </is>
      </c>
      <c r="E82" t="inlineStr">
        <is>
          <t>pp</t>
        </is>
      </c>
      <c r="F82" t="inlineStr">
        <is>
          <t>Eurostat, EU Labour Force Survey</t>
        </is>
      </c>
      <c r="G82" t="b">
        <v>0</v>
      </c>
      <c r="H82" t="b">
        <v>1</v>
      </c>
      <c r="I82" t="inlineStr">
        <is>
          <t>EU27_2020</t>
        </is>
      </c>
      <c r="J82" t="inlineStr">
        <is>
          <t>fromEurostatDataset("edat_lfse_20", 
    with_filters(sex = "T", unit = "PC", wstatus = "NEMP", age = "Y15-24", training = "NO_FE_NO_NFE"))</t>
        </is>
      </c>
      <c r="K82" t="str">
        <f>ISNUMBER(SEARCH("INPUT",jaf[indicator_groups]))</f>
      </c>
      <c r="L82" t="str">
        <f>ISNUMBER(SEARCH("OUTPUT",jaf[indicator_groups]))</f>
      </c>
      <c r="M82" t="str">
        <f>ISNUMBER(SEARCH("MAIN",jaf[indicator_groups]))</f>
      </c>
      <c r="N82" t="str">
        <f>ISNUMBER(SEARCH("OVERALL",jaf[indicator_groups]))</f>
      </c>
      <c r="O82" t="str">
        <f>ISNUMBER(SEARCH("SUBINDICATOR",jaf[indicator_groups]))</f>
      </c>
      <c r="P82" t="str">
        <f>ISNUMBER(SEARCH("COMPENDIUM",jaf[indicator_groups]))</f>
      </c>
      <c r="Q82" t="str">
        <f>=MID(jaf[JAF_KEY], 3, MIN(IFERROR(SEARCH(".C", jaf[JAF_KEY]), LEN(jaf[JAF_KEY])), IFERROR(SEARCH(".O", jaf[JAF_KEY]), LEN(jaf[JAF_KEY])), IFERROR(SEARCH(".S", jaf[JAF_KEY]), LEN(jaf[JAF_KEY]))) - 3)</f>
      </c>
    </row>
    <row r="83">
      <c r="A83" t="inlineStr">
        <is>
          <t>PA1b.O1.n.</t>
        </is>
      </c>
      <c r="B83" t="inlineStr">
        <is>
          <t>NEET rate for population aged 15-29 - total</t>
        </is>
      </c>
      <c r="C83" t="inlineStr">
        <is>
          <t>MAIN OUTPUT OVERALL COMPENDIUM 2 COUNTRY</t>
        </is>
      </c>
      <c r="D83" t="inlineStr">
        <is>
          <t>% (of popn 15-29)</t>
        </is>
      </c>
      <c r="E83" t="inlineStr">
        <is>
          <t>pp</t>
        </is>
      </c>
      <c r="F83" t="inlineStr">
        <is>
          <t>Eurostat, EU Labour Force Survey</t>
        </is>
      </c>
      <c r="G83" t="b">
        <v>0</v>
      </c>
      <c r="H83" t="b">
        <v>1</v>
      </c>
      <c r="I83" t="inlineStr">
        <is>
          <t>EU27_2020</t>
        </is>
      </c>
      <c r="J83" t="inlineStr">
        <is>
          <t>fromEurostatDataset("edat_lfse_20", 
    with_filters(sex = "T", unit = "PC", wstatus = "NEMP", age = "Y15-29", training = "NO_FE_NO_NFE"))</t>
        </is>
      </c>
      <c r="K83" t="str">
        <f>ISNUMBER(SEARCH("INPUT",jaf[indicator_groups]))</f>
      </c>
      <c r="L83" t="str">
        <f>ISNUMBER(SEARCH("OUTPUT",jaf[indicator_groups]))</f>
      </c>
      <c r="M83" t="str">
        <f>ISNUMBER(SEARCH("MAIN",jaf[indicator_groups]))</f>
      </c>
      <c r="N83" t="str">
        <f>ISNUMBER(SEARCH("OVERALL",jaf[indicator_groups]))</f>
      </c>
      <c r="O83" t="str">
        <f>ISNUMBER(SEARCH("SUBINDICATOR",jaf[indicator_groups]))</f>
      </c>
      <c r="P83" t="str">
        <f>ISNUMBER(SEARCH("COMPENDIUM",jaf[indicator_groups]))</f>
      </c>
      <c r="Q83" t="str">
        <f>=MID(jaf[JAF_KEY], 3, MIN(IFERROR(SEARCH(".C", jaf[JAF_KEY]), LEN(jaf[JAF_KEY])), IFERROR(SEARCH(".O", jaf[JAF_KEY]), LEN(jaf[JAF_KEY])), IFERROR(SEARCH(".S", jaf[JAF_KEY]), LEN(jaf[JAF_KEY]))) - 3)</f>
      </c>
    </row>
    <row r="84">
      <c r="A84" t="inlineStr">
        <is>
          <t>PA1b.S1.F</t>
        </is>
      </c>
      <c r="B84" t="inlineStr">
        <is>
          <t>NEET rate for population aged 15-24 - women</t>
        </is>
      </c>
      <c r="C84" t="inlineStr">
        <is>
          <t>OUTPUT SUBINDICATOR COMPENDIUM 2 COUNTRY</t>
        </is>
      </c>
      <c r="D84" t="inlineStr">
        <is>
          <t>% (of women 15-24)</t>
        </is>
      </c>
      <c r="E84" t="inlineStr">
        <is>
          <t>pp</t>
        </is>
      </c>
      <c r="F84" t="inlineStr">
        <is>
          <t>Eurostat, EU Labour Force Survey</t>
        </is>
      </c>
      <c r="G84" t="b">
        <v>0</v>
      </c>
      <c r="H84" t="b">
        <v>1</v>
      </c>
      <c r="I84" t="inlineStr">
        <is>
          <t>EU27_2020</t>
        </is>
      </c>
      <c r="J84" t="inlineStr">
        <is>
          <t>fromEurostatDataset("edat_lfse_20", 
    with_filters(sex = "F", unit = "PC", wstatus = "NEMP", age = "Y15-24", training = "NO_FE_NO_NFE"))</t>
        </is>
      </c>
      <c r="K84" t="str">
        <f>ISNUMBER(SEARCH("INPUT",jaf[indicator_groups]))</f>
      </c>
      <c r="L84" t="str">
        <f>ISNUMBER(SEARCH("OUTPUT",jaf[indicator_groups]))</f>
      </c>
      <c r="M84" t="str">
        <f>ISNUMBER(SEARCH("MAIN",jaf[indicator_groups]))</f>
      </c>
      <c r="N84" t="str">
        <f>ISNUMBER(SEARCH("OVERALL",jaf[indicator_groups]))</f>
      </c>
      <c r="O84" t="str">
        <f>ISNUMBER(SEARCH("SUBINDICATOR",jaf[indicator_groups]))</f>
      </c>
      <c r="P84" t="str">
        <f>ISNUMBER(SEARCH("COMPENDIUM",jaf[indicator_groups]))</f>
      </c>
      <c r="Q84" t="str">
        <f>=MID(jaf[JAF_KEY], 3, MIN(IFERROR(SEARCH(".C", jaf[JAF_KEY]), LEN(jaf[JAF_KEY])), IFERROR(SEARCH(".O", jaf[JAF_KEY]), LEN(jaf[JAF_KEY])), IFERROR(SEARCH(".S", jaf[JAF_KEY]), LEN(jaf[JAF_KEY]))) - 3)</f>
      </c>
    </row>
    <row r="85">
      <c r="A85" t="inlineStr">
        <is>
          <t>PA1b.S1.M</t>
        </is>
      </c>
      <c r="B85" t="inlineStr">
        <is>
          <t>NEET rate for population aged 15-24 - men</t>
        </is>
      </c>
      <c r="C85" t="inlineStr">
        <is>
          <t>OUTPUT SUBINDICATOR COMPENDIUM 2 COUNTRY</t>
        </is>
      </c>
      <c r="D85" t="inlineStr">
        <is>
          <t>% (of men 15-24)</t>
        </is>
      </c>
      <c r="E85" t="inlineStr">
        <is>
          <t>pp</t>
        </is>
      </c>
      <c r="F85" t="inlineStr">
        <is>
          <t>Eurostat, EU Labour Force Survey</t>
        </is>
      </c>
      <c r="G85" t="b">
        <v>0</v>
      </c>
      <c r="H85" t="b">
        <v>1</v>
      </c>
      <c r="I85" t="inlineStr">
        <is>
          <t>EU27_2020</t>
        </is>
      </c>
      <c r="J85" t="inlineStr">
        <is>
          <t>fromEurostatDataset("edat_lfse_20", 
    with_filters(sex = "M", unit = "PC", wstatus = "NEMP", age = "Y15-24", training = "NO_FE_NO_NFE"))</t>
        </is>
      </c>
      <c r="K85" t="str">
        <f>ISNUMBER(SEARCH("INPUT",jaf[indicator_groups]))</f>
      </c>
      <c r="L85" t="str">
        <f>ISNUMBER(SEARCH("OUTPUT",jaf[indicator_groups]))</f>
      </c>
      <c r="M85" t="str">
        <f>ISNUMBER(SEARCH("MAIN",jaf[indicator_groups]))</f>
      </c>
      <c r="N85" t="str">
        <f>ISNUMBER(SEARCH("OVERALL",jaf[indicator_groups]))</f>
      </c>
      <c r="O85" t="str">
        <f>ISNUMBER(SEARCH("SUBINDICATOR",jaf[indicator_groups]))</f>
      </c>
      <c r="P85" t="str">
        <f>ISNUMBER(SEARCH("COMPENDIUM",jaf[indicator_groups]))</f>
      </c>
      <c r="Q85" t="str">
        <f>=MID(jaf[JAF_KEY], 3, MIN(IFERROR(SEARCH(".C", jaf[JAF_KEY]), LEN(jaf[JAF_KEY])), IFERROR(SEARCH(".O", jaf[JAF_KEY]), LEN(jaf[JAF_KEY])), IFERROR(SEARCH(".S", jaf[JAF_KEY]), LEN(jaf[JAF_KEY]))) - 3)</f>
      </c>
    </row>
    <row r="86">
      <c r="A86" t="inlineStr">
        <is>
          <t>PA1b.S1.n.F</t>
        </is>
      </c>
      <c r="B86" t="inlineStr">
        <is>
          <t>NEET rate for population aged 15-29 - women</t>
        </is>
      </c>
      <c r="C86" t="inlineStr">
        <is>
          <t>OUTPUT SUBINDICATOR COMPENDIUM 2 COUNTRY</t>
        </is>
      </c>
      <c r="D86" t="inlineStr">
        <is>
          <t>% (of women 15-29)</t>
        </is>
      </c>
      <c r="E86" t="inlineStr">
        <is>
          <t>pp</t>
        </is>
      </c>
      <c r="F86" t="inlineStr">
        <is>
          <t>Eurostat, EU Labour Force Survey</t>
        </is>
      </c>
      <c r="G86" t="b">
        <v>0</v>
      </c>
      <c r="H86" t="b">
        <v>1</v>
      </c>
      <c r="I86" t="inlineStr">
        <is>
          <t>EU27_2020</t>
        </is>
      </c>
      <c r="J86" t="inlineStr">
        <is>
          <t>fromEurostatDataset("edat_lfse_20", 
    with_filters(sex = "F", unit = "PC", wstatus = "NEMP", age = "Y15-29", training = "NO_FE_NO_NFE"))</t>
        </is>
      </c>
      <c r="K86" t="str">
        <f>ISNUMBER(SEARCH("INPUT",jaf[indicator_groups]))</f>
      </c>
      <c r="L86" t="str">
        <f>ISNUMBER(SEARCH("OUTPUT",jaf[indicator_groups]))</f>
      </c>
      <c r="M86" t="str">
        <f>ISNUMBER(SEARCH("MAIN",jaf[indicator_groups]))</f>
      </c>
      <c r="N86" t="str">
        <f>ISNUMBER(SEARCH("OVERALL",jaf[indicator_groups]))</f>
      </c>
      <c r="O86" t="str">
        <f>ISNUMBER(SEARCH("SUBINDICATOR",jaf[indicator_groups]))</f>
      </c>
      <c r="P86" t="str">
        <f>ISNUMBER(SEARCH("COMPENDIUM",jaf[indicator_groups]))</f>
      </c>
      <c r="Q86" t="str">
        <f>=MID(jaf[JAF_KEY], 3, MIN(IFERROR(SEARCH(".C", jaf[JAF_KEY]), LEN(jaf[JAF_KEY])), IFERROR(SEARCH(".O", jaf[JAF_KEY]), LEN(jaf[JAF_KEY])), IFERROR(SEARCH(".S", jaf[JAF_KEY]), LEN(jaf[JAF_KEY]))) - 3)</f>
      </c>
    </row>
    <row r="87">
      <c r="A87" t="inlineStr">
        <is>
          <t>PA1b.S1.n.M</t>
        </is>
      </c>
      <c r="B87" t="inlineStr">
        <is>
          <t>NEET rate for population aged 15-29 - men</t>
        </is>
      </c>
      <c r="C87" t="inlineStr">
        <is>
          <t>OUTPUT SUBINDICATOR COMPENDIUM 2 COUNTRY</t>
        </is>
      </c>
      <c r="D87" t="inlineStr">
        <is>
          <t>% (of men 15-29)</t>
        </is>
      </c>
      <c r="E87" t="inlineStr">
        <is>
          <t>pp</t>
        </is>
      </c>
      <c r="F87" t="inlineStr">
        <is>
          <t>Eurostat, EU Labour Force Survey</t>
        </is>
      </c>
      <c r="G87" t="b">
        <v>0</v>
      </c>
      <c r="H87" t="b">
        <v>1</v>
      </c>
      <c r="I87" t="inlineStr">
        <is>
          <t>EU27_2020</t>
        </is>
      </c>
      <c r="J87" t="inlineStr">
        <is>
          <t>fromEurostatDataset("edat_lfse_20", 
    with_filters(sex = "M", unit = "PC", wstatus = "NEMP", age = "Y15-29", training = "NO_FE_NO_NFE"))</t>
        </is>
      </c>
      <c r="K87" t="str">
        <f>ISNUMBER(SEARCH("INPUT",jaf[indicator_groups]))</f>
      </c>
      <c r="L87" t="str">
        <f>ISNUMBER(SEARCH("OUTPUT",jaf[indicator_groups]))</f>
      </c>
      <c r="M87" t="str">
        <f>ISNUMBER(SEARCH("MAIN",jaf[indicator_groups]))</f>
      </c>
      <c r="N87" t="str">
        <f>ISNUMBER(SEARCH("OVERALL",jaf[indicator_groups]))</f>
      </c>
      <c r="O87" t="str">
        <f>ISNUMBER(SEARCH("SUBINDICATOR",jaf[indicator_groups]))</f>
      </c>
      <c r="P87" t="str">
        <f>ISNUMBER(SEARCH("COMPENDIUM",jaf[indicator_groups]))</f>
      </c>
      <c r="Q87" t="str">
        <f>=MID(jaf[JAF_KEY], 3, MIN(IFERROR(SEARCH(".C", jaf[JAF_KEY]), LEN(jaf[JAF_KEY])), IFERROR(SEARCH(".O", jaf[JAF_KEY]), LEN(jaf[JAF_KEY])), IFERROR(SEARCH(".S", jaf[JAF_KEY]), LEN(jaf[JAF_KEY]))) - 3)</f>
      </c>
    </row>
    <row r="88">
      <c r="A88" t="inlineStr">
        <is>
          <t>PA1b.S2.</t>
        </is>
      </c>
      <c r="B88" t="inlineStr">
        <is>
          <t>Youth unemployment rate, for population aged 15-24 - total</t>
        </is>
      </c>
      <c r="C88" t="inlineStr">
        <is>
          <t>OUTPUT SUBINDICATOR COMPENDIUM 2 COUNTRY</t>
        </is>
      </c>
      <c r="D88" t="inlineStr">
        <is>
          <t>% (of active popn 15-24)</t>
        </is>
      </c>
      <c r="E88" t="inlineStr">
        <is>
          <t>pp</t>
        </is>
      </c>
      <c r="F88" t="inlineStr">
        <is>
          <t>Eurostat, EU Labour Force Survey</t>
        </is>
      </c>
      <c r="G88" t="b">
        <v>0</v>
      </c>
      <c r="H88" t="b">
        <v>1</v>
      </c>
      <c r="I88" t="inlineStr">
        <is>
          <t>EU27_2020</t>
        </is>
      </c>
      <c r="J88" t="inlineStr">
        <is>
          <t>fromEurostatDataset("une_rt_a", 
    with_filters(sex = "T", unit = "PC_ACT", age = "Y15-24"))</t>
        </is>
      </c>
      <c r="K88" t="str">
        <f>ISNUMBER(SEARCH("INPUT",jaf[indicator_groups]))</f>
      </c>
      <c r="L88" t="str">
        <f>ISNUMBER(SEARCH("OUTPUT",jaf[indicator_groups]))</f>
      </c>
      <c r="M88" t="str">
        <f>ISNUMBER(SEARCH("MAIN",jaf[indicator_groups]))</f>
      </c>
      <c r="N88" t="str">
        <f>ISNUMBER(SEARCH("OVERALL",jaf[indicator_groups]))</f>
      </c>
      <c r="O88" t="str">
        <f>ISNUMBER(SEARCH("SUBINDICATOR",jaf[indicator_groups]))</f>
      </c>
      <c r="P88" t="str">
        <f>ISNUMBER(SEARCH("COMPENDIUM",jaf[indicator_groups]))</f>
      </c>
      <c r="Q88" t="str">
        <f>=MID(jaf[JAF_KEY], 3, MIN(IFERROR(SEARCH(".C", jaf[JAF_KEY]), LEN(jaf[JAF_KEY])), IFERROR(SEARCH(".O", jaf[JAF_KEY]), LEN(jaf[JAF_KEY])), IFERROR(SEARCH(".S", jaf[JAF_KEY]), LEN(jaf[JAF_KEY]))) - 3)</f>
      </c>
    </row>
    <row r="89">
      <c r="A89" t="inlineStr">
        <is>
          <t>PA1b.S3.</t>
        </is>
      </c>
      <c r="B89" t="inlineStr">
        <is>
          <t>Youth unemployment ratio, for population aged 15-24 - total</t>
        </is>
      </c>
      <c r="C89" t="inlineStr">
        <is>
          <t>OUTPUT SUBINDICATOR COMPENDIUM 2 COUNTRY</t>
        </is>
      </c>
      <c r="D89" t="inlineStr">
        <is>
          <t>% (of popn 15-24)</t>
        </is>
      </c>
      <c r="E89" t="inlineStr">
        <is>
          <t>pp</t>
        </is>
      </c>
      <c r="F89" t="inlineStr">
        <is>
          <t>Eurostat, EU Labour Force Survey</t>
        </is>
      </c>
      <c r="G89" t="b">
        <v>0</v>
      </c>
      <c r="H89" t="b">
        <v>1</v>
      </c>
      <c r="I89" t="inlineStr">
        <is>
          <t>EU27_2020</t>
        </is>
      </c>
      <c r="J89" t="inlineStr">
        <is>
          <t>fromFormula(100 * a/b,
  where = variables(
  a = fromEurostatDataset("lfsa_pganws", 
    with_filters(age = "Y15-24", citizen = "TOTAL", sex = "T", unit = "THS_PER", wstatus = "UNE")),
  b = fromEurostatDataset("lfsa_pganws", 
    with_filters(age = "Y15-24", citizen = "TOTAL", sex = "T", unit = "THS_PER", wstatus = "POP"))))</t>
        </is>
      </c>
      <c r="K89" t="str">
        <f>ISNUMBER(SEARCH("INPUT",jaf[indicator_groups]))</f>
      </c>
      <c r="L89" t="str">
        <f>ISNUMBER(SEARCH("OUTPUT",jaf[indicator_groups]))</f>
      </c>
      <c r="M89" t="str">
        <f>ISNUMBER(SEARCH("MAIN",jaf[indicator_groups]))</f>
      </c>
      <c r="N89" t="str">
        <f>ISNUMBER(SEARCH("OVERALL",jaf[indicator_groups]))</f>
      </c>
      <c r="O89" t="str">
        <f>ISNUMBER(SEARCH("SUBINDICATOR",jaf[indicator_groups]))</f>
      </c>
      <c r="P89" t="str">
        <f>ISNUMBER(SEARCH("COMPENDIUM",jaf[indicator_groups]))</f>
      </c>
      <c r="Q89" t="str">
        <f>=MID(jaf[JAF_KEY], 3, MIN(IFERROR(SEARCH(".C", jaf[JAF_KEY]), LEN(jaf[JAF_KEY])), IFERROR(SEARCH(".O", jaf[JAF_KEY]), LEN(jaf[JAF_KEY])), IFERROR(SEARCH(".S", jaf[JAF_KEY]), LEN(jaf[JAF_KEY]))) - 3)</f>
      </c>
    </row>
    <row r="90">
      <c r="A90" t="inlineStr">
        <is>
          <t>PA1b.S4.</t>
        </is>
      </c>
      <c r="B90" t="inlineStr">
        <is>
          <t>Ratio of Youth unemployment ratio (15-24) to Adult unemployment ratio (25-74)</t>
        </is>
      </c>
      <c r="C90" t="inlineStr">
        <is>
          <t>OUTPUT SUBINDICATOR COMPENDIUM 2 COUNTRY</t>
        </is>
      </c>
      <c r="D90" t="inlineStr">
        <is>
          <t>ratio</t>
        </is>
      </c>
      <c r="E90" t="inlineStr">
        <is>
          <t>ratio change</t>
        </is>
      </c>
      <c r="F90" t="inlineStr">
        <is>
          <t>Eurostat, EU Labour Force Survey</t>
        </is>
      </c>
      <c r="G90" t="b">
        <v>0</v>
      </c>
      <c r="H90" t="b">
        <v>1</v>
      </c>
      <c r="I90" t="inlineStr">
        <is>
          <t>EU27_2020</t>
        </is>
      </c>
      <c r="J90" t="inlineStr">
        <is>
          <t>fromFormula((a/b)/((c - a)/(d - b)),
  where = variables(
  a = fromEurostatDataset("lfsa_pganws", 
    with_filters(age = "Y15-24", citizen = "TOTAL", sex = "T", unit = "THS_PER", wstatus = "UNE")),
  b = fromEurostatDataset("lfsa_pganws", 
    with_filters(age = "Y15-24", citizen = "TOTAL", sex = "T", unit = "THS_PER", wstatus = "POP")),
  c = fromEurostatDataset("lfsa_pganws", 
    with_filters(age = "Y15-74", citizen = "TOTAL", sex = "T", unit = "THS_PER", wstatus = "UNE")),
  d = fromEurostatDataset("lfsa_pganws", 
    with_filters(age = "Y15-74",      citizen = "TOTAL", sex = "T", unit = "THS_PER", wstatus = "POP"))))</t>
        </is>
      </c>
      <c r="K90" t="str">
        <f>ISNUMBER(SEARCH("INPUT",jaf[indicator_groups]))</f>
      </c>
      <c r="L90" t="str">
        <f>ISNUMBER(SEARCH("OUTPUT",jaf[indicator_groups]))</f>
      </c>
      <c r="M90" t="str">
        <f>ISNUMBER(SEARCH("MAIN",jaf[indicator_groups]))</f>
      </c>
      <c r="N90" t="str">
        <f>ISNUMBER(SEARCH("OVERALL",jaf[indicator_groups]))</f>
      </c>
      <c r="O90" t="str">
        <f>ISNUMBER(SEARCH("SUBINDICATOR",jaf[indicator_groups]))</f>
      </c>
      <c r="P90" t="str">
        <f>ISNUMBER(SEARCH("COMPENDIUM",jaf[indicator_groups]))</f>
      </c>
      <c r="Q90" t="str">
        <f>=MID(jaf[JAF_KEY], 3, MIN(IFERROR(SEARCH(".C", jaf[JAF_KEY]), LEN(jaf[JAF_KEY])), IFERROR(SEARCH(".O", jaf[JAF_KEY]), LEN(jaf[JAF_KEY])), IFERROR(SEARCH(".S", jaf[JAF_KEY]), LEN(jaf[JAF_KEY]))) - 3)</f>
      </c>
    </row>
    <row r="91">
      <c r="A91" t="inlineStr">
        <is>
          <t>PA1b.S5.</t>
        </is>
      </c>
      <c r="B91" t="inlineStr">
        <is>
          <t>NEET rates for age group 15-24 unemployed - total</t>
        </is>
      </c>
      <c r="C91" t="inlineStr">
        <is>
          <t>OUTPUT SUBINDICATOR COMPENDIUM 2 COUNTRY</t>
        </is>
      </c>
      <c r="D91" t="inlineStr">
        <is>
          <t>% (of popn 15-24)</t>
        </is>
      </c>
      <c r="E91" t="inlineStr">
        <is>
          <t>pp</t>
        </is>
      </c>
      <c r="F91" t="inlineStr">
        <is>
          <t>Eurostat, EU Labour Force Survey</t>
        </is>
      </c>
      <c r="G91" t="b">
        <v>0</v>
      </c>
      <c r="H91" t="b">
        <v>1</v>
      </c>
      <c r="I91" t="inlineStr">
        <is>
          <t>EU27_2020</t>
        </is>
      </c>
      <c r="J91" t="inlineStr">
        <is>
          <t>fromEurostatDataset("edat_lfse_20", 
    with_filters(sex = "T", unit = "PC", wstatus = "UNE", age = "Y15-24", training = "NO_FE_NO_NFE"))</t>
        </is>
      </c>
      <c r="K91" t="str">
        <f>ISNUMBER(SEARCH("INPUT",jaf[indicator_groups]))</f>
      </c>
      <c r="L91" t="str">
        <f>ISNUMBER(SEARCH("OUTPUT",jaf[indicator_groups]))</f>
      </c>
      <c r="M91" t="str">
        <f>ISNUMBER(SEARCH("MAIN",jaf[indicator_groups]))</f>
      </c>
      <c r="N91" t="str">
        <f>ISNUMBER(SEARCH("OVERALL",jaf[indicator_groups]))</f>
      </c>
      <c r="O91" t="str">
        <f>ISNUMBER(SEARCH("SUBINDICATOR",jaf[indicator_groups]))</f>
      </c>
      <c r="P91" t="str">
        <f>ISNUMBER(SEARCH("COMPENDIUM",jaf[indicator_groups]))</f>
      </c>
      <c r="Q91" t="str">
        <f>=MID(jaf[JAF_KEY], 3, MIN(IFERROR(SEARCH(".C", jaf[JAF_KEY]), LEN(jaf[JAF_KEY])), IFERROR(SEARCH(".O", jaf[JAF_KEY]), LEN(jaf[JAF_KEY])), IFERROR(SEARCH(".S", jaf[JAF_KEY]), LEN(jaf[JAF_KEY]))) - 3)</f>
      </c>
    </row>
    <row r="92">
      <c r="A92" t="inlineStr">
        <is>
          <t>PA1b.S5.n.</t>
        </is>
      </c>
      <c r="B92" t="inlineStr">
        <is>
          <t>NEET rates for age group 15-29 unemployed - total</t>
        </is>
      </c>
      <c r="C92" t="inlineStr">
        <is>
          <t>OUTPUT SUBINDICATOR COMPENDIUM 2 COUNTRY</t>
        </is>
      </c>
      <c r="D92" t="inlineStr">
        <is>
          <t>% (of popn 15-29)</t>
        </is>
      </c>
      <c r="E92" t="inlineStr">
        <is>
          <t>pp</t>
        </is>
      </c>
      <c r="F92" t="inlineStr">
        <is>
          <t>Eurostat, EU Labour Force Survey</t>
        </is>
      </c>
      <c r="G92" t="b">
        <v>0</v>
      </c>
      <c r="H92" t="b">
        <v>1</v>
      </c>
      <c r="I92" t="inlineStr">
        <is>
          <t>EU27_2020</t>
        </is>
      </c>
      <c r="J92" t="inlineStr">
        <is>
          <t>fromEurostatDataset("edat_lfse_20", 
    with_filters(sex = "T", unit = "PC", wstatus = "UNE", age = "Y15-29", training = "NO_FE_NO_NFE"))</t>
        </is>
      </c>
      <c r="K92" t="str">
        <f>ISNUMBER(SEARCH("INPUT",jaf[indicator_groups]))</f>
      </c>
      <c r="L92" t="str">
        <f>ISNUMBER(SEARCH("OUTPUT",jaf[indicator_groups]))</f>
      </c>
      <c r="M92" t="str">
        <f>ISNUMBER(SEARCH("MAIN",jaf[indicator_groups]))</f>
      </c>
      <c r="N92" t="str">
        <f>ISNUMBER(SEARCH("OVERALL",jaf[indicator_groups]))</f>
      </c>
      <c r="O92" t="str">
        <f>ISNUMBER(SEARCH("SUBINDICATOR",jaf[indicator_groups]))</f>
      </c>
      <c r="P92" t="str">
        <f>ISNUMBER(SEARCH("COMPENDIUM",jaf[indicator_groups]))</f>
      </c>
      <c r="Q92" t="str">
        <f>=MID(jaf[JAF_KEY], 3, MIN(IFERROR(SEARCH(".C", jaf[JAF_KEY]), LEN(jaf[JAF_KEY])), IFERROR(SEARCH(".O", jaf[JAF_KEY]), LEN(jaf[JAF_KEY])), IFERROR(SEARCH(".S", jaf[JAF_KEY]), LEN(jaf[JAF_KEY]))) - 3)</f>
      </c>
    </row>
    <row r="93">
      <c r="A93" t="inlineStr">
        <is>
          <t>PA1b.S6.</t>
        </is>
      </c>
      <c r="B93" t="inlineStr">
        <is>
          <t>NEET rates for age group 15-24 inactive - total</t>
        </is>
      </c>
      <c r="C93" t="inlineStr">
        <is>
          <t>OUTPUT SUBINDICATOR COMPENDIUM 2 COUNTRY</t>
        </is>
      </c>
      <c r="D93" t="inlineStr">
        <is>
          <t>% (of popn 15-24)</t>
        </is>
      </c>
      <c r="E93" t="inlineStr">
        <is>
          <t>pp</t>
        </is>
      </c>
      <c r="F93" t="inlineStr">
        <is>
          <t>Eurostat, EU Labour Force Survey</t>
        </is>
      </c>
      <c r="G93" t="b">
        <v>0</v>
      </c>
      <c r="H93" t="b">
        <v>1</v>
      </c>
      <c r="I93" t="inlineStr">
        <is>
          <t>EU27_2020</t>
        </is>
      </c>
      <c r="J93" t="inlineStr">
        <is>
          <t>fromEurostatDataset("edat_lfse_20", 
    with_filters(sex = "T", unit = "PC", wstatus = "INAC", age = "Y15-24", training = "NO_FE_NO_NFE"))</t>
        </is>
      </c>
      <c r="K93" t="str">
        <f>ISNUMBER(SEARCH("INPUT",jaf[indicator_groups]))</f>
      </c>
      <c r="L93" t="str">
        <f>ISNUMBER(SEARCH("OUTPUT",jaf[indicator_groups]))</f>
      </c>
      <c r="M93" t="str">
        <f>ISNUMBER(SEARCH("MAIN",jaf[indicator_groups]))</f>
      </c>
      <c r="N93" t="str">
        <f>ISNUMBER(SEARCH("OVERALL",jaf[indicator_groups]))</f>
      </c>
      <c r="O93" t="str">
        <f>ISNUMBER(SEARCH("SUBINDICATOR",jaf[indicator_groups]))</f>
      </c>
      <c r="P93" t="str">
        <f>ISNUMBER(SEARCH("COMPENDIUM",jaf[indicator_groups]))</f>
      </c>
      <c r="Q93" t="str">
        <f>=MID(jaf[JAF_KEY], 3, MIN(IFERROR(SEARCH(".C", jaf[JAF_KEY]), LEN(jaf[JAF_KEY])), IFERROR(SEARCH(".O", jaf[JAF_KEY]), LEN(jaf[JAF_KEY])), IFERROR(SEARCH(".S", jaf[JAF_KEY]), LEN(jaf[JAF_KEY]))) - 3)</f>
      </c>
    </row>
    <row r="94">
      <c r="A94" t="inlineStr">
        <is>
          <t>PA1b.S6.n.</t>
        </is>
      </c>
      <c r="B94" t="inlineStr">
        <is>
          <t>NEET rates for age group 15-29 inactive - total</t>
        </is>
      </c>
      <c r="C94" t="inlineStr">
        <is>
          <t>OUTPUT SUBINDICATOR COMPENDIUM 2 COUNTRY</t>
        </is>
      </c>
      <c r="D94" t="inlineStr">
        <is>
          <t>% (of popn 15-29)</t>
        </is>
      </c>
      <c r="E94" t="inlineStr">
        <is>
          <t>pp</t>
        </is>
      </c>
      <c r="F94" t="inlineStr">
        <is>
          <t>Eurostat, EU Labour Force Survey</t>
        </is>
      </c>
      <c r="G94" t="b">
        <v>0</v>
      </c>
      <c r="H94" t="b">
        <v>1</v>
      </c>
      <c r="I94" t="inlineStr">
        <is>
          <t>EU27_2020</t>
        </is>
      </c>
      <c r="J94" t="inlineStr">
        <is>
          <t>fromEurostatDataset("edat_lfse_20", 
    with_filters(sex = "T", unit = "PC", wstatus = "INAC", age = "Y15-29", training = "NO_FE_NO_NFE"))</t>
        </is>
      </c>
      <c r="K94" t="str">
        <f>ISNUMBER(SEARCH("INPUT",jaf[indicator_groups]))</f>
      </c>
      <c r="L94" t="str">
        <f>ISNUMBER(SEARCH("OUTPUT",jaf[indicator_groups]))</f>
      </c>
      <c r="M94" t="str">
        <f>ISNUMBER(SEARCH("MAIN",jaf[indicator_groups]))</f>
      </c>
      <c r="N94" t="str">
        <f>ISNUMBER(SEARCH("OVERALL",jaf[indicator_groups]))</f>
      </c>
      <c r="O94" t="str">
        <f>ISNUMBER(SEARCH("SUBINDICATOR",jaf[indicator_groups]))</f>
      </c>
      <c r="P94" t="str">
        <f>ISNUMBER(SEARCH("COMPENDIUM",jaf[indicator_groups]))</f>
      </c>
      <c r="Q94" t="str">
        <f>=MID(jaf[JAF_KEY], 3, MIN(IFERROR(SEARCH(".C", jaf[JAF_KEY]), LEN(jaf[JAF_KEY])), IFERROR(SEARCH(".O", jaf[JAF_KEY]), LEN(jaf[JAF_KEY])), IFERROR(SEARCH(".S", jaf[JAF_KEY]), LEN(jaf[JAF_KEY]))) - 3)</f>
      </c>
    </row>
    <row r="95">
      <c r="A95" t="inlineStr">
        <is>
          <t>PA1b.C1.Y15-19.F</t>
        </is>
      </c>
      <c r="B95" t="inlineStr">
        <is>
          <t>NEET rate for population aged 15-19 - women</t>
        </is>
      </c>
      <c r="C95" t="inlineStr">
        <is>
          <t>OUTPUT CONTEXT COMPENDIUM 2 COUNTRY</t>
        </is>
      </c>
      <c r="D95" t="inlineStr">
        <is>
          <t>% (of women 15-19)</t>
        </is>
      </c>
      <c r="E95" t="inlineStr">
        <is>
          <t>pp</t>
        </is>
      </c>
      <c r="F95" t="inlineStr">
        <is>
          <t>Eurostat, EU Labour Force Survey</t>
        </is>
      </c>
      <c r="G95" t="b">
        <v>0</v>
      </c>
      <c r="H95" t="b">
        <v>1</v>
      </c>
      <c r="I95" t="inlineStr">
        <is>
          <t>EU27_2020</t>
        </is>
      </c>
      <c r="J95" t="inlineStr">
        <is>
          <t>fromEurostatDataset("edat_lfse_20", 
    with_filters(sex = "F", unit = "PC", wstatus = "NEMP", age = "Y15-19", training = "NO_FE_NO_NFE"))</t>
        </is>
      </c>
      <c r="K95" t="str">
        <f>ISNUMBER(SEARCH("INPUT",jaf[indicator_groups]))</f>
      </c>
      <c r="L95" t="str">
        <f>ISNUMBER(SEARCH("OUTPUT",jaf[indicator_groups]))</f>
      </c>
      <c r="M95" t="str">
        <f>ISNUMBER(SEARCH("MAIN",jaf[indicator_groups]))</f>
      </c>
      <c r="N95" t="str">
        <f>ISNUMBER(SEARCH("OVERALL",jaf[indicator_groups]))</f>
      </c>
      <c r="O95" t="str">
        <f>ISNUMBER(SEARCH("SUBINDICATOR",jaf[indicator_groups]))</f>
      </c>
      <c r="P95" t="str">
        <f>ISNUMBER(SEARCH("COMPENDIUM",jaf[indicator_groups]))</f>
      </c>
      <c r="Q95" t="str">
        <f>=MID(jaf[JAF_KEY], 3, MIN(IFERROR(SEARCH(".C", jaf[JAF_KEY]), LEN(jaf[JAF_KEY])), IFERROR(SEARCH(".O", jaf[JAF_KEY]), LEN(jaf[JAF_KEY])), IFERROR(SEARCH(".S", jaf[JAF_KEY]), LEN(jaf[JAF_KEY]))) - 3)</f>
      </c>
    </row>
    <row r="96">
      <c r="A96" t="inlineStr">
        <is>
          <t>PA1b.C1.Y15-19.M</t>
        </is>
      </c>
      <c r="B96" t="inlineStr">
        <is>
          <t>NEET rate for population aged 15-19 - men</t>
        </is>
      </c>
      <c r="C96" t="inlineStr">
        <is>
          <t>OUTPUT CONTEXT COMPENDIUM 2 COUNTRY</t>
        </is>
      </c>
      <c r="D96" t="inlineStr">
        <is>
          <t>% (of men 15-19)</t>
        </is>
      </c>
      <c r="E96" t="inlineStr">
        <is>
          <t>pp</t>
        </is>
      </c>
      <c r="F96" t="inlineStr">
        <is>
          <t>Eurostat, EU Labour Force Survey</t>
        </is>
      </c>
      <c r="G96" t="b">
        <v>0</v>
      </c>
      <c r="H96" t="b">
        <v>1</v>
      </c>
      <c r="I96" t="inlineStr">
        <is>
          <t>EU27_2020</t>
        </is>
      </c>
      <c r="J96" t="inlineStr">
        <is>
          <t>fromEurostatDataset("edat_lfse_20", 
    with_filters(sex = "M", unit = "PC", wstatus = "NEMP", age = "Y15-19", training = "NO_FE_NO_NFE"))</t>
        </is>
      </c>
      <c r="K96" t="str">
        <f>ISNUMBER(SEARCH("INPUT",jaf[indicator_groups]))</f>
      </c>
      <c r="L96" t="str">
        <f>ISNUMBER(SEARCH("OUTPUT",jaf[indicator_groups]))</f>
      </c>
      <c r="M96" t="str">
        <f>ISNUMBER(SEARCH("MAIN",jaf[indicator_groups]))</f>
      </c>
      <c r="N96" t="str">
        <f>ISNUMBER(SEARCH("OVERALL",jaf[indicator_groups]))</f>
      </c>
      <c r="O96" t="str">
        <f>ISNUMBER(SEARCH("SUBINDICATOR",jaf[indicator_groups]))</f>
      </c>
      <c r="P96" t="str">
        <f>ISNUMBER(SEARCH("COMPENDIUM",jaf[indicator_groups]))</f>
      </c>
      <c r="Q96" t="str">
        <f>=MID(jaf[JAF_KEY], 3, MIN(IFERROR(SEARCH(".C", jaf[JAF_KEY]), LEN(jaf[JAF_KEY])), IFERROR(SEARCH(".O", jaf[JAF_KEY]), LEN(jaf[JAF_KEY])), IFERROR(SEARCH(".S", jaf[JAF_KEY]), LEN(jaf[JAF_KEY]))) - 3)</f>
      </c>
    </row>
    <row r="97">
      <c r="A97" t="inlineStr">
        <is>
          <t>PA1b.C1.Y15-19.T</t>
        </is>
      </c>
      <c r="B97" t="inlineStr">
        <is>
          <t>NEET rate for population aged 15-19 - total</t>
        </is>
      </c>
      <c r="C97" t="inlineStr">
        <is>
          <t>OUTPUT CONTEXT COMPENDIUM 2 COUNTRY</t>
        </is>
      </c>
      <c r="D97" t="inlineStr">
        <is>
          <t>% (of popn 15-19)</t>
        </is>
      </c>
      <c r="E97" t="inlineStr">
        <is>
          <t>pp</t>
        </is>
      </c>
      <c r="F97" t="inlineStr">
        <is>
          <t>Eurostat, EU Labour Force Survey</t>
        </is>
      </c>
      <c r="G97" t="b">
        <v>0</v>
      </c>
      <c r="H97" t="b">
        <v>1</v>
      </c>
      <c r="I97" t="inlineStr">
        <is>
          <t>EU27_2020</t>
        </is>
      </c>
      <c r="J97" t="inlineStr">
        <is>
          <t>fromEurostatDataset("edat_lfse_20", 
    with_filters(sex = "T", unit = "PC", wstatus = "NEMP", age = "Y15-19", training = "NO_FE_NO_NFE"))</t>
        </is>
      </c>
      <c r="K97" t="str">
        <f>ISNUMBER(SEARCH("INPUT",jaf[indicator_groups]))</f>
      </c>
      <c r="L97" t="str">
        <f>ISNUMBER(SEARCH("OUTPUT",jaf[indicator_groups]))</f>
      </c>
      <c r="M97" t="str">
        <f>ISNUMBER(SEARCH("MAIN",jaf[indicator_groups]))</f>
      </c>
      <c r="N97" t="str">
        <f>ISNUMBER(SEARCH("OVERALL",jaf[indicator_groups]))</f>
      </c>
      <c r="O97" t="str">
        <f>ISNUMBER(SEARCH("SUBINDICATOR",jaf[indicator_groups]))</f>
      </c>
      <c r="P97" t="str">
        <f>ISNUMBER(SEARCH("COMPENDIUM",jaf[indicator_groups]))</f>
      </c>
      <c r="Q97" t="str">
        <f>=MID(jaf[JAF_KEY], 3, MIN(IFERROR(SEARCH(".C", jaf[JAF_KEY]), LEN(jaf[JAF_KEY])), IFERROR(SEARCH(".O", jaf[JAF_KEY]), LEN(jaf[JAF_KEY])), IFERROR(SEARCH(".S", jaf[JAF_KEY]), LEN(jaf[JAF_KEY]))) - 3)</f>
      </c>
    </row>
    <row r="98">
      <c r="A98" t="inlineStr">
        <is>
          <t>PA1b.C1.Y20-24.F</t>
        </is>
      </c>
      <c r="B98" t="inlineStr">
        <is>
          <t>NEET rate for population aged 20-24 - women</t>
        </is>
      </c>
      <c r="C98" t="inlineStr">
        <is>
          <t>OUTPUT CONTEXT COMPENDIUM 2 COUNTRY</t>
        </is>
      </c>
      <c r="D98" t="inlineStr">
        <is>
          <t>% (of women 20-24)</t>
        </is>
      </c>
      <c r="E98" t="inlineStr">
        <is>
          <t>pp</t>
        </is>
      </c>
      <c r="F98" t="inlineStr">
        <is>
          <t>Eurostat, EU Labour Force Survey</t>
        </is>
      </c>
      <c r="G98" t="b">
        <v>0</v>
      </c>
      <c r="H98" t="b">
        <v>1</v>
      </c>
      <c r="I98" t="inlineStr">
        <is>
          <t>EU27_2020</t>
        </is>
      </c>
      <c r="J98" t="inlineStr">
        <is>
          <t>fromEurostatDataset("edat_lfse_20", 
    with_filters(sex = "F", unit = "PC", wstatus = "NEMP", age = "Y20-24", training = "NO_FE_NO_NFE"))</t>
        </is>
      </c>
      <c r="K98" t="str">
        <f>ISNUMBER(SEARCH("INPUT",jaf[indicator_groups]))</f>
      </c>
      <c r="L98" t="str">
        <f>ISNUMBER(SEARCH("OUTPUT",jaf[indicator_groups]))</f>
      </c>
      <c r="M98" t="str">
        <f>ISNUMBER(SEARCH("MAIN",jaf[indicator_groups]))</f>
      </c>
      <c r="N98" t="str">
        <f>ISNUMBER(SEARCH("OVERALL",jaf[indicator_groups]))</f>
      </c>
      <c r="O98" t="str">
        <f>ISNUMBER(SEARCH("SUBINDICATOR",jaf[indicator_groups]))</f>
      </c>
      <c r="P98" t="str">
        <f>ISNUMBER(SEARCH("COMPENDIUM",jaf[indicator_groups]))</f>
      </c>
      <c r="Q98" t="str">
        <f>=MID(jaf[JAF_KEY], 3, MIN(IFERROR(SEARCH(".C", jaf[JAF_KEY]), LEN(jaf[JAF_KEY])), IFERROR(SEARCH(".O", jaf[JAF_KEY]), LEN(jaf[JAF_KEY])), IFERROR(SEARCH(".S", jaf[JAF_KEY]), LEN(jaf[JAF_KEY]))) - 3)</f>
      </c>
    </row>
    <row r="99">
      <c r="A99" t="inlineStr">
        <is>
          <t>PA1b.C1.Y20-24.M</t>
        </is>
      </c>
      <c r="B99" t="inlineStr">
        <is>
          <t>NEET rate for population aged 20-24 - men</t>
        </is>
      </c>
      <c r="C99" t="inlineStr">
        <is>
          <t>OUTPUT CONTEXT COMPENDIUM 2 COUNTRY</t>
        </is>
      </c>
      <c r="D99" t="inlineStr">
        <is>
          <t>% (of men 20-24)</t>
        </is>
      </c>
      <c r="E99" t="inlineStr">
        <is>
          <t>pp</t>
        </is>
      </c>
      <c r="F99" t="inlineStr">
        <is>
          <t>Eurostat, EU Labour Force Survey</t>
        </is>
      </c>
      <c r="G99" t="b">
        <v>0</v>
      </c>
      <c r="H99" t="b">
        <v>1</v>
      </c>
      <c r="I99" t="inlineStr">
        <is>
          <t>EU27_2020</t>
        </is>
      </c>
      <c r="J99" t="inlineStr">
        <is>
          <t>fromEurostatDataset("edat_lfse_20", 
    with_filters(sex = "M", unit = "PC", wstatus = "NEMP", age = "Y20-24", training = "NO_FE_NO_NFE"))</t>
        </is>
      </c>
      <c r="K99" t="str">
        <f>ISNUMBER(SEARCH("INPUT",jaf[indicator_groups]))</f>
      </c>
      <c r="L99" t="str">
        <f>ISNUMBER(SEARCH("OUTPUT",jaf[indicator_groups]))</f>
      </c>
      <c r="M99" t="str">
        <f>ISNUMBER(SEARCH("MAIN",jaf[indicator_groups]))</f>
      </c>
      <c r="N99" t="str">
        <f>ISNUMBER(SEARCH("OVERALL",jaf[indicator_groups]))</f>
      </c>
      <c r="O99" t="str">
        <f>ISNUMBER(SEARCH("SUBINDICATOR",jaf[indicator_groups]))</f>
      </c>
      <c r="P99" t="str">
        <f>ISNUMBER(SEARCH("COMPENDIUM",jaf[indicator_groups]))</f>
      </c>
      <c r="Q99" t="str">
        <f>=MID(jaf[JAF_KEY], 3, MIN(IFERROR(SEARCH(".C", jaf[JAF_KEY]), LEN(jaf[JAF_KEY])), IFERROR(SEARCH(".O", jaf[JAF_KEY]), LEN(jaf[JAF_KEY])), IFERROR(SEARCH(".S", jaf[JAF_KEY]), LEN(jaf[JAF_KEY]))) - 3)</f>
      </c>
    </row>
    <row r="100">
      <c r="A100" t="inlineStr">
        <is>
          <t>PA1b.C1.Y20-24.T</t>
        </is>
      </c>
      <c r="B100" t="inlineStr">
        <is>
          <t>NEET rate for population aged 20-24 - total</t>
        </is>
      </c>
      <c r="C100" t="inlineStr">
        <is>
          <t>OUTPUT CONTEXT COMPENDIUM 2 COUNTRY</t>
        </is>
      </c>
      <c r="D100" t="inlineStr">
        <is>
          <t>% (of popn 20-24)</t>
        </is>
      </c>
      <c r="E100" t="inlineStr">
        <is>
          <t>pp</t>
        </is>
      </c>
      <c r="F100" t="inlineStr">
        <is>
          <t>Eurostat, EU Labour Force Survey</t>
        </is>
      </c>
      <c r="G100" t="b">
        <v>0</v>
      </c>
      <c r="H100" t="b">
        <v>1</v>
      </c>
      <c r="I100" t="inlineStr">
        <is>
          <t>EU27_2020</t>
        </is>
      </c>
      <c r="J100" t="inlineStr">
        <is>
          <t>fromEurostatDataset("edat_lfse_20", 
    with_filters(sex = "T", unit = "PC", wstatus = "NEMP", age = "Y20-24", training = "NO_FE_NO_NFE"))</t>
        </is>
      </c>
      <c r="K100" t="str">
        <f>ISNUMBER(SEARCH("INPUT",jaf[indicator_groups]))</f>
      </c>
      <c r="L100" t="str">
        <f>ISNUMBER(SEARCH("OUTPUT",jaf[indicator_groups]))</f>
      </c>
      <c r="M100" t="str">
        <f>ISNUMBER(SEARCH("MAIN",jaf[indicator_groups]))</f>
      </c>
      <c r="N100" t="str">
        <f>ISNUMBER(SEARCH("OVERALL",jaf[indicator_groups]))</f>
      </c>
      <c r="O100" t="str">
        <f>ISNUMBER(SEARCH("SUBINDICATOR",jaf[indicator_groups]))</f>
      </c>
      <c r="P100" t="str">
        <f>ISNUMBER(SEARCH("COMPENDIUM",jaf[indicator_groups]))</f>
      </c>
      <c r="Q100" t="str">
        <f>=MID(jaf[JAF_KEY], 3, MIN(IFERROR(SEARCH(".C", jaf[JAF_KEY]), LEN(jaf[JAF_KEY])), IFERROR(SEARCH(".O", jaf[JAF_KEY]), LEN(jaf[JAF_KEY])), IFERROR(SEARCH(".S", jaf[JAF_KEY]), LEN(jaf[JAF_KEY]))) - 3)</f>
      </c>
    </row>
    <row r="101">
      <c r="A101" t="inlineStr">
        <is>
          <t>PA1b.C1.Y25-29.F</t>
        </is>
      </c>
      <c r="B101" t="inlineStr">
        <is>
          <t>NEET rate for population aged 25-29 - women</t>
        </is>
      </c>
      <c r="C101" t="inlineStr">
        <is>
          <t>OUTPUT CONTEXT COMPENDIUM 2 COUNTRY</t>
        </is>
      </c>
      <c r="D101" t="inlineStr">
        <is>
          <t>% (of women 25-29)</t>
        </is>
      </c>
      <c r="E101" t="inlineStr">
        <is>
          <t>pp</t>
        </is>
      </c>
      <c r="F101" t="inlineStr">
        <is>
          <t>Eurostat, EU Labour Force Survey</t>
        </is>
      </c>
      <c r="G101" t="b">
        <v>0</v>
      </c>
      <c r="H101" t="b">
        <v>1</v>
      </c>
      <c r="I101" t="inlineStr">
        <is>
          <t>EU27_2020</t>
        </is>
      </c>
      <c r="J101" t="inlineStr">
        <is>
          <t>fromEurostatDataset("edat_lfse_20", 
    with_filters(sex = "F", unit = "PC", wstatus = "NEMP", age = "Y25-29", training = "NO_FE_NO_NFE"))</t>
        </is>
      </c>
      <c r="K101" t="str">
        <f>ISNUMBER(SEARCH("INPUT",jaf[indicator_groups]))</f>
      </c>
      <c r="L101" t="str">
        <f>ISNUMBER(SEARCH("OUTPUT",jaf[indicator_groups]))</f>
      </c>
      <c r="M101" t="str">
        <f>ISNUMBER(SEARCH("MAIN",jaf[indicator_groups]))</f>
      </c>
      <c r="N101" t="str">
        <f>ISNUMBER(SEARCH("OVERALL",jaf[indicator_groups]))</f>
      </c>
      <c r="O101" t="str">
        <f>ISNUMBER(SEARCH("SUBINDICATOR",jaf[indicator_groups]))</f>
      </c>
      <c r="P101" t="str">
        <f>ISNUMBER(SEARCH("COMPENDIUM",jaf[indicator_groups]))</f>
      </c>
      <c r="Q101" t="str">
        <f>=MID(jaf[JAF_KEY], 3, MIN(IFERROR(SEARCH(".C", jaf[JAF_KEY]), LEN(jaf[JAF_KEY])), IFERROR(SEARCH(".O", jaf[JAF_KEY]), LEN(jaf[JAF_KEY])), IFERROR(SEARCH(".S", jaf[JAF_KEY]), LEN(jaf[JAF_KEY]))) - 3)</f>
      </c>
    </row>
    <row r="102">
      <c r="A102" t="inlineStr">
        <is>
          <t>PA1b.C1.Y25-29.M</t>
        </is>
      </c>
      <c r="B102" t="inlineStr">
        <is>
          <t>NEET rate for population aged 25-29 - men</t>
        </is>
      </c>
      <c r="C102" t="inlineStr">
        <is>
          <t>OUTPUT CONTEXT COMPENDIUM 2 COUNTRY</t>
        </is>
      </c>
      <c r="D102" t="inlineStr">
        <is>
          <t>% (of men 25-29)</t>
        </is>
      </c>
      <c r="E102" t="inlineStr">
        <is>
          <t>pp</t>
        </is>
      </c>
      <c r="F102" t="inlineStr">
        <is>
          <t>Eurostat, EU Labour Force Survey</t>
        </is>
      </c>
      <c r="G102" t="b">
        <v>0</v>
      </c>
      <c r="H102" t="b">
        <v>1</v>
      </c>
      <c r="I102" t="inlineStr">
        <is>
          <t>EU27_2020</t>
        </is>
      </c>
      <c r="J102" t="inlineStr">
        <is>
          <t>fromEurostatDataset("edat_lfse_20", 
    with_filters(sex = "M", unit = "PC", wstatus = "NEMP", age = "Y25-29", training = "NO_FE_NO_NFE"))</t>
        </is>
      </c>
      <c r="K102" t="str">
        <f>ISNUMBER(SEARCH("INPUT",jaf[indicator_groups]))</f>
      </c>
      <c r="L102" t="str">
        <f>ISNUMBER(SEARCH("OUTPUT",jaf[indicator_groups]))</f>
      </c>
      <c r="M102" t="str">
        <f>ISNUMBER(SEARCH("MAIN",jaf[indicator_groups]))</f>
      </c>
      <c r="N102" t="str">
        <f>ISNUMBER(SEARCH("OVERALL",jaf[indicator_groups]))</f>
      </c>
      <c r="O102" t="str">
        <f>ISNUMBER(SEARCH("SUBINDICATOR",jaf[indicator_groups]))</f>
      </c>
      <c r="P102" t="str">
        <f>ISNUMBER(SEARCH("COMPENDIUM",jaf[indicator_groups]))</f>
      </c>
      <c r="Q102" t="str">
        <f>=MID(jaf[JAF_KEY], 3, MIN(IFERROR(SEARCH(".C", jaf[JAF_KEY]), LEN(jaf[JAF_KEY])), IFERROR(SEARCH(".O", jaf[JAF_KEY]), LEN(jaf[JAF_KEY])), IFERROR(SEARCH(".S", jaf[JAF_KEY]), LEN(jaf[JAF_KEY]))) - 3)</f>
      </c>
    </row>
    <row r="103">
      <c r="A103" t="inlineStr">
        <is>
          <t>PA1b.C1.Y25-29.T</t>
        </is>
      </c>
      <c r="B103" t="inlineStr">
        <is>
          <t>NEET rate for population aged 25-29 - total</t>
        </is>
      </c>
      <c r="C103" t="inlineStr">
        <is>
          <t>OUTPUT CONTEXT COMPENDIUM 2 COUNTRY</t>
        </is>
      </c>
      <c r="D103" t="inlineStr">
        <is>
          <t>% (of popn 25-29)</t>
        </is>
      </c>
      <c r="E103" t="inlineStr">
        <is>
          <t>pp</t>
        </is>
      </c>
      <c r="F103" t="inlineStr">
        <is>
          <t>Eurostat, EU Labour Force Survey</t>
        </is>
      </c>
      <c r="G103" t="b">
        <v>0</v>
      </c>
      <c r="H103" t="b">
        <v>1</v>
      </c>
      <c r="I103" t="inlineStr">
        <is>
          <t>EU27_2020</t>
        </is>
      </c>
      <c r="J103" t="inlineStr">
        <is>
          <t>fromEurostatDataset("edat_lfse_20", 
    with_filters(sex = "T", unit = "PC", wstatus = "NEMP", age = "Y25-29", training = "NO_FE_NO_NFE"))</t>
        </is>
      </c>
      <c r="K103" t="str">
        <f>ISNUMBER(SEARCH("INPUT",jaf[indicator_groups]))</f>
      </c>
      <c r="L103" t="str">
        <f>ISNUMBER(SEARCH("OUTPUT",jaf[indicator_groups]))</f>
      </c>
      <c r="M103" t="str">
        <f>ISNUMBER(SEARCH("MAIN",jaf[indicator_groups]))</f>
      </c>
      <c r="N103" t="str">
        <f>ISNUMBER(SEARCH("OVERALL",jaf[indicator_groups]))</f>
      </c>
      <c r="O103" t="str">
        <f>ISNUMBER(SEARCH("SUBINDICATOR",jaf[indicator_groups]))</f>
      </c>
      <c r="P103" t="str">
        <f>ISNUMBER(SEARCH("COMPENDIUM",jaf[indicator_groups]))</f>
      </c>
      <c r="Q103" t="str">
        <f>=MID(jaf[JAF_KEY], 3, MIN(IFERROR(SEARCH(".C", jaf[JAF_KEY]), LEN(jaf[JAF_KEY])), IFERROR(SEARCH(".O", jaf[JAF_KEY]), LEN(jaf[JAF_KEY])), IFERROR(SEARCH(".S", jaf[JAF_KEY]), LEN(jaf[JAF_KEY]))) - 3)</f>
      </c>
    </row>
    <row r="104">
      <c r="A104" t="inlineStr">
        <is>
          <t>PA1b.C2.low.F</t>
        </is>
      </c>
      <c r="B104" t="inlineStr">
        <is>
          <t>NEET rates for age group 18-24 with low education attainment - women</t>
        </is>
      </c>
      <c r="C104" t="inlineStr">
        <is>
          <t>OUTPUT CONTEXT COMPENDIUM 2 COUNTRY</t>
        </is>
      </c>
      <c r="D104" t="inlineStr">
        <is>
          <t>% (of low-skilled women 18-24)</t>
        </is>
      </c>
      <c r="E104" t="inlineStr">
        <is>
          <t>pp</t>
        </is>
      </c>
      <c r="F104" t="inlineStr">
        <is>
          <t>Eurostat, EU Labour Force Survey</t>
        </is>
      </c>
      <c r="G104" t="b">
        <v>0</v>
      </c>
      <c r="H104" t="b">
        <v>1</v>
      </c>
      <c r="I104" t="inlineStr">
        <is>
          <t>EU27_2020</t>
        </is>
      </c>
      <c r="J104" t="inlineStr">
        <is>
          <t>fromEurostatDataset("edat_lfse_21", 
    with_filters(isced11 = "ED0-2", sex = "F", unit = "PC", wstatus = "NEMP", age = "Y18-24"))</t>
        </is>
      </c>
      <c r="K104" t="str">
        <f>ISNUMBER(SEARCH("INPUT",jaf[indicator_groups]))</f>
      </c>
      <c r="L104" t="str">
        <f>ISNUMBER(SEARCH("OUTPUT",jaf[indicator_groups]))</f>
      </c>
      <c r="M104" t="str">
        <f>ISNUMBER(SEARCH("MAIN",jaf[indicator_groups]))</f>
      </c>
      <c r="N104" t="str">
        <f>ISNUMBER(SEARCH("OVERALL",jaf[indicator_groups]))</f>
      </c>
      <c r="O104" t="str">
        <f>ISNUMBER(SEARCH("SUBINDICATOR",jaf[indicator_groups]))</f>
      </c>
      <c r="P104" t="str">
        <f>ISNUMBER(SEARCH("COMPENDIUM",jaf[indicator_groups]))</f>
      </c>
      <c r="Q104" t="str">
        <f>=MID(jaf[JAF_KEY], 3, MIN(IFERROR(SEARCH(".C", jaf[JAF_KEY]), LEN(jaf[JAF_KEY])), IFERROR(SEARCH(".O", jaf[JAF_KEY]), LEN(jaf[JAF_KEY])), IFERROR(SEARCH(".S", jaf[JAF_KEY]), LEN(jaf[JAF_KEY]))) - 3)</f>
      </c>
    </row>
    <row r="105">
      <c r="A105" t="inlineStr">
        <is>
          <t>PA1b.C2.low.M</t>
        </is>
      </c>
      <c r="B105" t="inlineStr">
        <is>
          <t>NEET rates for age group 18-24 with low education attainment - men</t>
        </is>
      </c>
      <c r="C105" t="inlineStr">
        <is>
          <t>OUTPUT CONTEXT COMPENDIUM 2 COUNTRY</t>
        </is>
      </c>
      <c r="D105" t="inlineStr">
        <is>
          <t>% (of low-skilled men 18-24)</t>
        </is>
      </c>
      <c r="E105" t="inlineStr">
        <is>
          <t>pp</t>
        </is>
      </c>
      <c r="F105" t="inlineStr">
        <is>
          <t>Eurostat, EU Labour Force Survey</t>
        </is>
      </c>
      <c r="G105" t="b">
        <v>0</v>
      </c>
      <c r="H105" t="b">
        <v>1</v>
      </c>
      <c r="I105" t="inlineStr">
        <is>
          <t>EU27_2020</t>
        </is>
      </c>
      <c r="J105" t="inlineStr">
        <is>
          <t>fromEurostatDataset("edat_lfse_21", 
    with_filters(isced11 = "ED0-2", sex = "M", unit = "PC", wstatus = "NEMP", age = "Y18-24"))</t>
        </is>
      </c>
      <c r="K105" t="str">
        <f>ISNUMBER(SEARCH("INPUT",jaf[indicator_groups]))</f>
      </c>
      <c r="L105" t="str">
        <f>ISNUMBER(SEARCH("OUTPUT",jaf[indicator_groups]))</f>
      </c>
      <c r="M105" t="str">
        <f>ISNUMBER(SEARCH("MAIN",jaf[indicator_groups]))</f>
      </c>
      <c r="N105" t="str">
        <f>ISNUMBER(SEARCH("OVERALL",jaf[indicator_groups]))</f>
      </c>
      <c r="O105" t="str">
        <f>ISNUMBER(SEARCH("SUBINDICATOR",jaf[indicator_groups]))</f>
      </c>
      <c r="P105" t="str">
        <f>ISNUMBER(SEARCH("COMPENDIUM",jaf[indicator_groups]))</f>
      </c>
      <c r="Q105" t="str">
        <f>=MID(jaf[JAF_KEY], 3, MIN(IFERROR(SEARCH(".C", jaf[JAF_KEY]), LEN(jaf[JAF_KEY])), IFERROR(SEARCH(".O", jaf[JAF_KEY]), LEN(jaf[JAF_KEY])), IFERROR(SEARCH(".S", jaf[JAF_KEY]), LEN(jaf[JAF_KEY]))) - 3)</f>
      </c>
    </row>
    <row r="106">
      <c r="A106" t="inlineStr">
        <is>
          <t>PA1b.C2.low.T</t>
        </is>
      </c>
      <c r="B106" t="inlineStr">
        <is>
          <t>NEET rates for age group 18-24 with low education attainment - total</t>
        </is>
      </c>
      <c r="C106" t="inlineStr">
        <is>
          <t>OUTPUT CONTEXT COMPENDIUM 2 COUNTRY</t>
        </is>
      </c>
      <c r="D106" t="inlineStr">
        <is>
          <t>% (of low-skilled popn 18-24)</t>
        </is>
      </c>
      <c r="E106" t="inlineStr">
        <is>
          <t>pp</t>
        </is>
      </c>
      <c r="F106" t="inlineStr">
        <is>
          <t>Eurostat, EU Labour Force Survey</t>
        </is>
      </c>
      <c r="G106" t="b">
        <v>0</v>
      </c>
      <c r="H106" t="b">
        <v>1</v>
      </c>
      <c r="I106" t="inlineStr">
        <is>
          <t>EU27_2020</t>
        </is>
      </c>
      <c r="J106" t="inlineStr">
        <is>
          <t>fromEurostatDataset("edat_lfse_21", 
    with_filters(isced11 = "ED0-2", sex = "T", unit = "PC", wstatus = "NEMP", age = "Y18-24"))</t>
        </is>
      </c>
      <c r="K106" t="str">
        <f>ISNUMBER(SEARCH("INPUT",jaf[indicator_groups]))</f>
      </c>
      <c r="L106" t="str">
        <f>ISNUMBER(SEARCH("OUTPUT",jaf[indicator_groups]))</f>
      </c>
      <c r="M106" t="str">
        <f>ISNUMBER(SEARCH("MAIN",jaf[indicator_groups]))</f>
      </c>
      <c r="N106" t="str">
        <f>ISNUMBER(SEARCH("OVERALL",jaf[indicator_groups]))</f>
      </c>
      <c r="O106" t="str">
        <f>ISNUMBER(SEARCH("SUBINDICATOR",jaf[indicator_groups]))</f>
      </c>
      <c r="P106" t="str">
        <f>ISNUMBER(SEARCH("COMPENDIUM",jaf[indicator_groups]))</f>
      </c>
      <c r="Q106" t="str">
        <f>=MID(jaf[JAF_KEY], 3, MIN(IFERROR(SEARCH(".C", jaf[JAF_KEY]), LEN(jaf[JAF_KEY])), IFERROR(SEARCH(".O", jaf[JAF_KEY]), LEN(jaf[JAF_KEY])), IFERROR(SEARCH(".S", jaf[JAF_KEY]), LEN(jaf[JAF_KEY]))) - 3)</f>
      </c>
    </row>
    <row r="107">
      <c r="A107" t="inlineStr">
        <is>
          <t>PA1b.C2.med-high.F</t>
        </is>
      </c>
      <c r="B107" t="inlineStr">
        <is>
          <t>NEET rates for age group 18-24 with upper secondary or tertiary education - women</t>
        </is>
      </c>
      <c r="C107" t="inlineStr">
        <is>
          <t>OUTPUT CONTEXT COMPENDIUM 2 COUNTRY</t>
        </is>
      </c>
      <c r="D107" t="inlineStr">
        <is>
          <t>% (of med&amp;high-skilled women 18-24)</t>
        </is>
      </c>
      <c r="E107" t="inlineStr">
        <is>
          <t>pp</t>
        </is>
      </c>
      <c r="F107" t="inlineStr">
        <is>
          <t>Eurostat, EU Labour Force Survey</t>
        </is>
      </c>
      <c r="G107" t="b">
        <v>0</v>
      </c>
      <c r="H107" t="b">
        <v>1</v>
      </c>
      <c r="I107" t="inlineStr">
        <is>
          <t>EU27_2020</t>
        </is>
      </c>
      <c r="J107" t="inlineStr">
        <is>
          <t>fromEurostatDataset("edat_lfse_21", 
    with_filters(isced11 = "ED3-8", sex = "F", unit = "PC", wstatus = "NEMP", age = "Y18-24"))</t>
        </is>
      </c>
      <c r="K107" t="str">
        <f>ISNUMBER(SEARCH("INPUT",jaf[indicator_groups]))</f>
      </c>
      <c r="L107" t="str">
        <f>ISNUMBER(SEARCH("OUTPUT",jaf[indicator_groups]))</f>
      </c>
      <c r="M107" t="str">
        <f>ISNUMBER(SEARCH("MAIN",jaf[indicator_groups]))</f>
      </c>
      <c r="N107" t="str">
        <f>ISNUMBER(SEARCH("OVERALL",jaf[indicator_groups]))</f>
      </c>
      <c r="O107" t="str">
        <f>ISNUMBER(SEARCH("SUBINDICATOR",jaf[indicator_groups]))</f>
      </c>
      <c r="P107" t="str">
        <f>ISNUMBER(SEARCH("COMPENDIUM",jaf[indicator_groups]))</f>
      </c>
      <c r="Q107" t="str">
        <f>=MID(jaf[JAF_KEY], 3, MIN(IFERROR(SEARCH(".C", jaf[JAF_KEY]), LEN(jaf[JAF_KEY])), IFERROR(SEARCH(".O", jaf[JAF_KEY]), LEN(jaf[JAF_KEY])), IFERROR(SEARCH(".S", jaf[JAF_KEY]), LEN(jaf[JAF_KEY]))) - 3)</f>
      </c>
    </row>
    <row r="108">
      <c r="A108" t="inlineStr">
        <is>
          <t>PA1b.C2.med-high.M</t>
        </is>
      </c>
      <c r="B108" t="inlineStr">
        <is>
          <t>NEET rates for age group 18-24 with upper secondary or tertiary education - men</t>
        </is>
      </c>
      <c r="C108" t="inlineStr">
        <is>
          <t>OUTPUT CONTEXT COMPENDIUM 2 COUNTRY</t>
        </is>
      </c>
      <c r="D108" t="inlineStr">
        <is>
          <t>% (of med&amp;high-skilled men 18-24)</t>
        </is>
      </c>
      <c r="E108" t="inlineStr">
        <is>
          <t>pp</t>
        </is>
      </c>
      <c r="F108" t="inlineStr">
        <is>
          <t>Eurostat, EU Labour Force Survey</t>
        </is>
      </c>
      <c r="G108" t="b">
        <v>0</v>
      </c>
      <c r="H108" t="b">
        <v>1</v>
      </c>
      <c r="I108" t="inlineStr">
        <is>
          <t>EU27_2020</t>
        </is>
      </c>
      <c r="J108" t="inlineStr">
        <is>
          <t>fromEurostatDataset("edat_lfse_21", 
    with_filters(isced11 = "ED3-8", sex = "M", unit = "PC", wstatus = "NEMP", age = "Y18-24"))</t>
        </is>
      </c>
      <c r="K108" t="str">
        <f>ISNUMBER(SEARCH("INPUT",jaf[indicator_groups]))</f>
      </c>
      <c r="L108" t="str">
        <f>ISNUMBER(SEARCH("OUTPUT",jaf[indicator_groups]))</f>
      </c>
      <c r="M108" t="str">
        <f>ISNUMBER(SEARCH("MAIN",jaf[indicator_groups]))</f>
      </c>
      <c r="N108" t="str">
        <f>ISNUMBER(SEARCH("OVERALL",jaf[indicator_groups]))</f>
      </c>
      <c r="O108" t="str">
        <f>ISNUMBER(SEARCH("SUBINDICATOR",jaf[indicator_groups]))</f>
      </c>
      <c r="P108" t="str">
        <f>ISNUMBER(SEARCH("COMPENDIUM",jaf[indicator_groups]))</f>
      </c>
      <c r="Q108" t="str">
        <f>=MID(jaf[JAF_KEY], 3, MIN(IFERROR(SEARCH(".C", jaf[JAF_KEY]), LEN(jaf[JAF_KEY])), IFERROR(SEARCH(".O", jaf[JAF_KEY]), LEN(jaf[JAF_KEY])), IFERROR(SEARCH(".S", jaf[JAF_KEY]), LEN(jaf[JAF_KEY]))) - 3)</f>
      </c>
    </row>
    <row r="109">
      <c r="A109" t="inlineStr">
        <is>
          <t>PA1b.C2.med-high.T</t>
        </is>
      </c>
      <c r="B109" t="inlineStr">
        <is>
          <t>NEET rates for age group 18-24 with upper secondary or tertiary education - total</t>
        </is>
      </c>
      <c r="C109" t="inlineStr">
        <is>
          <t>OUTPUT CONTEXT COMPENDIUM 2 COUNTRY</t>
        </is>
      </c>
      <c r="D109" t="inlineStr">
        <is>
          <t>% (of med&amp;high-skilled popn 18-24)</t>
        </is>
      </c>
      <c r="E109" t="inlineStr">
        <is>
          <t>pp</t>
        </is>
      </c>
      <c r="F109" t="inlineStr">
        <is>
          <t>Eurostat, EU Labour Force Survey</t>
        </is>
      </c>
      <c r="G109" t="b">
        <v>0</v>
      </c>
      <c r="H109" t="b">
        <v>1</v>
      </c>
      <c r="I109" t="inlineStr">
        <is>
          <t>EU27_2020</t>
        </is>
      </c>
      <c r="J109" t="inlineStr">
        <is>
          <t>fromEurostatDataset("edat_lfse_21", 
    with_filters(isced11 = "ED3-8", sex = "T", unit = "PC", wstatus = "NEMP", age = "Y18-24"))</t>
        </is>
      </c>
      <c r="K109" t="str">
        <f>ISNUMBER(SEARCH("INPUT",jaf[indicator_groups]))</f>
      </c>
      <c r="L109" t="str">
        <f>ISNUMBER(SEARCH("OUTPUT",jaf[indicator_groups]))</f>
      </c>
      <c r="M109" t="str">
        <f>ISNUMBER(SEARCH("MAIN",jaf[indicator_groups]))</f>
      </c>
      <c r="N109" t="str">
        <f>ISNUMBER(SEARCH("OVERALL",jaf[indicator_groups]))</f>
      </c>
      <c r="O109" t="str">
        <f>ISNUMBER(SEARCH("SUBINDICATOR",jaf[indicator_groups]))</f>
      </c>
      <c r="P109" t="str">
        <f>ISNUMBER(SEARCH("COMPENDIUM",jaf[indicator_groups]))</f>
      </c>
      <c r="Q109" t="str">
        <f>=MID(jaf[JAF_KEY], 3, MIN(IFERROR(SEARCH(".C", jaf[JAF_KEY]), LEN(jaf[JAF_KEY])), IFERROR(SEARCH(".O", jaf[JAF_KEY]), LEN(jaf[JAF_KEY])), IFERROR(SEARCH(".S", jaf[JAF_KEY]), LEN(jaf[JAF_KEY]))) - 3)</f>
      </c>
    </row>
    <row r="110">
      <c r="A110" t="inlineStr">
        <is>
          <t>PA1b.C3.inac.F</t>
        </is>
      </c>
      <c r="B110" t="inlineStr">
        <is>
          <t>NEET rates for age group 15-24 inactive - women</t>
        </is>
      </c>
      <c r="C110" t="inlineStr">
        <is>
          <t>OUTPUT CONTEXT COMPENDIUM 2 COUNTRY</t>
        </is>
      </c>
      <c r="D110" t="inlineStr">
        <is>
          <t>% (of women 15-24)</t>
        </is>
      </c>
      <c r="E110" t="inlineStr">
        <is>
          <t>pp</t>
        </is>
      </c>
      <c r="F110" t="inlineStr">
        <is>
          <t>Eurostat, EU Labour Force Survey</t>
        </is>
      </c>
      <c r="G110" t="b">
        <v>0</v>
      </c>
      <c r="H110" t="b">
        <v>1</v>
      </c>
      <c r="I110" t="inlineStr">
        <is>
          <t>EU27_2020</t>
        </is>
      </c>
      <c r="J110" t="inlineStr">
        <is>
          <t>fromEurostatDataset("edat_lfse_20", 
    with_filters(sex = "F", unit = "PC", wstatus = "INAC", age = "Y15-24", training = "NO_FE_NO_NFE"))</t>
        </is>
      </c>
      <c r="K110" t="str">
        <f>ISNUMBER(SEARCH("INPUT",jaf[indicator_groups]))</f>
      </c>
      <c r="L110" t="str">
        <f>ISNUMBER(SEARCH("OUTPUT",jaf[indicator_groups]))</f>
      </c>
      <c r="M110" t="str">
        <f>ISNUMBER(SEARCH("MAIN",jaf[indicator_groups]))</f>
      </c>
      <c r="N110" t="str">
        <f>ISNUMBER(SEARCH("OVERALL",jaf[indicator_groups]))</f>
      </c>
      <c r="O110" t="str">
        <f>ISNUMBER(SEARCH("SUBINDICATOR",jaf[indicator_groups]))</f>
      </c>
      <c r="P110" t="str">
        <f>ISNUMBER(SEARCH("COMPENDIUM",jaf[indicator_groups]))</f>
      </c>
      <c r="Q110" t="str">
        <f>=MID(jaf[JAF_KEY], 3, MIN(IFERROR(SEARCH(".C", jaf[JAF_KEY]), LEN(jaf[JAF_KEY])), IFERROR(SEARCH(".O", jaf[JAF_KEY]), LEN(jaf[JAF_KEY])), IFERROR(SEARCH(".S", jaf[JAF_KEY]), LEN(jaf[JAF_KEY]))) - 3)</f>
      </c>
    </row>
    <row r="111">
      <c r="A111" t="inlineStr">
        <is>
          <t>PA1b.C3.inac.M</t>
        </is>
      </c>
      <c r="B111" t="inlineStr">
        <is>
          <t>NEET rates for age group 15-24 inactive - men</t>
        </is>
      </c>
      <c r="C111" t="inlineStr">
        <is>
          <t>OUTPUT CONTEXT COMPENDIUM 2 COUNTRY</t>
        </is>
      </c>
      <c r="D111" t="inlineStr">
        <is>
          <t>% (of men 15-24)</t>
        </is>
      </c>
      <c r="E111" t="inlineStr">
        <is>
          <t>pp</t>
        </is>
      </c>
      <c r="F111" t="inlineStr">
        <is>
          <t>Eurostat, EU Labour Force Survey</t>
        </is>
      </c>
      <c r="G111" t="b">
        <v>0</v>
      </c>
      <c r="H111" t="b">
        <v>1</v>
      </c>
      <c r="I111" t="inlineStr">
        <is>
          <t>EU27_2020</t>
        </is>
      </c>
      <c r="J111" t="inlineStr">
        <is>
          <t>fromEurostatDataset("edat_lfse_20", 
    with_filters(sex = "M", unit = "PC", wstatus = "INAC", age = "Y15-24", training = "NO_FE_NO_NFE"))</t>
        </is>
      </c>
      <c r="K111" t="str">
        <f>ISNUMBER(SEARCH("INPUT",jaf[indicator_groups]))</f>
      </c>
      <c r="L111" t="str">
        <f>ISNUMBER(SEARCH("OUTPUT",jaf[indicator_groups]))</f>
      </c>
      <c r="M111" t="str">
        <f>ISNUMBER(SEARCH("MAIN",jaf[indicator_groups]))</f>
      </c>
      <c r="N111" t="str">
        <f>ISNUMBER(SEARCH("OVERALL",jaf[indicator_groups]))</f>
      </c>
      <c r="O111" t="str">
        <f>ISNUMBER(SEARCH("SUBINDICATOR",jaf[indicator_groups]))</f>
      </c>
      <c r="P111" t="str">
        <f>ISNUMBER(SEARCH("COMPENDIUM",jaf[indicator_groups]))</f>
      </c>
      <c r="Q111" t="str">
        <f>=MID(jaf[JAF_KEY], 3, MIN(IFERROR(SEARCH(".C", jaf[JAF_KEY]), LEN(jaf[JAF_KEY])), IFERROR(SEARCH(".O", jaf[JAF_KEY]), LEN(jaf[JAF_KEY])), IFERROR(SEARCH(".S", jaf[JAF_KEY]), LEN(jaf[JAF_KEY]))) - 3)</f>
      </c>
    </row>
    <row r="112">
      <c r="A112" t="inlineStr">
        <is>
          <t>PA1b.C3.n.inac.F</t>
        </is>
      </c>
      <c r="B112" t="inlineStr">
        <is>
          <t>NEET rates for age group 15-29 inactive - women</t>
        </is>
      </c>
      <c r="C112" t="inlineStr">
        <is>
          <t>OUTPUT CONTEXT COMPENDIUM 2 COUNTRY</t>
        </is>
      </c>
      <c r="D112" t="inlineStr">
        <is>
          <t>% (of women 15-29)</t>
        </is>
      </c>
      <c r="E112" t="inlineStr">
        <is>
          <t>pp</t>
        </is>
      </c>
      <c r="F112" t="inlineStr">
        <is>
          <t>Eurostat, EU Labour Force Survey</t>
        </is>
      </c>
      <c r="G112" t="b">
        <v>0</v>
      </c>
      <c r="H112" t="b">
        <v>1</v>
      </c>
      <c r="I112" t="inlineStr">
        <is>
          <t>EU27_2020</t>
        </is>
      </c>
      <c r="J112" t="inlineStr">
        <is>
          <t>fromEurostatDataset("edat_lfse_20", 
    with_filters(sex = "F", unit = "PC", wstatus = "INAC", age = "Y15-29", training = "NO_FE_NO_NFE"))</t>
        </is>
      </c>
      <c r="K112" t="str">
        <f>ISNUMBER(SEARCH("INPUT",jaf[indicator_groups]))</f>
      </c>
      <c r="L112" t="str">
        <f>ISNUMBER(SEARCH("OUTPUT",jaf[indicator_groups]))</f>
      </c>
      <c r="M112" t="str">
        <f>ISNUMBER(SEARCH("MAIN",jaf[indicator_groups]))</f>
      </c>
      <c r="N112" t="str">
        <f>ISNUMBER(SEARCH("OVERALL",jaf[indicator_groups]))</f>
      </c>
      <c r="O112" t="str">
        <f>ISNUMBER(SEARCH("SUBINDICATOR",jaf[indicator_groups]))</f>
      </c>
      <c r="P112" t="str">
        <f>ISNUMBER(SEARCH("COMPENDIUM",jaf[indicator_groups]))</f>
      </c>
      <c r="Q112" t="str">
        <f>=MID(jaf[JAF_KEY], 3, MIN(IFERROR(SEARCH(".C", jaf[JAF_KEY]), LEN(jaf[JAF_KEY])), IFERROR(SEARCH(".O", jaf[JAF_KEY]), LEN(jaf[JAF_KEY])), IFERROR(SEARCH(".S", jaf[JAF_KEY]), LEN(jaf[JAF_KEY]))) - 3)</f>
      </c>
    </row>
    <row r="113">
      <c r="A113" t="inlineStr">
        <is>
          <t>PA1b.C3.n.inac.M</t>
        </is>
      </c>
      <c r="B113" t="inlineStr">
        <is>
          <t>NEET rates for age group 15-29 inactive - men</t>
        </is>
      </c>
      <c r="C113" t="inlineStr">
        <is>
          <t>OUTPUT CONTEXT COMPENDIUM 2 COUNTRY</t>
        </is>
      </c>
      <c r="D113" t="inlineStr">
        <is>
          <t>% (of men 15-29)</t>
        </is>
      </c>
      <c r="E113" t="inlineStr">
        <is>
          <t>pp</t>
        </is>
      </c>
      <c r="F113" t="inlineStr">
        <is>
          <t>Eurostat, EU Labour Force Survey</t>
        </is>
      </c>
      <c r="G113" t="b">
        <v>0</v>
      </c>
      <c r="H113" t="b">
        <v>1</v>
      </c>
      <c r="I113" t="inlineStr">
        <is>
          <t>EU27_2020</t>
        </is>
      </c>
      <c r="J113" t="inlineStr">
        <is>
          <t>fromEurostatDataset("edat_lfse_20", 
    with_filters(sex = "M", unit = "PC", wstatus = "INAC", age = "Y15-29", training = "NO_FE_NO_NFE"))</t>
        </is>
      </c>
      <c r="K113" t="str">
        <f>ISNUMBER(SEARCH("INPUT",jaf[indicator_groups]))</f>
      </c>
      <c r="L113" t="str">
        <f>ISNUMBER(SEARCH("OUTPUT",jaf[indicator_groups]))</f>
      </c>
      <c r="M113" t="str">
        <f>ISNUMBER(SEARCH("MAIN",jaf[indicator_groups]))</f>
      </c>
      <c r="N113" t="str">
        <f>ISNUMBER(SEARCH("OVERALL",jaf[indicator_groups]))</f>
      </c>
      <c r="O113" t="str">
        <f>ISNUMBER(SEARCH("SUBINDICATOR",jaf[indicator_groups]))</f>
      </c>
      <c r="P113" t="str">
        <f>ISNUMBER(SEARCH("COMPENDIUM",jaf[indicator_groups]))</f>
      </c>
      <c r="Q113" t="str">
        <f>=MID(jaf[JAF_KEY], 3, MIN(IFERROR(SEARCH(".C", jaf[JAF_KEY]), LEN(jaf[JAF_KEY])), IFERROR(SEARCH(".O", jaf[JAF_KEY]), LEN(jaf[JAF_KEY])), IFERROR(SEARCH(".S", jaf[JAF_KEY]), LEN(jaf[JAF_KEY]))) - 3)</f>
      </c>
    </row>
    <row r="114">
      <c r="A114" t="inlineStr">
        <is>
          <t>PA1b.C3.n.une.F</t>
        </is>
      </c>
      <c r="B114" t="inlineStr">
        <is>
          <t>NEET rates for age group 15-29 unemployed - women</t>
        </is>
      </c>
      <c r="C114" t="inlineStr">
        <is>
          <t>OUTPUT CONTEXT COMPENDIUM 2 COUNTRY</t>
        </is>
      </c>
      <c r="D114" t="inlineStr">
        <is>
          <t>% (of women 15-29)</t>
        </is>
      </c>
      <c r="E114" t="inlineStr">
        <is>
          <t>pp</t>
        </is>
      </c>
      <c r="F114" t="inlineStr">
        <is>
          <t>Eurostat, EU Labour Force Survey</t>
        </is>
      </c>
      <c r="G114" t="b">
        <v>0</v>
      </c>
      <c r="H114" t="b">
        <v>1</v>
      </c>
      <c r="I114" t="inlineStr">
        <is>
          <t>EU27_2020</t>
        </is>
      </c>
      <c r="J114" t="inlineStr">
        <is>
          <t>fromEurostatDataset("edat_lfse_20", 
    with_filters(sex = "F", unit = "PC", wstatus = "UNE", age = "Y15-29", training = "NO_FE_NO_NFE"))</t>
        </is>
      </c>
      <c r="K114" t="str">
        <f>ISNUMBER(SEARCH("INPUT",jaf[indicator_groups]))</f>
      </c>
      <c r="L114" t="str">
        <f>ISNUMBER(SEARCH("OUTPUT",jaf[indicator_groups]))</f>
      </c>
      <c r="M114" t="str">
        <f>ISNUMBER(SEARCH("MAIN",jaf[indicator_groups]))</f>
      </c>
      <c r="N114" t="str">
        <f>ISNUMBER(SEARCH("OVERALL",jaf[indicator_groups]))</f>
      </c>
      <c r="O114" t="str">
        <f>ISNUMBER(SEARCH("SUBINDICATOR",jaf[indicator_groups]))</f>
      </c>
      <c r="P114" t="str">
        <f>ISNUMBER(SEARCH("COMPENDIUM",jaf[indicator_groups]))</f>
      </c>
      <c r="Q114" t="str">
        <f>=MID(jaf[JAF_KEY], 3, MIN(IFERROR(SEARCH(".C", jaf[JAF_KEY]), LEN(jaf[JAF_KEY])), IFERROR(SEARCH(".O", jaf[JAF_KEY]), LEN(jaf[JAF_KEY])), IFERROR(SEARCH(".S", jaf[JAF_KEY]), LEN(jaf[JAF_KEY]))) - 3)</f>
      </c>
    </row>
    <row r="115">
      <c r="A115" t="inlineStr">
        <is>
          <t>PA1b.C3.n.une.M</t>
        </is>
      </c>
      <c r="B115" t="inlineStr">
        <is>
          <t>NEET rates for age group 15-29 unemployed - men</t>
        </is>
      </c>
      <c r="C115" t="inlineStr">
        <is>
          <t>OUTPUT CONTEXT COMPENDIUM 2 COUNTRY</t>
        </is>
      </c>
      <c r="D115" t="inlineStr">
        <is>
          <t>% (of men 15-29)</t>
        </is>
      </c>
      <c r="E115" t="inlineStr">
        <is>
          <t>pp</t>
        </is>
      </c>
      <c r="F115" t="inlineStr">
        <is>
          <t>Eurostat, EU Labour Force Survey</t>
        </is>
      </c>
      <c r="G115" t="b">
        <v>0</v>
      </c>
      <c r="H115" t="b">
        <v>1</v>
      </c>
      <c r="I115" t="inlineStr">
        <is>
          <t>EU27_2020</t>
        </is>
      </c>
      <c r="J115" t="inlineStr">
        <is>
          <t>fromEurostatDataset("edat_lfse_20", 
    with_filters(sex = "M", unit = "PC", wstatus = "UNE", age = "Y15-29", training = "NO_FE_NO_NFE"))</t>
        </is>
      </c>
      <c r="K115" t="str">
        <f>ISNUMBER(SEARCH("INPUT",jaf[indicator_groups]))</f>
      </c>
      <c r="L115" t="str">
        <f>ISNUMBER(SEARCH("OUTPUT",jaf[indicator_groups]))</f>
      </c>
      <c r="M115" t="str">
        <f>ISNUMBER(SEARCH("MAIN",jaf[indicator_groups]))</f>
      </c>
      <c r="N115" t="str">
        <f>ISNUMBER(SEARCH("OVERALL",jaf[indicator_groups]))</f>
      </c>
      <c r="O115" t="str">
        <f>ISNUMBER(SEARCH("SUBINDICATOR",jaf[indicator_groups]))</f>
      </c>
      <c r="P115" t="str">
        <f>ISNUMBER(SEARCH("COMPENDIUM",jaf[indicator_groups]))</f>
      </c>
      <c r="Q115" t="str">
        <f>=MID(jaf[JAF_KEY], 3, MIN(IFERROR(SEARCH(".C", jaf[JAF_KEY]), LEN(jaf[JAF_KEY])), IFERROR(SEARCH(".O", jaf[JAF_KEY]), LEN(jaf[JAF_KEY])), IFERROR(SEARCH(".S", jaf[JAF_KEY]), LEN(jaf[JAF_KEY]))) - 3)</f>
      </c>
    </row>
    <row r="116">
      <c r="A116" t="inlineStr">
        <is>
          <t>PA1b.C3.une.F</t>
        </is>
      </c>
      <c r="B116" t="inlineStr">
        <is>
          <t>NEET rates for age group 15-24 unemployed - women</t>
        </is>
      </c>
      <c r="C116" t="inlineStr">
        <is>
          <t>OUTPUT CONTEXT COMPENDIUM 2 COUNTRY</t>
        </is>
      </c>
      <c r="D116" t="inlineStr">
        <is>
          <t>% (of women 15-24)</t>
        </is>
      </c>
      <c r="E116" t="inlineStr">
        <is>
          <t>pp</t>
        </is>
      </c>
      <c r="F116" t="inlineStr">
        <is>
          <t>Eurostat, EU Labour Force Survey</t>
        </is>
      </c>
      <c r="G116" t="b">
        <v>0</v>
      </c>
      <c r="H116" t="b">
        <v>1</v>
      </c>
      <c r="I116" t="inlineStr">
        <is>
          <t>EU27_2020</t>
        </is>
      </c>
      <c r="J116" t="inlineStr">
        <is>
          <t>fromEurostatDataset("edat_lfse_20", 
    with_filters(sex = "F", unit = "PC", wstatus = "UNE", age = "Y15-24", training = "NO_FE_NO_NFE"))</t>
        </is>
      </c>
      <c r="K116" t="str">
        <f>ISNUMBER(SEARCH("INPUT",jaf[indicator_groups]))</f>
      </c>
      <c r="L116" t="str">
        <f>ISNUMBER(SEARCH("OUTPUT",jaf[indicator_groups]))</f>
      </c>
      <c r="M116" t="str">
        <f>ISNUMBER(SEARCH("MAIN",jaf[indicator_groups]))</f>
      </c>
      <c r="N116" t="str">
        <f>ISNUMBER(SEARCH("OVERALL",jaf[indicator_groups]))</f>
      </c>
      <c r="O116" t="str">
        <f>ISNUMBER(SEARCH("SUBINDICATOR",jaf[indicator_groups]))</f>
      </c>
      <c r="P116" t="str">
        <f>ISNUMBER(SEARCH("COMPENDIUM",jaf[indicator_groups]))</f>
      </c>
      <c r="Q116" t="str">
        <f>=MID(jaf[JAF_KEY], 3, MIN(IFERROR(SEARCH(".C", jaf[JAF_KEY]), LEN(jaf[JAF_KEY])), IFERROR(SEARCH(".O", jaf[JAF_KEY]), LEN(jaf[JAF_KEY])), IFERROR(SEARCH(".S", jaf[JAF_KEY]), LEN(jaf[JAF_KEY]))) - 3)</f>
      </c>
    </row>
    <row r="117">
      <c r="A117" t="inlineStr">
        <is>
          <t>PA1b.C3.une.M</t>
        </is>
      </c>
      <c r="B117" t="inlineStr">
        <is>
          <t>NEET rates for age group 15-24 unemployed - men</t>
        </is>
      </c>
      <c r="C117" t="inlineStr">
        <is>
          <t>OUTPUT CONTEXT COMPENDIUM 2 COUNTRY</t>
        </is>
      </c>
      <c r="D117" t="inlineStr">
        <is>
          <t>% (of men 15-24)</t>
        </is>
      </c>
      <c r="E117" t="inlineStr">
        <is>
          <t>pp</t>
        </is>
      </c>
      <c r="F117" t="inlineStr">
        <is>
          <t>Eurostat, EU Labour Force Survey</t>
        </is>
      </c>
      <c r="G117" t="b">
        <v>0</v>
      </c>
      <c r="H117" t="b">
        <v>1</v>
      </c>
      <c r="I117" t="inlineStr">
        <is>
          <t>EU27_2020</t>
        </is>
      </c>
      <c r="J117" t="inlineStr">
        <is>
          <t>fromEurostatDataset("edat_lfse_20", 
    with_filters(sex = "M", unit = "PC", wstatus = "UNE", age = "Y15-24", training = "NO_FE_NO_NFE"))</t>
        </is>
      </c>
      <c r="K117" t="str">
        <f>ISNUMBER(SEARCH("INPUT",jaf[indicator_groups]))</f>
      </c>
      <c r="L117" t="str">
        <f>ISNUMBER(SEARCH("OUTPUT",jaf[indicator_groups]))</f>
      </c>
      <c r="M117" t="str">
        <f>ISNUMBER(SEARCH("MAIN",jaf[indicator_groups]))</f>
      </c>
      <c r="N117" t="str">
        <f>ISNUMBER(SEARCH("OVERALL",jaf[indicator_groups]))</f>
      </c>
      <c r="O117" t="str">
        <f>ISNUMBER(SEARCH("SUBINDICATOR",jaf[indicator_groups]))</f>
      </c>
      <c r="P117" t="str">
        <f>ISNUMBER(SEARCH("COMPENDIUM",jaf[indicator_groups]))</f>
      </c>
      <c r="Q117" t="str">
        <f>=MID(jaf[JAF_KEY], 3, MIN(IFERROR(SEARCH(".C", jaf[JAF_KEY]), LEN(jaf[JAF_KEY])), IFERROR(SEARCH(".O", jaf[JAF_KEY]), LEN(jaf[JAF_KEY])), IFERROR(SEARCH(".S", jaf[JAF_KEY]), LEN(jaf[JAF_KEY]))) - 3)</f>
      </c>
    </row>
    <row r="118">
      <c r="A118" t="inlineStr">
        <is>
          <t>PA1b.C4.F</t>
        </is>
      </c>
      <c r="B118" t="inlineStr">
        <is>
          <t>Youth unemployment rate, for population aged 15-24 - women</t>
        </is>
      </c>
      <c r="C118" t="inlineStr">
        <is>
          <t>OUTPUT CONTEXT COMPENDIUM 2 COUNTRY</t>
        </is>
      </c>
      <c r="D118" t="inlineStr">
        <is>
          <t>% (of active women 15-24)</t>
        </is>
      </c>
      <c r="E118" t="inlineStr">
        <is>
          <t>pp</t>
        </is>
      </c>
      <c r="F118" t="inlineStr">
        <is>
          <t>Eurostat, EU Labour Force Survey</t>
        </is>
      </c>
      <c r="G118" t="b">
        <v>0</v>
      </c>
      <c r="H118" t="b">
        <v>1</v>
      </c>
      <c r="I118" t="inlineStr">
        <is>
          <t>EU27_2020</t>
        </is>
      </c>
      <c r="J118" t="inlineStr">
        <is>
          <t>fromEurostatDataset("une_rt_a", 
    with_filters(sex = "F", unit = "PC_ACT", age = "Y15-24"))</t>
        </is>
      </c>
      <c r="K118" t="str">
        <f>ISNUMBER(SEARCH("INPUT",jaf[indicator_groups]))</f>
      </c>
      <c r="L118" t="str">
        <f>ISNUMBER(SEARCH("OUTPUT",jaf[indicator_groups]))</f>
      </c>
      <c r="M118" t="str">
        <f>ISNUMBER(SEARCH("MAIN",jaf[indicator_groups]))</f>
      </c>
      <c r="N118" t="str">
        <f>ISNUMBER(SEARCH("OVERALL",jaf[indicator_groups]))</f>
      </c>
      <c r="O118" t="str">
        <f>ISNUMBER(SEARCH("SUBINDICATOR",jaf[indicator_groups]))</f>
      </c>
      <c r="P118" t="str">
        <f>ISNUMBER(SEARCH("COMPENDIUM",jaf[indicator_groups]))</f>
      </c>
      <c r="Q118" t="str">
        <f>=MID(jaf[JAF_KEY], 3, MIN(IFERROR(SEARCH(".C", jaf[JAF_KEY]), LEN(jaf[JAF_KEY])), IFERROR(SEARCH(".O", jaf[JAF_KEY]), LEN(jaf[JAF_KEY])), IFERROR(SEARCH(".S", jaf[JAF_KEY]), LEN(jaf[JAF_KEY]))) - 3)</f>
      </c>
    </row>
    <row r="119">
      <c r="A119" t="inlineStr">
        <is>
          <t>PA1b.C4.M</t>
        </is>
      </c>
      <c r="B119" t="inlineStr">
        <is>
          <t>Youth unemployment rate, for population aged 15-24 - men</t>
        </is>
      </c>
      <c r="C119" t="inlineStr">
        <is>
          <t>OUTPUT CONTEXT COMPENDIUM 2 COUNTRY</t>
        </is>
      </c>
      <c r="D119" t="inlineStr">
        <is>
          <t>% (of active men 15-24)</t>
        </is>
      </c>
      <c r="E119" t="inlineStr">
        <is>
          <t>pp</t>
        </is>
      </c>
      <c r="F119" t="inlineStr">
        <is>
          <t>Eurostat, EU Labour Force Survey</t>
        </is>
      </c>
      <c r="G119" t="b">
        <v>0</v>
      </c>
      <c r="H119" t="b">
        <v>1</v>
      </c>
      <c r="I119" t="inlineStr">
        <is>
          <t>EU27_2020</t>
        </is>
      </c>
      <c r="J119" t="inlineStr">
        <is>
          <t>fromEurostatDataset("une_rt_a", 
    with_filters(sex = "M", unit = "PC_ACT", age = "Y15-24"))</t>
        </is>
      </c>
      <c r="K119" t="str">
        <f>ISNUMBER(SEARCH("INPUT",jaf[indicator_groups]))</f>
      </c>
      <c r="L119" t="str">
        <f>ISNUMBER(SEARCH("OUTPUT",jaf[indicator_groups]))</f>
      </c>
      <c r="M119" t="str">
        <f>ISNUMBER(SEARCH("MAIN",jaf[indicator_groups]))</f>
      </c>
      <c r="N119" t="str">
        <f>ISNUMBER(SEARCH("OVERALL",jaf[indicator_groups]))</f>
      </c>
      <c r="O119" t="str">
        <f>ISNUMBER(SEARCH("SUBINDICATOR",jaf[indicator_groups]))</f>
      </c>
      <c r="P119" t="str">
        <f>ISNUMBER(SEARCH("COMPENDIUM",jaf[indicator_groups]))</f>
      </c>
      <c r="Q119" t="str">
        <f>=MID(jaf[JAF_KEY], 3, MIN(IFERROR(SEARCH(".C", jaf[JAF_KEY]), LEN(jaf[JAF_KEY])), IFERROR(SEARCH(".O", jaf[JAF_KEY]), LEN(jaf[JAF_KEY])), IFERROR(SEARCH(".S", jaf[JAF_KEY]), LEN(jaf[JAF_KEY]))) - 3)</f>
      </c>
    </row>
    <row r="120">
      <c r="A120" t="inlineStr">
        <is>
          <t>PA1b.C5.F</t>
        </is>
      </c>
      <c r="B120" t="inlineStr">
        <is>
          <t>Youth unemployment ratio, for population aged 15-24 - women</t>
        </is>
      </c>
      <c r="C120" t="inlineStr">
        <is>
          <t>OUTPUT CONTEXT COMPENDIUM 2 COUNTRY</t>
        </is>
      </c>
      <c r="D120" t="inlineStr">
        <is>
          <t>% (of women 15-24)</t>
        </is>
      </c>
      <c r="E120" t="inlineStr">
        <is>
          <t>pp</t>
        </is>
      </c>
      <c r="F120" t="inlineStr">
        <is>
          <t>Eurostat, EU Labour Force Survey</t>
        </is>
      </c>
      <c r="G120" t="b">
        <v>0</v>
      </c>
      <c r="H120" t="b">
        <v>1</v>
      </c>
      <c r="I120" t="inlineStr">
        <is>
          <t>EU27_2020</t>
        </is>
      </c>
      <c r="J120" t="inlineStr">
        <is>
          <t>fromFormula(100 * a/b,
  where = variables(
  a = fromEurostatDataset("lfsa_pganws", 
    with_filters(age = "Y15-24", citizen = "TOTAL", sex = "F", unit = "THS_PER", wstatus = "UNE")),
  b = fromEurostatDataset("lfsa_pganws", 
    with_filters(age = "Y15-24", citizen = "TOTAL", sex = "F", unit = "THS_PER", wstatus = "POP"))))</t>
        </is>
      </c>
      <c r="K120" t="str">
        <f>ISNUMBER(SEARCH("INPUT",jaf[indicator_groups]))</f>
      </c>
      <c r="L120" t="str">
        <f>ISNUMBER(SEARCH("OUTPUT",jaf[indicator_groups]))</f>
      </c>
      <c r="M120" t="str">
        <f>ISNUMBER(SEARCH("MAIN",jaf[indicator_groups]))</f>
      </c>
      <c r="N120" t="str">
        <f>ISNUMBER(SEARCH("OVERALL",jaf[indicator_groups]))</f>
      </c>
      <c r="O120" t="str">
        <f>ISNUMBER(SEARCH("SUBINDICATOR",jaf[indicator_groups]))</f>
      </c>
      <c r="P120" t="str">
        <f>ISNUMBER(SEARCH("COMPENDIUM",jaf[indicator_groups]))</f>
      </c>
      <c r="Q120" t="str">
        <f>=MID(jaf[JAF_KEY], 3, MIN(IFERROR(SEARCH(".C", jaf[JAF_KEY]), LEN(jaf[JAF_KEY])), IFERROR(SEARCH(".O", jaf[JAF_KEY]), LEN(jaf[JAF_KEY])), IFERROR(SEARCH(".S", jaf[JAF_KEY]), LEN(jaf[JAF_KEY]))) - 3)</f>
      </c>
    </row>
    <row r="121">
      <c r="A121" t="inlineStr">
        <is>
          <t>PA1b.C5.M</t>
        </is>
      </c>
      <c r="B121" t="inlineStr">
        <is>
          <t>Youth unemployment ratio, for population aged 15-24 - men</t>
        </is>
      </c>
      <c r="C121" t="inlineStr">
        <is>
          <t>OUTPUT CONTEXT COMPENDIUM 2 COUNTRY</t>
        </is>
      </c>
      <c r="D121" t="inlineStr">
        <is>
          <t>% (of men 15-24)</t>
        </is>
      </c>
      <c r="E121" t="inlineStr">
        <is>
          <t>pp</t>
        </is>
      </c>
      <c r="F121" t="inlineStr">
        <is>
          <t>Eurostat, EU Labour Force Survey</t>
        </is>
      </c>
      <c r="G121" t="b">
        <v>0</v>
      </c>
      <c r="H121" t="b">
        <v>1</v>
      </c>
      <c r="I121" t="inlineStr">
        <is>
          <t>EU27_2020</t>
        </is>
      </c>
      <c r="J121" t="inlineStr">
        <is>
          <t>fromFormula(100 * a/b,
  where = variables(
  a = fromEurostatDataset("lfsa_pganws", 
    with_filters(age = "Y15-24", citizen = "TOTAL", sex = "M", unit = "THS_PER", wstatus = "UNE")),
  b = fromEurostatDataset("lfsa_pganws", 
    with_filters(age = "Y15-24", citizen = "TOTAL", sex = "M", unit = "THS_PER", wstatus = "POP"))))</t>
        </is>
      </c>
      <c r="K121" t="str">
        <f>ISNUMBER(SEARCH("INPUT",jaf[indicator_groups]))</f>
      </c>
      <c r="L121" t="str">
        <f>ISNUMBER(SEARCH("OUTPUT",jaf[indicator_groups]))</f>
      </c>
      <c r="M121" t="str">
        <f>ISNUMBER(SEARCH("MAIN",jaf[indicator_groups]))</f>
      </c>
      <c r="N121" t="str">
        <f>ISNUMBER(SEARCH("OVERALL",jaf[indicator_groups]))</f>
      </c>
      <c r="O121" t="str">
        <f>ISNUMBER(SEARCH("SUBINDICATOR",jaf[indicator_groups]))</f>
      </c>
      <c r="P121" t="str">
        <f>ISNUMBER(SEARCH("COMPENDIUM",jaf[indicator_groups]))</f>
      </c>
      <c r="Q121" t="str">
        <f>=MID(jaf[JAF_KEY], 3, MIN(IFERROR(SEARCH(".C", jaf[JAF_KEY]), LEN(jaf[JAF_KEY])), IFERROR(SEARCH(".O", jaf[JAF_KEY]), LEN(jaf[JAF_KEY])), IFERROR(SEARCH(".S", jaf[JAF_KEY]), LEN(jaf[JAF_KEY]))) - 3)</f>
      </c>
    </row>
    <row r="122">
      <c r="A122" t="inlineStr">
        <is>
          <t>PA1b.C6.15-24.T</t>
        </is>
      </c>
      <c r="B122" t="inlineStr">
        <is>
          <t>Employment rate of population aged 15-24 - total</t>
        </is>
      </c>
      <c r="C122" t="inlineStr">
        <is>
          <t>OUTPUT CONTEXT COMPENDIUM 2 COUNTRY</t>
        </is>
      </c>
      <c r="D122" t="inlineStr">
        <is>
          <t>% (of popn 15-24)</t>
        </is>
      </c>
      <c r="E122" t="inlineStr">
        <is>
          <t>pp</t>
        </is>
      </c>
      <c r="F122" t="inlineStr">
        <is>
          <t>Eurostat, EU Labour Force Survey</t>
        </is>
      </c>
      <c r="G122" t="b">
        <v>1</v>
      </c>
      <c r="H122" t="b">
        <v>1</v>
      </c>
      <c r="I122" t="inlineStr">
        <is>
          <t>EU27_2020</t>
        </is>
      </c>
      <c r="J122" t="inlineStr">
        <is>
          <t>fromEurostatDataset("lfsa_ergan", 
    with_filters(sex = "T", unit = "PC", citizen = "TOTAL", age = "Y15-24"))</t>
        </is>
      </c>
      <c r="K122" t="str">
        <f>ISNUMBER(SEARCH("INPUT",jaf[indicator_groups]))</f>
      </c>
      <c r="L122" t="str">
        <f>ISNUMBER(SEARCH("OUTPUT",jaf[indicator_groups]))</f>
      </c>
      <c r="M122" t="str">
        <f>ISNUMBER(SEARCH("MAIN",jaf[indicator_groups]))</f>
      </c>
      <c r="N122" t="str">
        <f>ISNUMBER(SEARCH("OVERALL",jaf[indicator_groups]))</f>
      </c>
      <c r="O122" t="str">
        <f>ISNUMBER(SEARCH("SUBINDICATOR",jaf[indicator_groups]))</f>
      </c>
      <c r="P122" t="str">
        <f>ISNUMBER(SEARCH("COMPENDIUM",jaf[indicator_groups]))</f>
      </c>
      <c r="Q122" t="str">
        <f>=MID(jaf[JAF_KEY], 3, MIN(IFERROR(SEARCH(".C", jaf[JAF_KEY]), LEN(jaf[JAF_KEY])), IFERROR(SEARCH(".O", jaf[JAF_KEY]), LEN(jaf[JAF_KEY])), IFERROR(SEARCH(".S", jaf[JAF_KEY]), LEN(jaf[JAF_KEY]))) - 3)</f>
      </c>
    </row>
    <row r="123">
      <c r="A123" t="inlineStr">
        <is>
          <t>PA1c.O1.</t>
        </is>
      </c>
      <c r="B123" t="inlineStr">
        <is>
          <t>Employment rate of population aged 55-64 - total</t>
        </is>
      </c>
      <c r="C123" t="inlineStr">
        <is>
          <t>MAIN OUTPUT OVERALL COMPENDIUM 2 COUNTRY</t>
        </is>
      </c>
      <c r="D123" t="inlineStr">
        <is>
          <t>% (of popn 55-64)</t>
        </is>
      </c>
      <c r="E123" t="inlineStr">
        <is>
          <t>pp</t>
        </is>
      </c>
      <c r="F123" t="inlineStr">
        <is>
          <t>Eurostat, EU Labour Force Survey</t>
        </is>
      </c>
      <c r="G123" t="b">
        <v>1</v>
      </c>
      <c r="H123" t="b">
        <v>1</v>
      </c>
      <c r="I123" t="inlineStr">
        <is>
          <t>EU27_2020</t>
        </is>
      </c>
      <c r="J123" t="inlineStr">
        <is>
          <t>fromEurostatDataset("lfsi_emp_a", 
    with_filters(sex = "T", unit = "PC_POP", age = "Y55-64", indic_em = "EMP_LFS"))</t>
        </is>
      </c>
      <c r="K123" t="str">
        <f>ISNUMBER(SEARCH("INPUT",jaf[indicator_groups]))</f>
      </c>
      <c r="L123" t="str">
        <f>ISNUMBER(SEARCH("OUTPUT",jaf[indicator_groups]))</f>
      </c>
      <c r="M123" t="str">
        <f>ISNUMBER(SEARCH("MAIN",jaf[indicator_groups]))</f>
      </c>
      <c r="N123" t="str">
        <f>ISNUMBER(SEARCH("OVERALL",jaf[indicator_groups]))</f>
      </c>
      <c r="O123" t="str">
        <f>ISNUMBER(SEARCH("SUBINDICATOR",jaf[indicator_groups]))</f>
      </c>
      <c r="P123" t="str">
        <f>ISNUMBER(SEARCH("COMPENDIUM",jaf[indicator_groups]))</f>
      </c>
      <c r="Q123" t="str">
        <f>=MID(jaf[JAF_KEY], 3, MIN(IFERROR(SEARCH(".C", jaf[JAF_KEY]), LEN(jaf[JAF_KEY])), IFERROR(SEARCH(".O", jaf[JAF_KEY]), LEN(jaf[JAF_KEY])), IFERROR(SEARCH(".S", jaf[JAF_KEY]), LEN(jaf[JAF_KEY]))) - 3)</f>
      </c>
    </row>
    <row r="124">
      <c r="A124" t="inlineStr">
        <is>
          <t>PA1c.S1.F</t>
        </is>
      </c>
      <c r="B124" t="inlineStr">
        <is>
          <t>Employment rate of population aged 55-64 - women</t>
        </is>
      </c>
      <c r="C124" t="inlineStr">
        <is>
          <t>OUTPUT SUBINDICATOR COMPENDIUM 2 COUNTRY</t>
        </is>
      </c>
      <c r="D124" t="inlineStr">
        <is>
          <t>% (of women 55-64)</t>
        </is>
      </c>
      <c r="E124" t="inlineStr">
        <is>
          <t>pp</t>
        </is>
      </c>
      <c r="F124" t="inlineStr">
        <is>
          <t>Eurostat, EU Labour Force Survey</t>
        </is>
      </c>
      <c r="G124" t="b">
        <v>1</v>
      </c>
      <c r="H124" t="b">
        <v>1</v>
      </c>
      <c r="I124" t="inlineStr">
        <is>
          <t>EU27_2020</t>
        </is>
      </c>
      <c r="J124" t="inlineStr">
        <is>
          <t>fromEurostatDataset("lfsi_emp_a", 
    with_filters(sex = "F", unit = "PC_POP", age = "Y55-64", indic_em = "EMP_LFS"))</t>
        </is>
      </c>
      <c r="K124" t="str">
        <f>ISNUMBER(SEARCH("INPUT",jaf[indicator_groups]))</f>
      </c>
      <c r="L124" t="str">
        <f>ISNUMBER(SEARCH("OUTPUT",jaf[indicator_groups]))</f>
      </c>
      <c r="M124" t="str">
        <f>ISNUMBER(SEARCH("MAIN",jaf[indicator_groups]))</f>
      </c>
      <c r="N124" t="str">
        <f>ISNUMBER(SEARCH("OVERALL",jaf[indicator_groups]))</f>
      </c>
      <c r="O124" t="str">
        <f>ISNUMBER(SEARCH("SUBINDICATOR",jaf[indicator_groups]))</f>
      </c>
      <c r="P124" t="str">
        <f>ISNUMBER(SEARCH("COMPENDIUM",jaf[indicator_groups]))</f>
      </c>
      <c r="Q124" t="str">
        <f>=MID(jaf[JAF_KEY], 3, MIN(IFERROR(SEARCH(".C", jaf[JAF_KEY]), LEN(jaf[JAF_KEY])), IFERROR(SEARCH(".O", jaf[JAF_KEY]), LEN(jaf[JAF_KEY])), IFERROR(SEARCH(".S", jaf[JAF_KEY]), LEN(jaf[JAF_KEY]))) - 3)</f>
      </c>
    </row>
    <row r="125">
      <c r="A125" t="inlineStr">
        <is>
          <t>PA1c.S1.M</t>
        </is>
      </c>
      <c r="B125" t="inlineStr">
        <is>
          <t>Employment rate of population aged 55-64 - men</t>
        </is>
      </c>
      <c r="C125" t="inlineStr">
        <is>
          <t>OUTPUT SUBINDICATOR COMPENDIUM 2 COUNTRY</t>
        </is>
      </c>
      <c r="D125" t="inlineStr">
        <is>
          <t>% (of men 55-64)</t>
        </is>
      </c>
      <c r="E125" t="inlineStr">
        <is>
          <t>pp</t>
        </is>
      </c>
      <c r="F125" t="inlineStr">
        <is>
          <t>Eurostat, EU Labour Force Survey</t>
        </is>
      </c>
      <c r="G125" t="b">
        <v>1</v>
      </c>
      <c r="H125" t="b">
        <v>1</v>
      </c>
      <c r="I125" t="inlineStr">
        <is>
          <t>EU27_2020</t>
        </is>
      </c>
      <c r="J125" t="inlineStr">
        <is>
          <t>fromEurostatDataset("lfsi_emp_a", 
    with_filters(sex = "M", unit = "PC_POP", age = "Y55-64", indic_em = "EMP_LFS"))</t>
        </is>
      </c>
      <c r="K125" t="str">
        <f>ISNUMBER(SEARCH("INPUT",jaf[indicator_groups]))</f>
      </c>
      <c r="L125" t="str">
        <f>ISNUMBER(SEARCH("OUTPUT",jaf[indicator_groups]))</f>
      </c>
      <c r="M125" t="str">
        <f>ISNUMBER(SEARCH("MAIN",jaf[indicator_groups]))</f>
      </c>
      <c r="N125" t="str">
        <f>ISNUMBER(SEARCH("OVERALL",jaf[indicator_groups]))</f>
      </c>
      <c r="O125" t="str">
        <f>ISNUMBER(SEARCH("SUBINDICATOR",jaf[indicator_groups]))</f>
      </c>
      <c r="P125" t="str">
        <f>ISNUMBER(SEARCH("COMPENDIUM",jaf[indicator_groups]))</f>
      </c>
      <c r="Q125" t="str">
        <f>=MID(jaf[JAF_KEY], 3, MIN(IFERROR(SEARCH(".C", jaf[JAF_KEY]), LEN(jaf[JAF_KEY])), IFERROR(SEARCH(".O", jaf[JAF_KEY]), LEN(jaf[JAF_KEY])), IFERROR(SEARCH(".S", jaf[JAF_KEY]), LEN(jaf[JAF_KEY]))) - 3)</f>
      </c>
    </row>
    <row r="126">
      <c r="A126" t="inlineStr">
        <is>
          <t>PA1c.S1.Y55_59</t>
        </is>
      </c>
      <c r="B126" t="inlineStr">
        <is>
          <t>Employment rate of population aged 55-59 - total</t>
        </is>
      </c>
      <c r="C126" t="inlineStr">
        <is>
          <t>OUTPUT SUBINDICATOR COMPENDIUM 2 COUNTRY</t>
        </is>
      </c>
      <c r="D126" t="inlineStr">
        <is>
          <t>% (of popn 55-59)</t>
        </is>
      </c>
      <c r="E126" t="inlineStr">
        <is>
          <t>pp</t>
        </is>
      </c>
      <c r="F126" t="inlineStr">
        <is>
          <t>Eurostat, EU Labour Force Survey</t>
        </is>
      </c>
      <c r="G126" t="b">
        <v>1</v>
      </c>
      <c r="H126" t="b">
        <v>1</v>
      </c>
      <c r="I126" t="inlineStr">
        <is>
          <t>EU27_2020</t>
        </is>
      </c>
      <c r="J126" t="inlineStr">
        <is>
          <t>fromEurostatDataset("lfsa_ergan", 
    with_filters(sex = "T", unit = "PC", citizen = "TOTAL", age = "Y55-59"))</t>
        </is>
      </c>
      <c r="K126" t="str">
        <f>ISNUMBER(SEARCH("INPUT",jaf[indicator_groups]))</f>
      </c>
      <c r="L126" t="str">
        <f>ISNUMBER(SEARCH("OUTPUT",jaf[indicator_groups]))</f>
      </c>
      <c r="M126" t="str">
        <f>ISNUMBER(SEARCH("MAIN",jaf[indicator_groups]))</f>
      </c>
      <c r="N126" t="str">
        <f>ISNUMBER(SEARCH("OVERALL",jaf[indicator_groups]))</f>
      </c>
      <c r="O126" t="str">
        <f>ISNUMBER(SEARCH("SUBINDICATOR",jaf[indicator_groups]))</f>
      </c>
      <c r="P126" t="str">
        <f>ISNUMBER(SEARCH("COMPENDIUM",jaf[indicator_groups]))</f>
      </c>
      <c r="Q126" t="str">
        <f>=MID(jaf[JAF_KEY], 3, MIN(IFERROR(SEARCH(".C", jaf[JAF_KEY]), LEN(jaf[JAF_KEY])), IFERROR(SEARCH(".O", jaf[JAF_KEY]), LEN(jaf[JAF_KEY])), IFERROR(SEARCH(".S", jaf[JAF_KEY]), LEN(jaf[JAF_KEY]))) - 3)</f>
      </c>
    </row>
    <row r="127">
      <c r="A127" t="inlineStr">
        <is>
          <t>PA1c.S1.Y60-64</t>
        </is>
      </c>
      <c r="B127" t="inlineStr">
        <is>
          <t>Employment rate of population aged 60-64 - total</t>
        </is>
      </c>
      <c r="C127" t="inlineStr">
        <is>
          <t>OUTPUT SUBINDICATOR COMPENDIUM 2 COUNTRY</t>
        </is>
      </c>
      <c r="D127" t="inlineStr">
        <is>
          <t>% (of popn 60-64)</t>
        </is>
      </c>
      <c r="E127" t="inlineStr">
        <is>
          <t>pp</t>
        </is>
      </c>
      <c r="F127" t="inlineStr">
        <is>
          <t>Eurostat, EU Labour Force Survey</t>
        </is>
      </c>
      <c r="G127" t="b">
        <v>1</v>
      </c>
      <c r="H127" t="b">
        <v>1</v>
      </c>
      <c r="I127" t="inlineStr">
        <is>
          <t>EU27_2020</t>
        </is>
      </c>
      <c r="J127" t="inlineStr">
        <is>
          <t>fromEurostatDataset("lfsa_ergan", 
    with_filters(sex = "T", unit = "PC", citizen = "TOTAL", age = "Y60-64"))</t>
        </is>
      </c>
      <c r="K127" t="str">
        <f>ISNUMBER(SEARCH("INPUT",jaf[indicator_groups]))</f>
      </c>
      <c r="L127" t="str">
        <f>ISNUMBER(SEARCH("OUTPUT",jaf[indicator_groups]))</f>
      </c>
      <c r="M127" t="str">
        <f>ISNUMBER(SEARCH("MAIN",jaf[indicator_groups]))</f>
      </c>
      <c r="N127" t="str">
        <f>ISNUMBER(SEARCH("OVERALL",jaf[indicator_groups]))</f>
      </c>
      <c r="O127" t="str">
        <f>ISNUMBER(SEARCH("SUBINDICATOR",jaf[indicator_groups]))</f>
      </c>
      <c r="P127" t="str">
        <f>ISNUMBER(SEARCH("COMPENDIUM",jaf[indicator_groups]))</f>
      </c>
      <c r="Q127" t="str">
        <f>=MID(jaf[JAF_KEY], 3, MIN(IFERROR(SEARCH(".C", jaf[JAF_KEY]), LEN(jaf[JAF_KEY])), IFERROR(SEARCH(".O", jaf[JAF_KEY]), LEN(jaf[JAF_KEY])), IFERROR(SEARCH(".S", jaf[JAF_KEY]), LEN(jaf[JAF_KEY]))) - 3)</f>
      </c>
    </row>
    <row r="128">
      <c r="A128" t="inlineStr">
        <is>
          <t>PA1c.S2.F</t>
        </is>
      </c>
      <c r="B128" t="inlineStr">
        <is>
          <t>Duration of working life - women</t>
        </is>
      </c>
      <c r="C128" t="inlineStr">
        <is>
          <t>OUTPUT SUBINDICATOR COMPENDIUM 2 COUNTRY</t>
        </is>
      </c>
      <c r="D128" t="inlineStr">
        <is>
          <t>years</t>
        </is>
      </c>
      <c r="E128" t="inlineStr">
        <is>
          <t>yrs</t>
        </is>
      </c>
      <c r="F128" t="inlineStr">
        <is>
          <t>Eurostat, EU Labour Force Survey</t>
        </is>
      </c>
      <c r="G128" t="b">
        <v>1</v>
      </c>
      <c r="H128" t="b">
        <v>1</v>
      </c>
      <c r="I128" t="inlineStr">
        <is>
          <t>EU27_2020</t>
        </is>
      </c>
      <c r="J128" t="inlineStr">
        <is>
          <t>fromEurostatDataset("lfsi_dwl_a", 
    with_filters(sex = "F"))</t>
        </is>
      </c>
      <c r="K128" t="str">
        <f>ISNUMBER(SEARCH("INPUT",jaf[indicator_groups]))</f>
      </c>
      <c r="L128" t="str">
        <f>ISNUMBER(SEARCH("OUTPUT",jaf[indicator_groups]))</f>
      </c>
      <c r="M128" t="str">
        <f>ISNUMBER(SEARCH("MAIN",jaf[indicator_groups]))</f>
      </c>
      <c r="N128" t="str">
        <f>ISNUMBER(SEARCH("OVERALL",jaf[indicator_groups]))</f>
      </c>
      <c r="O128" t="str">
        <f>ISNUMBER(SEARCH("SUBINDICATOR",jaf[indicator_groups]))</f>
      </c>
      <c r="P128" t="str">
        <f>ISNUMBER(SEARCH("COMPENDIUM",jaf[indicator_groups]))</f>
      </c>
      <c r="Q128" t="str">
        <f>=MID(jaf[JAF_KEY], 3, MIN(IFERROR(SEARCH(".C", jaf[JAF_KEY]), LEN(jaf[JAF_KEY])), IFERROR(SEARCH(".O", jaf[JAF_KEY]), LEN(jaf[JAF_KEY])), IFERROR(SEARCH(".S", jaf[JAF_KEY]), LEN(jaf[JAF_KEY]))) - 3)</f>
      </c>
    </row>
    <row r="129">
      <c r="A129" t="inlineStr">
        <is>
          <t>PA1c.S2.M</t>
        </is>
      </c>
      <c r="B129" t="inlineStr">
        <is>
          <t>Duration of working life - men</t>
        </is>
      </c>
      <c r="C129" t="inlineStr">
        <is>
          <t>OUTPUT SUBINDICATOR COMPENDIUM 2 COUNTRY</t>
        </is>
      </c>
      <c r="D129" t="inlineStr">
        <is>
          <t>years</t>
        </is>
      </c>
      <c r="E129" t="inlineStr">
        <is>
          <t>yrs</t>
        </is>
      </c>
      <c r="F129" t="inlineStr">
        <is>
          <t>Eurostat, EU Labour Force Survey</t>
        </is>
      </c>
      <c r="G129" t="b">
        <v>1</v>
      </c>
      <c r="H129" t="b">
        <v>1</v>
      </c>
      <c r="I129" t="inlineStr">
        <is>
          <t>EU27_2020</t>
        </is>
      </c>
      <c r="J129" t="inlineStr">
        <is>
          <t>fromEurostatDataset("lfsi_dwl_a", 
    with_filters(sex = "M"))</t>
        </is>
      </c>
      <c r="K129" t="str">
        <f>ISNUMBER(SEARCH("INPUT",jaf[indicator_groups]))</f>
      </c>
      <c r="L129" t="str">
        <f>ISNUMBER(SEARCH("OUTPUT",jaf[indicator_groups]))</f>
      </c>
      <c r="M129" t="str">
        <f>ISNUMBER(SEARCH("MAIN",jaf[indicator_groups]))</f>
      </c>
      <c r="N129" t="str">
        <f>ISNUMBER(SEARCH("OVERALL",jaf[indicator_groups]))</f>
      </c>
      <c r="O129" t="str">
        <f>ISNUMBER(SEARCH("SUBINDICATOR",jaf[indicator_groups]))</f>
      </c>
      <c r="P129" t="str">
        <f>ISNUMBER(SEARCH("COMPENDIUM",jaf[indicator_groups]))</f>
      </c>
      <c r="Q129" t="str">
        <f>=MID(jaf[JAF_KEY], 3, MIN(IFERROR(SEARCH(".C", jaf[JAF_KEY]), LEN(jaf[JAF_KEY])), IFERROR(SEARCH(".O", jaf[JAF_KEY]), LEN(jaf[JAF_KEY])), IFERROR(SEARCH(".S", jaf[JAF_KEY]), LEN(jaf[JAF_KEY]))) - 3)</f>
      </c>
    </row>
    <row r="130">
      <c r="A130" t="inlineStr">
        <is>
          <t>PA1c.S2.T</t>
        </is>
      </c>
      <c r="B130" t="inlineStr">
        <is>
          <t>Duration of working life - total</t>
        </is>
      </c>
      <c r="C130" t="inlineStr">
        <is>
          <t>OUTPUT SUBINDICATOR COMPENDIUM 2 COUNTRY</t>
        </is>
      </c>
      <c r="D130" t="inlineStr">
        <is>
          <t>years</t>
        </is>
      </c>
      <c r="E130" t="inlineStr">
        <is>
          <t>yrs</t>
        </is>
      </c>
      <c r="F130" t="inlineStr">
        <is>
          <t>Eurostat, EU Labour Force Survey</t>
        </is>
      </c>
      <c r="G130" t="b">
        <v>1</v>
      </c>
      <c r="H130" t="b">
        <v>1</v>
      </c>
      <c r="I130" t="inlineStr">
        <is>
          <t>EU27_2020</t>
        </is>
      </c>
      <c r="J130" t="inlineStr">
        <is>
          <t>fromEurostatDataset("lfsi_dwl_a", 
    with_filters(sex = "T"))</t>
        </is>
      </c>
      <c r="K130" t="str">
        <f>ISNUMBER(SEARCH("INPUT",jaf[indicator_groups]))</f>
      </c>
      <c r="L130" t="str">
        <f>ISNUMBER(SEARCH("OUTPUT",jaf[indicator_groups]))</f>
      </c>
      <c r="M130" t="str">
        <f>ISNUMBER(SEARCH("MAIN",jaf[indicator_groups]))</f>
      </c>
      <c r="N130" t="str">
        <f>ISNUMBER(SEARCH("OVERALL",jaf[indicator_groups]))</f>
      </c>
      <c r="O130" t="str">
        <f>ISNUMBER(SEARCH("SUBINDICATOR",jaf[indicator_groups]))</f>
      </c>
      <c r="P130" t="str">
        <f>ISNUMBER(SEARCH("COMPENDIUM",jaf[indicator_groups]))</f>
      </c>
      <c r="Q130" t="str">
        <f>=MID(jaf[JAF_KEY], 3, MIN(IFERROR(SEARCH(".C", jaf[JAF_KEY]), LEN(jaf[JAF_KEY])), IFERROR(SEARCH(".O", jaf[JAF_KEY]), LEN(jaf[JAF_KEY])), IFERROR(SEARCH(".S", jaf[JAF_KEY]), LEN(jaf[JAF_KEY]))) - 3)</f>
      </c>
    </row>
    <row r="131">
      <c r="A131" t="inlineStr">
        <is>
          <t>PA1c.S3.</t>
        </is>
      </c>
      <c r="B131" t="inlineStr">
        <is>
          <t>Participation in education and training aged 55-64</t>
        </is>
      </c>
      <c r="C131" t="inlineStr">
        <is>
          <t>OUTPUT SUBINDICATOR COMPENDIUM 2 COUNTRY</t>
        </is>
      </c>
      <c r="D131" t="inlineStr">
        <is>
          <t>% (of popn 55-64)</t>
        </is>
      </c>
      <c r="E131" t="inlineStr">
        <is>
          <t>pp</t>
        </is>
      </c>
      <c r="F131" t="inlineStr">
        <is>
          <t>Eurostat, EU Labour Force Survey</t>
        </is>
      </c>
      <c r="G131" t="b">
        <v>1</v>
      </c>
      <c r="H131" t="b">
        <v>1</v>
      </c>
      <c r="I131" t="inlineStr">
        <is>
          <t>EU27_2020</t>
        </is>
      </c>
      <c r="J131" t="inlineStr">
        <is>
          <t>fromEurostatDataset("trng_lfs_01", 
    with_filters(sex = "T", unit = "PC", age = "Y55-64"))</t>
        </is>
      </c>
      <c r="K131" t="str">
        <f>ISNUMBER(SEARCH("INPUT",jaf[indicator_groups]))</f>
      </c>
      <c r="L131" t="str">
        <f>ISNUMBER(SEARCH("OUTPUT",jaf[indicator_groups]))</f>
      </c>
      <c r="M131" t="str">
        <f>ISNUMBER(SEARCH("MAIN",jaf[indicator_groups]))</f>
      </c>
      <c r="N131" t="str">
        <f>ISNUMBER(SEARCH("OVERALL",jaf[indicator_groups]))</f>
      </c>
      <c r="O131" t="str">
        <f>ISNUMBER(SEARCH("SUBINDICATOR",jaf[indicator_groups]))</f>
      </c>
      <c r="P131" t="str">
        <f>ISNUMBER(SEARCH("COMPENDIUM",jaf[indicator_groups]))</f>
      </c>
      <c r="Q131" t="str">
        <f>=MID(jaf[JAF_KEY], 3, MIN(IFERROR(SEARCH(".C", jaf[JAF_KEY]), LEN(jaf[JAF_KEY])), IFERROR(SEARCH(".O", jaf[JAF_KEY]), LEN(jaf[JAF_KEY])), IFERROR(SEARCH(".S", jaf[JAF_KEY]), LEN(jaf[JAF_KEY]))) - 3)</f>
      </c>
    </row>
    <row r="132">
      <c r="A132" t="inlineStr">
        <is>
          <t>PA1c.S4.</t>
        </is>
      </c>
      <c r="B132" t="inlineStr">
        <is>
          <t>Part-time work due to personal and family broad reasons - education or training, own illness or disability, care for children and incapacitated adults, and other personal and family responsibilities (55-64 ) over employment - total</t>
        </is>
      </c>
      <c r="C132" t="inlineStr">
        <is>
          <t>OUTPUT SUBINDICATOR COMPENDIUM 2 COUNTRY</t>
        </is>
      </c>
      <c r="D132" t="inlineStr">
        <is>
          <t>% (of employed 55-64)</t>
        </is>
      </c>
      <c r="E132" t="inlineStr">
        <is>
          <t>pp</t>
        </is>
      </c>
      <c r="F132" t="inlineStr">
        <is>
          <t>Eurostat, EU Labour Force Survey</t>
        </is>
      </c>
      <c r="G132" t="b">
        <v>1</v>
      </c>
      <c r="H132" t="b">
        <v>1</v>
      </c>
      <c r="I132" t="inlineStr">
        <is>
          <t>EU27_2020</t>
        </is>
      </c>
      <c r="J132" t="inlineStr">
        <is>
          <t>fromFormula(a * (100 - b - c)/100,
  where = variables(
  a = fromEurostatDataset("lfsa_eppga", 
    with_filters(age = "Y55-64", sex = "T", unit = "PC")),
  b = fromEurostatDataset("lfsa_epgar", 
    with_filters(age = "Y55-64", reason = "NF_FTJOB", sex = "T", unit = "PC")),
  c = fromEurostatDataset("lfsa_epgar", 
    with_filters(age = "Y55-64", reason = "OTH", sex = "T", unit = "PC"))))</t>
        </is>
      </c>
      <c r="K132" t="str">
        <f>ISNUMBER(SEARCH("INPUT",jaf[indicator_groups]))</f>
      </c>
      <c r="L132" t="str">
        <f>ISNUMBER(SEARCH("OUTPUT",jaf[indicator_groups]))</f>
      </c>
      <c r="M132" t="str">
        <f>ISNUMBER(SEARCH("MAIN",jaf[indicator_groups]))</f>
      </c>
      <c r="N132" t="str">
        <f>ISNUMBER(SEARCH("OVERALL",jaf[indicator_groups]))</f>
      </c>
      <c r="O132" t="str">
        <f>ISNUMBER(SEARCH("SUBINDICATOR",jaf[indicator_groups]))</f>
      </c>
      <c r="P132" t="str">
        <f>ISNUMBER(SEARCH("COMPENDIUM",jaf[indicator_groups]))</f>
      </c>
      <c r="Q132" t="str">
        <f>=MID(jaf[JAF_KEY], 3, MIN(IFERROR(SEARCH(".C", jaf[JAF_KEY]), LEN(jaf[JAF_KEY])), IFERROR(SEARCH(".O", jaf[JAF_KEY]), LEN(jaf[JAF_KEY])), IFERROR(SEARCH(".S", jaf[JAF_KEY]), LEN(jaf[JAF_KEY]))) - 3)</f>
      </c>
    </row>
    <row r="133">
      <c r="A133" t="inlineStr">
        <is>
          <t>PA1c.S5.</t>
        </is>
      </c>
      <c r="B133" t="inlineStr">
        <is>
          <t>Employment rate gap between groups aged 20-54 and 55-64</t>
        </is>
      </c>
      <c r="C133" t="inlineStr">
        <is>
          <t>OUTPUT SUBINDICATOR COMPENDIUM 2 COUNTRY</t>
        </is>
      </c>
      <c r="D133" t="inlineStr">
        <is>
          <t>percentage points (difference in ERs)</t>
        </is>
      </c>
      <c r="E133" t="inlineStr">
        <is>
          <t>pp</t>
        </is>
      </c>
      <c r="F133" t="inlineStr">
        <is>
          <t>Eurostat, EU Labour Force Survey</t>
        </is>
      </c>
      <c r="G133" t="b">
        <v>0</v>
      </c>
      <c r="H133" t="b">
        <v>1</v>
      </c>
      <c r="I133" t="inlineStr">
        <is>
          <t>EU27_2020</t>
        </is>
      </c>
      <c r="J133" t="inlineStr">
        <is>
          <t>fromFormula(((a - b)/(c - d) - b/d) * 100,
  where = variables(
  a = fromEurostatDataset("lfsa_pganws", 
    with_filters(age = "Y20-64", citizen = "TOTAL", sex = "T", unit = "THS_PER", wstatus = "EMP")),
  b = fromEurostatDataset("lfsa_pganws", 
    with_filters(age = "Y55-64", citizen = "TOTAL", sex = "T", unit = "THS_PER", wstatus = "EMP")),
  c = fromEurostatDataset("lfsa_pganws", 
    with_filters(age = "Y20-64", citizen = "TOTAL", sex = "T", unit = "THS_PER", wstatus = "POP")),
  d = fromEurostatDataset("lfsa_pganws",      
    with_filters(age = "Y55-64", citizen = "TOTAL", sex = "T", unit = "THS_PER", wstatus = "POP"))))</t>
        </is>
      </c>
      <c r="K133" t="str">
        <f>ISNUMBER(SEARCH("INPUT",jaf[indicator_groups]))</f>
      </c>
      <c r="L133" t="str">
        <f>ISNUMBER(SEARCH("OUTPUT",jaf[indicator_groups]))</f>
      </c>
      <c r="M133" t="str">
        <f>ISNUMBER(SEARCH("MAIN",jaf[indicator_groups]))</f>
      </c>
      <c r="N133" t="str">
        <f>ISNUMBER(SEARCH("OVERALL",jaf[indicator_groups]))</f>
      </c>
      <c r="O133" t="str">
        <f>ISNUMBER(SEARCH("SUBINDICATOR",jaf[indicator_groups]))</f>
      </c>
      <c r="P133" t="str">
        <f>ISNUMBER(SEARCH("COMPENDIUM",jaf[indicator_groups]))</f>
      </c>
      <c r="Q133" t="str">
        <f>=MID(jaf[JAF_KEY], 3, MIN(IFERROR(SEARCH(".C", jaf[JAF_KEY]), LEN(jaf[JAF_KEY])), IFERROR(SEARCH(".O", jaf[JAF_KEY]), LEN(jaf[JAF_KEY])), IFERROR(SEARCH(".S", jaf[JAF_KEY]), LEN(jaf[JAF_KEY]))) - 3)</f>
      </c>
    </row>
    <row r="134">
      <c r="A134" t="inlineStr">
        <is>
          <t>PA1c.C1.55-74</t>
        </is>
      </c>
      <c r="B134" t="inlineStr">
        <is>
          <t>Participation in education and training among employed aged 55-74</t>
        </is>
      </c>
      <c r="C134" t="inlineStr">
        <is>
          <t>OUTPUT CONTEXT COMPENDIUM 2 COUNTRY</t>
        </is>
      </c>
      <c r="D134" t="inlineStr">
        <is>
          <t>% (of employed 55-74)</t>
        </is>
      </c>
      <c r="E134" t="inlineStr">
        <is>
          <t>pp</t>
        </is>
      </c>
      <c r="F134" t="inlineStr">
        <is>
          <t>Eurostat, EU Labour Force Survey</t>
        </is>
      </c>
      <c r="G134" t="b">
        <v>1</v>
      </c>
      <c r="H134" t="b">
        <v>1</v>
      </c>
      <c r="I134" t="inlineStr">
        <is>
          <t>EU27_2020</t>
        </is>
      </c>
      <c r="J134" t="inlineStr">
        <is>
          <t>fromEurostatDataset("trng_lfs_03", 
    with_filters(sex = "T", unit = "PC", wstatus = "EMP", age = "Y55-74"))</t>
        </is>
      </c>
      <c r="K134" t="str">
        <f>ISNUMBER(SEARCH("INPUT",jaf[indicator_groups]))</f>
      </c>
      <c r="L134" t="str">
        <f>ISNUMBER(SEARCH("OUTPUT",jaf[indicator_groups]))</f>
      </c>
      <c r="M134" t="str">
        <f>ISNUMBER(SEARCH("MAIN",jaf[indicator_groups]))</f>
      </c>
      <c r="N134" t="str">
        <f>ISNUMBER(SEARCH("OVERALL",jaf[indicator_groups]))</f>
      </c>
      <c r="O134" t="str">
        <f>ISNUMBER(SEARCH("SUBINDICATOR",jaf[indicator_groups]))</f>
      </c>
      <c r="P134" t="str">
        <f>ISNUMBER(SEARCH("COMPENDIUM",jaf[indicator_groups]))</f>
      </c>
      <c r="Q134" t="str">
        <f>=MID(jaf[JAF_KEY], 3, MIN(IFERROR(SEARCH(".C", jaf[JAF_KEY]), LEN(jaf[JAF_KEY])), IFERROR(SEARCH(".O", jaf[JAF_KEY]), LEN(jaf[JAF_KEY])), IFERROR(SEARCH(".S", jaf[JAF_KEY]), LEN(jaf[JAF_KEY]))) - 3)</f>
      </c>
    </row>
    <row r="135">
      <c r="A135" t="inlineStr">
        <is>
          <t>PA1c.C2.EMP.M</t>
        </is>
      </c>
      <c r="B135" t="inlineStr">
        <is>
          <t>Part-time work due to personal and family broad reasons - education or training, own illness or disability, care for children and incapacitated adults, and other personal and family responsibilities (55-64 ) over employment - men</t>
        </is>
      </c>
      <c r="C135" t="inlineStr">
        <is>
          <t>OUTPUT CONTEXT COMPENDIUM 2 COUNTRY</t>
        </is>
      </c>
      <c r="D135" t="inlineStr">
        <is>
          <t>% (of employed men 55-64)</t>
        </is>
      </c>
      <c r="E135" t="inlineStr">
        <is>
          <t/>
        </is>
      </c>
      <c r="F135" t="inlineStr">
        <is>
          <t>Eurostat, EU Labour Force Survey</t>
        </is>
      </c>
      <c r="G135" t="b">
        <v>1</v>
      </c>
      <c r="H135" t="b">
        <v>1</v>
      </c>
      <c r="I135" t="inlineStr">
        <is>
          <t>EU27_2020</t>
        </is>
      </c>
      <c r="J135" t="inlineStr">
        <is>
          <t>fromFormula(a * (100 - b - c)/100,
  where = variables(
  a = fromEurostatDataset("lfsa_eppga", 
    with_filters(age = "Y55-64", sex = "M", unit = "PC")),
  b = fromEurostatDataset("lfsa_epgar", 
    with_filters(age = "Y55-64", reason = "NF_FTJOB", sex = "M", unit = "PC")),
  c = fromEurostatDataset("lfsa_epgar", 
    with_filters(age = "Y55-64", reason = "OTH", sex = "M", unit = "PC"))))</t>
        </is>
      </c>
      <c r="K135" t="str">
        <f>ISNUMBER(SEARCH("INPUT",jaf[indicator_groups]))</f>
      </c>
      <c r="L135" t="str">
        <f>ISNUMBER(SEARCH("OUTPUT",jaf[indicator_groups]))</f>
      </c>
      <c r="M135" t="str">
        <f>ISNUMBER(SEARCH("MAIN",jaf[indicator_groups]))</f>
      </c>
      <c r="N135" t="str">
        <f>ISNUMBER(SEARCH("OVERALL",jaf[indicator_groups]))</f>
      </c>
      <c r="O135" t="str">
        <f>ISNUMBER(SEARCH("SUBINDICATOR",jaf[indicator_groups]))</f>
      </c>
      <c r="P135" t="str">
        <f>ISNUMBER(SEARCH("COMPENDIUM",jaf[indicator_groups]))</f>
      </c>
      <c r="Q135" t="str">
        <f>=MID(jaf[JAF_KEY], 3, MIN(IFERROR(SEARCH(".C", jaf[JAF_KEY]), LEN(jaf[JAF_KEY])), IFERROR(SEARCH(".O", jaf[JAF_KEY]), LEN(jaf[JAF_KEY])), IFERROR(SEARCH(".S", jaf[JAF_KEY]), LEN(jaf[JAF_KEY]))) - 3)</f>
      </c>
    </row>
    <row r="136">
      <c r="A136" t="inlineStr">
        <is>
          <t>PA1c.C2.EMP.W</t>
        </is>
      </c>
      <c r="B136" t="inlineStr">
        <is>
          <t>Part-time work due to personal and family broad reasons - education or training, own illness or disability, care for children and incapacitated adults, and other personal and family responsibilities (55-64 ) over employment women</t>
        </is>
      </c>
      <c r="C136" t="inlineStr">
        <is>
          <t>OUTPUT CONTEXT COMPENDIUM 2 COUNTRY</t>
        </is>
      </c>
      <c r="D136" t="inlineStr">
        <is>
          <t>% (of employed women 55-64)</t>
        </is>
      </c>
      <c r="E136" t="inlineStr">
        <is>
          <t>pp</t>
        </is>
      </c>
      <c r="F136" t="inlineStr">
        <is>
          <t>Eurostat, EU Labour Force Survey</t>
        </is>
      </c>
      <c r="G136" t="b">
        <v>1</v>
      </c>
      <c r="H136" t="b">
        <v>1</v>
      </c>
      <c r="I136" t="inlineStr">
        <is>
          <t>EU27_2020</t>
        </is>
      </c>
      <c r="J136" t="inlineStr">
        <is>
          <t>fromFormula(a * (100 - b - c)/100,
  where = variables(
  a = fromEurostatDataset("lfsa_eppga", 
    with_filters(age = "Y55-64", sex = "F", unit = "PC")),
  b = fromEurostatDataset("lfsa_epgar", 
    with_filters(age = "Y55-64", reason = "NF_FTJOB", sex = "F", unit = "PC")),
  c = fromEurostatDataset("lfsa_epgar", 
    with_filters(age = "Y55-64", reason = "OTH", sex = "F", unit = "PC"))))</t>
        </is>
      </c>
      <c r="K136" t="str">
        <f>ISNUMBER(SEARCH("INPUT",jaf[indicator_groups]))</f>
      </c>
      <c r="L136" t="str">
        <f>ISNUMBER(SEARCH("OUTPUT",jaf[indicator_groups]))</f>
      </c>
      <c r="M136" t="str">
        <f>ISNUMBER(SEARCH("MAIN",jaf[indicator_groups]))</f>
      </c>
      <c r="N136" t="str">
        <f>ISNUMBER(SEARCH("OVERALL",jaf[indicator_groups]))</f>
      </c>
      <c r="O136" t="str">
        <f>ISNUMBER(SEARCH("SUBINDICATOR",jaf[indicator_groups]))</f>
      </c>
      <c r="P136" t="str">
        <f>ISNUMBER(SEARCH("COMPENDIUM",jaf[indicator_groups]))</f>
      </c>
      <c r="Q136" t="str">
        <f>=MID(jaf[JAF_KEY], 3, MIN(IFERROR(SEARCH(".C", jaf[JAF_KEY]), LEN(jaf[JAF_KEY])), IFERROR(SEARCH(".O", jaf[JAF_KEY]), LEN(jaf[JAF_KEY])), IFERROR(SEARCH(".S", jaf[JAF_KEY]), LEN(jaf[JAF_KEY]))) - 3)</f>
      </c>
    </row>
    <row r="137">
      <c r="A137" t="inlineStr">
        <is>
          <t>PA1c.C3.T</t>
        </is>
      </c>
      <c r="B137" t="inlineStr">
        <is>
          <t>Share of Inactivity due to personal and family responsibilities (55-64) over total population - total</t>
        </is>
      </c>
      <c r="C137" t="inlineStr">
        <is>
          <t>OUTPUT CONTEXT COMPENDIUM 2 COUNTRY</t>
        </is>
      </c>
      <c r="D137" t="inlineStr">
        <is>
          <t>% (of popn 55-64)</t>
        </is>
      </c>
      <c r="E137" t="inlineStr">
        <is>
          <t/>
        </is>
      </c>
      <c r="F137" t="inlineStr">
        <is>
          <t>Eurostat, EU Labour Force Survey</t>
        </is>
      </c>
      <c r="G137" t="b">
        <v>1</v>
      </c>
      <c r="H137" t="b">
        <v>1</v>
      </c>
      <c r="I137" t="inlineStr">
        <is>
          <t>EU27_2020</t>
        </is>
      </c>
      <c r="J137" t="inlineStr">
        <is>
          <t>fromEurostatDataset("lfsa_igar", 
    with_filters(sex = "T", unit = "PC_POP", age = "Y55-64", reason = "FAM_CARE_PER_OTH"))</t>
        </is>
      </c>
      <c r="K137" t="str">
        <f>ISNUMBER(SEARCH("INPUT",jaf[indicator_groups]))</f>
      </c>
      <c r="L137" t="str">
        <f>ISNUMBER(SEARCH("OUTPUT",jaf[indicator_groups]))</f>
      </c>
      <c r="M137" t="str">
        <f>ISNUMBER(SEARCH("MAIN",jaf[indicator_groups]))</f>
      </c>
      <c r="N137" t="str">
        <f>ISNUMBER(SEARCH("OVERALL",jaf[indicator_groups]))</f>
      </c>
      <c r="O137" t="str">
        <f>ISNUMBER(SEARCH("SUBINDICATOR",jaf[indicator_groups]))</f>
      </c>
      <c r="P137" t="str">
        <f>ISNUMBER(SEARCH("COMPENDIUM",jaf[indicator_groups]))</f>
      </c>
      <c r="Q137" t="str">
        <f>=MID(jaf[JAF_KEY], 3, MIN(IFERROR(SEARCH(".C", jaf[JAF_KEY]), LEN(jaf[JAF_KEY])), IFERROR(SEARCH(".O", jaf[JAF_KEY]), LEN(jaf[JAF_KEY])), IFERROR(SEARCH(".S", jaf[JAF_KEY]), LEN(jaf[JAF_KEY]))) - 3)</f>
      </c>
    </row>
    <row r="138">
      <c r="A138" t="inlineStr">
        <is>
          <t>PA1c.C4.F</t>
        </is>
      </c>
      <c r="B138" t="inlineStr">
        <is>
          <t>Healthy life years at 50 - female</t>
        </is>
      </c>
      <c r="C138" t="inlineStr">
        <is>
          <t>OUTPUT CONTEXT COMPENDIUM 2 COUNTRY</t>
        </is>
      </c>
      <c r="D138" t="inlineStr">
        <is>
          <t>years</t>
        </is>
      </c>
      <c r="E138" t="inlineStr">
        <is>
          <t/>
        </is>
      </c>
      <c r="F138" t="inlineStr">
        <is>
          <t>Eurostat, Demographic Statistics and EU Statistics on Income and Living Conditions</t>
        </is>
      </c>
      <c r="G138" t="b">
        <v>1</v>
      </c>
      <c r="H138" t="b">
        <v>1</v>
      </c>
      <c r="I138" t="inlineStr">
        <is>
          <t>EU27_2020</t>
        </is>
      </c>
      <c r="J138" t="inlineStr">
        <is>
          <t>fromEurostatDataset("hlth_hlye", 
    with_filters(sex = "F", indic_he = "HLY_50", unit = "YR"))</t>
        </is>
      </c>
      <c r="K138" t="str">
        <f>ISNUMBER(SEARCH("INPUT",jaf[indicator_groups]))</f>
      </c>
      <c r="L138" t="str">
        <f>ISNUMBER(SEARCH("OUTPUT",jaf[indicator_groups]))</f>
      </c>
      <c r="M138" t="str">
        <f>ISNUMBER(SEARCH("MAIN",jaf[indicator_groups]))</f>
      </c>
      <c r="N138" t="str">
        <f>ISNUMBER(SEARCH("OVERALL",jaf[indicator_groups]))</f>
      </c>
      <c r="O138" t="str">
        <f>ISNUMBER(SEARCH("SUBINDICATOR",jaf[indicator_groups]))</f>
      </c>
      <c r="P138" t="str">
        <f>ISNUMBER(SEARCH("COMPENDIUM",jaf[indicator_groups]))</f>
      </c>
      <c r="Q138" t="str">
        <f>=MID(jaf[JAF_KEY], 3, MIN(IFERROR(SEARCH(".C", jaf[JAF_KEY]), LEN(jaf[JAF_KEY])), IFERROR(SEARCH(".O", jaf[JAF_KEY]), LEN(jaf[JAF_KEY])), IFERROR(SEARCH(".S", jaf[JAF_KEY]), LEN(jaf[JAF_KEY]))) - 3)</f>
      </c>
    </row>
    <row r="139">
      <c r="A139" t="inlineStr">
        <is>
          <t>PA1c.C4.M</t>
        </is>
      </c>
      <c r="B139" t="inlineStr">
        <is>
          <t>Healthy life years at 50 - male</t>
        </is>
      </c>
      <c r="C139" t="inlineStr">
        <is>
          <t>OUTPUT CONTEXT COMPENDIUM 2 COUNTRY</t>
        </is>
      </c>
      <c r="D139" t="inlineStr">
        <is>
          <t>years</t>
        </is>
      </c>
      <c r="E139" t="inlineStr">
        <is>
          <t/>
        </is>
      </c>
      <c r="F139" t="inlineStr">
        <is>
          <t>Eurostat, Demographic Statistics and EU Statistics on Income and Living Conditions</t>
        </is>
      </c>
      <c r="G139" t="b">
        <v>1</v>
      </c>
      <c r="H139" t="b">
        <v>1</v>
      </c>
      <c r="I139" t="inlineStr">
        <is>
          <t>EU27_2020</t>
        </is>
      </c>
      <c r="J139" t="inlineStr">
        <is>
          <t>fromEurostatDataset("hlth_hlye", 
    with_filters(sex = "M", indic_he = "HLY_50", unit = "YR"))</t>
        </is>
      </c>
      <c r="K139" t="str">
        <f>ISNUMBER(SEARCH("INPUT",jaf[indicator_groups]))</f>
      </c>
      <c r="L139" t="str">
        <f>ISNUMBER(SEARCH("OUTPUT",jaf[indicator_groups]))</f>
      </c>
      <c r="M139" t="str">
        <f>ISNUMBER(SEARCH("MAIN",jaf[indicator_groups]))</f>
      </c>
      <c r="N139" t="str">
        <f>ISNUMBER(SEARCH("OVERALL",jaf[indicator_groups]))</f>
      </c>
      <c r="O139" t="str">
        <f>ISNUMBER(SEARCH("SUBINDICATOR",jaf[indicator_groups]))</f>
      </c>
      <c r="P139" t="str">
        <f>ISNUMBER(SEARCH("COMPENDIUM",jaf[indicator_groups]))</f>
      </c>
      <c r="Q139" t="str">
        <f>=MID(jaf[JAF_KEY], 3, MIN(IFERROR(SEARCH(".C", jaf[JAF_KEY]), LEN(jaf[JAF_KEY])), IFERROR(SEARCH(".O", jaf[JAF_KEY]), LEN(jaf[JAF_KEY])), IFERROR(SEARCH(".S", jaf[JAF_KEY]), LEN(jaf[JAF_KEY]))) - 3)</f>
      </c>
    </row>
    <row r="140">
      <c r="A140" t="inlineStr">
        <is>
          <t>PA1c.C5.F</t>
        </is>
      </c>
      <c r="B140" t="inlineStr">
        <is>
          <t>Life expectancy at 50 - female</t>
        </is>
      </c>
      <c r="C140" t="inlineStr">
        <is>
          <t>OUTPUT CONTEXT COMPENDIUM 2 COUNTRY</t>
        </is>
      </c>
      <c r="D140" t="inlineStr">
        <is>
          <t>years</t>
        </is>
      </c>
      <c r="E140" t="inlineStr">
        <is>
          <t/>
        </is>
      </c>
      <c r="F140" t="inlineStr">
        <is>
          <t>Eurostat, Demographic Statistics</t>
        </is>
      </c>
      <c r="G140" t="b">
        <v>1</v>
      </c>
      <c r="H140" t="b">
        <v>1</v>
      </c>
      <c r="I140" t="inlineStr">
        <is>
          <t>EU27_2020</t>
        </is>
      </c>
      <c r="J140" t="inlineStr">
        <is>
          <t>fromEurostatDataset("demo_mlexpec", 
    with_filters(sex = "F", unit = "YR", age = "Y50"))</t>
        </is>
      </c>
      <c r="K140" t="str">
        <f>ISNUMBER(SEARCH("INPUT",jaf[indicator_groups]))</f>
      </c>
      <c r="L140" t="str">
        <f>ISNUMBER(SEARCH("OUTPUT",jaf[indicator_groups]))</f>
      </c>
      <c r="M140" t="str">
        <f>ISNUMBER(SEARCH("MAIN",jaf[indicator_groups]))</f>
      </c>
      <c r="N140" t="str">
        <f>ISNUMBER(SEARCH("OVERALL",jaf[indicator_groups]))</f>
      </c>
      <c r="O140" t="str">
        <f>ISNUMBER(SEARCH("SUBINDICATOR",jaf[indicator_groups]))</f>
      </c>
      <c r="P140" t="str">
        <f>ISNUMBER(SEARCH("COMPENDIUM",jaf[indicator_groups]))</f>
      </c>
      <c r="Q140" t="str">
        <f>=MID(jaf[JAF_KEY], 3, MIN(IFERROR(SEARCH(".C", jaf[JAF_KEY]), LEN(jaf[JAF_KEY])), IFERROR(SEARCH(".O", jaf[JAF_KEY]), LEN(jaf[JAF_KEY])), IFERROR(SEARCH(".S", jaf[JAF_KEY]), LEN(jaf[JAF_KEY]))) - 3)</f>
      </c>
    </row>
    <row r="141">
      <c r="A141" t="inlineStr">
        <is>
          <t>PA1c.C5.M</t>
        </is>
      </c>
      <c r="B141" t="inlineStr">
        <is>
          <t>Life expectancy at 50 - male</t>
        </is>
      </c>
      <c r="C141" t="inlineStr">
        <is>
          <t>OUTPUT CONTEXT COMPENDIUM 2 COUNTRY</t>
        </is>
      </c>
      <c r="D141" t="inlineStr">
        <is>
          <t>years</t>
        </is>
      </c>
      <c r="E141" t="inlineStr">
        <is>
          <t/>
        </is>
      </c>
      <c r="F141" t="inlineStr">
        <is>
          <t>Eurostat, Demographic Statistics</t>
        </is>
      </c>
      <c r="G141" t="b">
        <v>1</v>
      </c>
      <c r="H141" t="b">
        <v>1</v>
      </c>
      <c r="I141" t="inlineStr">
        <is>
          <t>EU27_2020</t>
        </is>
      </c>
      <c r="J141" t="inlineStr">
        <is>
          <t>fromEurostatDataset("demo_mlexpec", 
    with_filters(sex = "M", unit = "YR", age = "Y50"))</t>
        </is>
      </c>
      <c r="K141" t="str">
        <f>ISNUMBER(SEARCH("INPUT",jaf[indicator_groups]))</f>
      </c>
      <c r="L141" t="str">
        <f>ISNUMBER(SEARCH("OUTPUT",jaf[indicator_groups]))</f>
      </c>
      <c r="M141" t="str">
        <f>ISNUMBER(SEARCH("MAIN",jaf[indicator_groups]))</f>
      </c>
      <c r="N141" t="str">
        <f>ISNUMBER(SEARCH("OVERALL",jaf[indicator_groups]))</f>
      </c>
      <c r="O141" t="str">
        <f>ISNUMBER(SEARCH("SUBINDICATOR",jaf[indicator_groups]))</f>
      </c>
      <c r="P141" t="str">
        <f>ISNUMBER(SEARCH("COMPENDIUM",jaf[indicator_groups]))</f>
      </c>
      <c r="Q141" t="str">
        <f>=MID(jaf[JAF_KEY], 3, MIN(IFERROR(SEARCH(".C", jaf[JAF_KEY]), LEN(jaf[JAF_KEY])), IFERROR(SEARCH(".O", jaf[JAF_KEY]), LEN(jaf[JAF_KEY])), IFERROR(SEARCH(".S", jaf[JAF_KEY]), LEN(jaf[JAF_KEY]))) - 3)</f>
      </c>
    </row>
    <row r="142">
      <c r="A142" t="inlineStr">
        <is>
          <t>PA1c.C5.T</t>
        </is>
      </c>
      <c r="B142" t="inlineStr">
        <is>
          <t>Life expectancy at 50 - total</t>
        </is>
      </c>
      <c r="C142" t="inlineStr">
        <is>
          <t>OUTPUT CONTEXT COMPENDIUM 2 COUNTRY</t>
        </is>
      </c>
      <c r="D142" t="inlineStr">
        <is>
          <t>years</t>
        </is>
      </c>
      <c r="E142" t="inlineStr">
        <is>
          <t/>
        </is>
      </c>
      <c r="F142" t="inlineStr">
        <is>
          <t>Eurostat, Demographic Statistics</t>
        </is>
      </c>
      <c r="G142" t="b">
        <v>1</v>
      </c>
      <c r="H142" t="b">
        <v>1</v>
      </c>
      <c r="I142" t="inlineStr">
        <is>
          <t>EU27_2020</t>
        </is>
      </c>
      <c r="J142" t="inlineStr">
        <is>
          <t>fromEurostatDataset("demo_mlexpec", 
    with_filters(sex = "T", unit = "YR", age = "Y50"))</t>
        </is>
      </c>
      <c r="K142" t="str">
        <f>ISNUMBER(SEARCH("INPUT",jaf[indicator_groups]))</f>
      </c>
      <c r="L142" t="str">
        <f>ISNUMBER(SEARCH("OUTPUT",jaf[indicator_groups]))</f>
      </c>
      <c r="M142" t="str">
        <f>ISNUMBER(SEARCH("MAIN",jaf[indicator_groups]))</f>
      </c>
      <c r="N142" t="str">
        <f>ISNUMBER(SEARCH("OVERALL",jaf[indicator_groups]))</f>
      </c>
      <c r="O142" t="str">
        <f>ISNUMBER(SEARCH("SUBINDICATOR",jaf[indicator_groups]))</f>
      </c>
      <c r="P142" t="str">
        <f>ISNUMBER(SEARCH("COMPENDIUM",jaf[indicator_groups]))</f>
      </c>
      <c r="Q142" t="str">
        <f>=MID(jaf[JAF_KEY], 3, MIN(IFERROR(SEARCH(".C", jaf[JAF_KEY]), LEN(jaf[JAF_KEY])), IFERROR(SEARCH(".O", jaf[JAF_KEY]), LEN(jaf[JAF_KEY])), IFERROR(SEARCH(".S", jaf[JAF_KEY]), LEN(jaf[JAF_KEY]))) - 3)</f>
      </c>
    </row>
    <row r="143">
      <c r="A143" t="inlineStr">
        <is>
          <t>PA1c.C6.good</t>
        </is>
      </c>
      <c r="B143" t="inlineStr">
        <is>
          <t>Self-perceived health (very good + good)</t>
        </is>
      </c>
      <c r="C143" t="inlineStr">
        <is>
          <t>OUTPUT CONTEXT COMPENDIUM 2 COUNTRY</t>
        </is>
      </c>
      <c r="D143" t="inlineStr">
        <is>
          <t>% (of popn 55-64)</t>
        </is>
      </c>
      <c r="E143" t="inlineStr">
        <is>
          <t/>
        </is>
      </c>
      <c r="F143" t="inlineStr">
        <is>
          <t>Eurostat, EU Statistics on Income and Living Conditions</t>
        </is>
      </c>
      <c r="G143" t="b">
        <v>1</v>
      </c>
      <c r="H143" t="b">
        <v>1</v>
      </c>
      <c r="I143" t="inlineStr">
        <is>
          <t>EU27_2020</t>
        </is>
      </c>
      <c r="J143" t="inlineStr">
        <is>
          <t>fromFormula(a + b,
  where = variables(
  a = fromEurostatDataset("hlth_silc_01", 
    with_filters(age = "Y55-64", levels = "VGOOD", sex = "T", wstatus = "POP")),
  b = fromEurostatDataset("hlth_silc_01", 
    with_filters(age = "Y55-64", levels = "GOOD", sex = "T", wstatus = "POP"))))</t>
        </is>
      </c>
      <c r="K143" t="str">
        <f>ISNUMBER(SEARCH("INPUT",jaf[indicator_groups]))</f>
      </c>
      <c r="L143" t="str">
        <f>ISNUMBER(SEARCH("OUTPUT",jaf[indicator_groups]))</f>
      </c>
      <c r="M143" t="str">
        <f>ISNUMBER(SEARCH("MAIN",jaf[indicator_groups]))</f>
      </c>
      <c r="N143" t="str">
        <f>ISNUMBER(SEARCH("OVERALL",jaf[indicator_groups]))</f>
      </c>
      <c r="O143" t="str">
        <f>ISNUMBER(SEARCH("SUBINDICATOR",jaf[indicator_groups]))</f>
      </c>
      <c r="P143" t="str">
        <f>ISNUMBER(SEARCH("COMPENDIUM",jaf[indicator_groups]))</f>
      </c>
      <c r="Q143" t="str">
        <f>=MID(jaf[JAF_KEY], 3, MIN(IFERROR(SEARCH(".C", jaf[JAF_KEY]), LEN(jaf[JAF_KEY])), IFERROR(SEARCH(".O", jaf[JAF_KEY]), LEN(jaf[JAF_KEY])), IFERROR(SEARCH(".S", jaf[JAF_KEY]), LEN(jaf[JAF_KEY]))) - 3)</f>
      </c>
    </row>
    <row r="144">
      <c r="A144" t="inlineStr">
        <is>
          <t>PA1c.C7.high</t>
        </is>
      </c>
      <c r="B144" t="inlineStr">
        <is>
          <t>Employment rate (55-64) - high-skilled</t>
        </is>
      </c>
      <c r="C144" t="inlineStr">
        <is>
          <t>OUTPUT CONTEXT COMPENDIUM 2 COUNTRY</t>
        </is>
      </c>
      <c r="D144" t="inlineStr">
        <is>
          <t>% (of high-skilled popn 55-64)</t>
        </is>
      </c>
      <c r="E144" t="inlineStr">
        <is>
          <t/>
        </is>
      </c>
      <c r="F144" t="inlineStr">
        <is>
          <t>Eurostat, EU Labour Force Survey</t>
        </is>
      </c>
      <c r="G144" t="b">
        <v>1</v>
      </c>
      <c r="H144" t="b">
        <v>1</v>
      </c>
      <c r="I144" t="inlineStr">
        <is>
          <t>EU27_2020</t>
        </is>
      </c>
      <c r="J144" t="inlineStr">
        <is>
          <t>fromEurostatDataset("lfsa_ergaed", 
    with_filters(isced11 = "ED5-8", sex = "T", unit = "PC", age = "Y55-64"))</t>
        </is>
      </c>
      <c r="K144" t="str">
        <f>ISNUMBER(SEARCH("INPUT",jaf[indicator_groups]))</f>
      </c>
      <c r="L144" t="str">
        <f>ISNUMBER(SEARCH("OUTPUT",jaf[indicator_groups]))</f>
      </c>
      <c r="M144" t="str">
        <f>ISNUMBER(SEARCH("MAIN",jaf[indicator_groups]))</f>
      </c>
      <c r="N144" t="str">
        <f>ISNUMBER(SEARCH("OVERALL",jaf[indicator_groups]))</f>
      </c>
      <c r="O144" t="str">
        <f>ISNUMBER(SEARCH("SUBINDICATOR",jaf[indicator_groups]))</f>
      </c>
      <c r="P144" t="str">
        <f>ISNUMBER(SEARCH("COMPENDIUM",jaf[indicator_groups]))</f>
      </c>
      <c r="Q144" t="str">
        <f>=MID(jaf[JAF_KEY], 3, MIN(IFERROR(SEARCH(".C", jaf[JAF_KEY]), LEN(jaf[JAF_KEY])), IFERROR(SEARCH(".O", jaf[JAF_KEY]), LEN(jaf[JAF_KEY])), IFERROR(SEARCH(".S", jaf[JAF_KEY]), LEN(jaf[JAF_KEY]))) - 3)</f>
      </c>
    </row>
    <row r="145">
      <c r="A145" t="inlineStr">
        <is>
          <t>PA1c.C7.low</t>
        </is>
      </c>
      <c r="B145" t="inlineStr">
        <is>
          <t>Employment rate (55-64) - low-skilled</t>
        </is>
      </c>
      <c r="C145" t="inlineStr">
        <is>
          <t>OUTPUT CONTEXT COMPENDIUM 2 COUNTRY</t>
        </is>
      </c>
      <c r="D145" t="inlineStr">
        <is>
          <t>% (of low-skilled popn 55-64)</t>
        </is>
      </c>
      <c r="E145" t="inlineStr">
        <is>
          <t/>
        </is>
      </c>
      <c r="F145" t="inlineStr">
        <is>
          <t>Eurostat, EU Labour Force Survey</t>
        </is>
      </c>
      <c r="G145" t="b">
        <v>1</v>
      </c>
      <c r="H145" t="b">
        <v>1</v>
      </c>
      <c r="I145" t="inlineStr">
        <is>
          <t>EU27_2020</t>
        </is>
      </c>
      <c r="J145" t="inlineStr">
        <is>
          <t>fromEurostatDataset("lfsa_ergaed", 
    with_filters(isced11 = "ED0-2", sex = "T", unit = "PC", age = "Y55-64"))</t>
        </is>
      </c>
      <c r="K145" t="str">
        <f>ISNUMBER(SEARCH("INPUT",jaf[indicator_groups]))</f>
      </c>
      <c r="L145" t="str">
        <f>ISNUMBER(SEARCH("OUTPUT",jaf[indicator_groups]))</f>
      </c>
      <c r="M145" t="str">
        <f>ISNUMBER(SEARCH("MAIN",jaf[indicator_groups]))</f>
      </c>
      <c r="N145" t="str">
        <f>ISNUMBER(SEARCH("OVERALL",jaf[indicator_groups]))</f>
      </c>
      <c r="O145" t="str">
        <f>ISNUMBER(SEARCH("SUBINDICATOR",jaf[indicator_groups]))</f>
      </c>
      <c r="P145" t="str">
        <f>ISNUMBER(SEARCH("COMPENDIUM",jaf[indicator_groups]))</f>
      </c>
      <c r="Q145" t="str">
        <f>=MID(jaf[JAF_KEY], 3, MIN(IFERROR(SEARCH(".C", jaf[JAF_KEY]), LEN(jaf[JAF_KEY])), IFERROR(SEARCH(".O", jaf[JAF_KEY]), LEN(jaf[JAF_KEY])), IFERROR(SEARCH(".S", jaf[JAF_KEY]), LEN(jaf[JAF_KEY]))) - 3)</f>
      </c>
    </row>
    <row r="146">
      <c r="A146" t="inlineStr">
        <is>
          <t>PA1c.C7.med</t>
        </is>
      </c>
      <c r="B146" t="inlineStr">
        <is>
          <t>Employment rate (55-64) - medium-skilled</t>
        </is>
      </c>
      <c r="C146" t="inlineStr">
        <is>
          <t>OUTPUT CONTEXT COMPENDIUM 2 COUNTRY</t>
        </is>
      </c>
      <c r="D146" t="inlineStr">
        <is>
          <t>% (of medium-skilled popn 55-64)</t>
        </is>
      </c>
      <c r="E146" t="inlineStr">
        <is>
          <t/>
        </is>
      </c>
      <c r="F146" t="inlineStr">
        <is>
          <t>Eurostat, EU Labour Force Survey</t>
        </is>
      </c>
      <c r="G146" t="b">
        <v>1</v>
      </c>
      <c r="H146" t="b">
        <v>1</v>
      </c>
      <c r="I146" t="inlineStr">
        <is>
          <t>EU27_2020</t>
        </is>
      </c>
      <c r="J146" t="inlineStr">
        <is>
          <t>fromEurostatDataset("lfsa_ergaed", 
    with_filters(isced11 = "ED3_4", sex = "T", unit = "PC", age = "Y55-64"))</t>
        </is>
      </c>
      <c r="K146" t="str">
        <f>ISNUMBER(SEARCH("INPUT",jaf[indicator_groups]))</f>
      </c>
      <c r="L146" t="str">
        <f>ISNUMBER(SEARCH("OUTPUT",jaf[indicator_groups]))</f>
      </c>
      <c r="M146" t="str">
        <f>ISNUMBER(SEARCH("MAIN",jaf[indicator_groups]))</f>
      </c>
      <c r="N146" t="str">
        <f>ISNUMBER(SEARCH("OVERALL",jaf[indicator_groups]))</f>
      </c>
      <c r="O146" t="str">
        <f>ISNUMBER(SEARCH("SUBINDICATOR",jaf[indicator_groups]))</f>
      </c>
      <c r="P146" t="str">
        <f>ISNUMBER(SEARCH("COMPENDIUM",jaf[indicator_groups]))</f>
      </c>
      <c r="Q146" t="str">
        <f>=MID(jaf[JAF_KEY], 3, MIN(IFERROR(SEARCH(".C", jaf[JAF_KEY]), LEN(jaf[JAF_KEY])), IFERROR(SEARCH(".O", jaf[JAF_KEY]), LEN(jaf[JAF_KEY])), IFERROR(SEARCH(".S", jaf[JAF_KEY]), LEN(jaf[JAF_KEY]))) - 3)</f>
      </c>
    </row>
    <row r="147">
      <c r="A147" t="inlineStr">
        <is>
          <t>PA1c.C8.T</t>
        </is>
      </c>
      <c r="B147" t="inlineStr">
        <is>
          <t>Employment rate (50-54) - total</t>
        </is>
      </c>
      <c r="C147" t="inlineStr">
        <is>
          <t>OUTPUT CONTEXT COMPENDIUM 2 COUNTRY</t>
        </is>
      </c>
      <c r="D147" t="inlineStr">
        <is>
          <t>% (of popn 50-54)</t>
        </is>
      </c>
      <c r="E147" t="inlineStr">
        <is>
          <t/>
        </is>
      </c>
      <c r="F147" t="inlineStr">
        <is>
          <t>Eurostat, EU Labour Force Survey</t>
        </is>
      </c>
      <c r="G147" t="b">
        <v>1</v>
      </c>
      <c r="H147" t="b">
        <v>1</v>
      </c>
      <c r="I147" t="inlineStr">
        <is>
          <t>EU27_2020</t>
        </is>
      </c>
      <c r="J147" t="inlineStr">
        <is>
          <t>fromEurostatDataset("lfsa_ergan", 
    with_filters(sex = "T", unit = "PC", citizen = "TOTAL", age = "Y50-54"))</t>
        </is>
      </c>
      <c r="K147" t="str">
        <f>ISNUMBER(SEARCH("INPUT",jaf[indicator_groups]))</f>
      </c>
      <c r="L147" t="str">
        <f>ISNUMBER(SEARCH("OUTPUT",jaf[indicator_groups]))</f>
      </c>
      <c r="M147" t="str">
        <f>ISNUMBER(SEARCH("MAIN",jaf[indicator_groups]))</f>
      </c>
      <c r="N147" t="str">
        <f>ISNUMBER(SEARCH("OVERALL",jaf[indicator_groups]))</f>
      </c>
      <c r="O147" t="str">
        <f>ISNUMBER(SEARCH("SUBINDICATOR",jaf[indicator_groups]))</f>
      </c>
      <c r="P147" t="str">
        <f>ISNUMBER(SEARCH("COMPENDIUM",jaf[indicator_groups]))</f>
      </c>
      <c r="Q147" t="str">
        <f>=MID(jaf[JAF_KEY], 3, MIN(IFERROR(SEARCH(".C", jaf[JAF_KEY]), LEN(jaf[JAF_KEY])), IFERROR(SEARCH(".O", jaf[JAF_KEY]), LEN(jaf[JAF_KEY])), IFERROR(SEARCH(".S", jaf[JAF_KEY]), LEN(jaf[JAF_KEY]))) - 3)</f>
      </c>
    </row>
    <row r="148">
      <c r="A148" t="inlineStr">
        <is>
          <t>PA1c.C9.F.55-59</t>
        </is>
      </c>
      <c r="B148" t="inlineStr">
        <is>
          <t>Employment rate of population aged 55-59 - women</t>
        </is>
      </c>
      <c r="C148" t="inlineStr">
        <is>
          <t>OUTPUT CONTEXT COMPENDIUM 2 COUNTRY</t>
        </is>
      </c>
      <c r="D148" t="inlineStr">
        <is>
          <t>% (of women 55-59)</t>
        </is>
      </c>
      <c r="E148" t="inlineStr">
        <is>
          <t>pp</t>
        </is>
      </c>
      <c r="F148" t="inlineStr">
        <is>
          <t>Eurostat, EU Labour Force Survey</t>
        </is>
      </c>
      <c r="G148" t="b">
        <v>1</v>
      </c>
      <c r="H148" t="b">
        <v>1</v>
      </c>
      <c r="I148" t="inlineStr">
        <is>
          <t>EU27_2020</t>
        </is>
      </c>
      <c r="J148" t="inlineStr">
        <is>
          <t>fromEurostatDataset("lfsa_ergan", 
    with_filters(sex = "F", unit = "PC", citizen = "TOTAL", age = "Y55-59"))</t>
        </is>
      </c>
      <c r="K148" t="str">
        <f>ISNUMBER(SEARCH("INPUT",jaf[indicator_groups]))</f>
      </c>
      <c r="L148" t="str">
        <f>ISNUMBER(SEARCH("OUTPUT",jaf[indicator_groups]))</f>
      </c>
      <c r="M148" t="str">
        <f>ISNUMBER(SEARCH("MAIN",jaf[indicator_groups]))</f>
      </c>
      <c r="N148" t="str">
        <f>ISNUMBER(SEARCH("OVERALL",jaf[indicator_groups]))</f>
      </c>
      <c r="O148" t="str">
        <f>ISNUMBER(SEARCH("SUBINDICATOR",jaf[indicator_groups]))</f>
      </c>
      <c r="P148" t="str">
        <f>ISNUMBER(SEARCH("COMPENDIUM",jaf[indicator_groups]))</f>
      </c>
      <c r="Q148" t="str">
        <f>=MID(jaf[JAF_KEY], 3, MIN(IFERROR(SEARCH(".C", jaf[JAF_KEY]), LEN(jaf[JAF_KEY])), IFERROR(SEARCH(".O", jaf[JAF_KEY]), LEN(jaf[JAF_KEY])), IFERROR(SEARCH(".S", jaf[JAF_KEY]), LEN(jaf[JAF_KEY]))) - 3)</f>
      </c>
    </row>
    <row r="149">
      <c r="A149" t="inlineStr">
        <is>
          <t>PA1c.C9.F.60-64</t>
        </is>
      </c>
      <c r="B149" t="inlineStr">
        <is>
          <t>Employment rate of population aged 60-64 - women</t>
        </is>
      </c>
      <c r="C149" t="inlineStr">
        <is>
          <t>OUTPUT CONTEXT COMPENDIUM 2 COUNTRY</t>
        </is>
      </c>
      <c r="D149" t="inlineStr">
        <is>
          <t>% (of women 60-64)</t>
        </is>
      </c>
      <c r="E149" t="inlineStr">
        <is>
          <t>pp</t>
        </is>
      </c>
      <c r="F149" t="inlineStr">
        <is>
          <t>Eurostat, EU Labour Force Survey</t>
        </is>
      </c>
      <c r="G149" t="b">
        <v>1</v>
      </c>
      <c r="H149" t="b">
        <v>1</v>
      </c>
      <c r="I149" t="inlineStr">
        <is>
          <t>EU27_2020</t>
        </is>
      </c>
      <c r="J149" t="inlineStr">
        <is>
          <t>fromEurostatDataset("lfsa_ergan", 
    with_filters(sex = "F", unit = "PC", citizen = "TOTAL", age = "Y60-64"))</t>
        </is>
      </c>
      <c r="K149" t="str">
        <f>ISNUMBER(SEARCH("INPUT",jaf[indicator_groups]))</f>
      </c>
      <c r="L149" t="str">
        <f>ISNUMBER(SEARCH("OUTPUT",jaf[indicator_groups]))</f>
      </c>
      <c r="M149" t="str">
        <f>ISNUMBER(SEARCH("MAIN",jaf[indicator_groups]))</f>
      </c>
      <c r="N149" t="str">
        <f>ISNUMBER(SEARCH("OVERALL",jaf[indicator_groups]))</f>
      </c>
      <c r="O149" t="str">
        <f>ISNUMBER(SEARCH("SUBINDICATOR",jaf[indicator_groups]))</f>
      </c>
      <c r="P149" t="str">
        <f>ISNUMBER(SEARCH("COMPENDIUM",jaf[indicator_groups]))</f>
      </c>
      <c r="Q149" t="str">
        <f>=MID(jaf[JAF_KEY], 3, MIN(IFERROR(SEARCH(".C", jaf[JAF_KEY]), LEN(jaf[JAF_KEY])), IFERROR(SEARCH(".O", jaf[JAF_KEY]), LEN(jaf[JAF_KEY])), IFERROR(SEARCH(".S", jaf[JAF_KEY]), LEN(jaf[JAF_KEY]))) - 3)</f>
      </c>
    </row>
    <row r="150">
      <c r="A150" t="inlineStr">
        <is>
          <t>PA1c.C9.M.55-59</t>
        </is>
      </c>
      <c r="B150" t="inlineStr">
        <is>
          <t>Employment rate of population aged 55-59 - men</t>
        </is>
      </c>
      <c r="C150" t="inlineStr">
        <is>
          <t>OUTPUT CONTEXT COMPENDIUM 2 COUNTRY</t>
        </is>
      </c>
      <c r="D150" t="inlineStr">
        <is>
          <t>% (of men 55-59)</t>
        </is>
      </c>
      <c r="E150" t="inlineStr">
        <is>
          <t>pp</t>
        </is>
      </c>
      <c r="F150" t="inlineStr">
        <is>
          <t>Eurostat, EU Labour Force Survey</t>
        </is>
      </c>
      <c r="G150" t="b">
        <v>1</v>
      </c>
      <c r="H150" t="b">
        <v>1</v>
      </c>
      <c r="I150" t="inlineStr">
        <is>
          <t>EU27_2020</t>
        </is>
      </c>
      <c r="J150" t="inlineStr">
        <is>
          <t>fromEurostatDataset("lfsa_ergan", 
    with_filters(sex = "M", unit = "PC", citizen = "TOTAL", age = "Y55-59"))</t>
        </is>
      </c>
      <c r="K150" t="str">
        <f>ISNUMBER(SEARCH("INPUT",jaf[indicator_groups]))</f>
      </c>
      <c r="L150" t="str">
        <f>ISNUMBER(SEARCH("OUTPUT",jaf[indicator_groups]))</f>
      </c>
      <c r="M150" t="str">
        <f>ISNUMBER(SEARCH("MAIN",jaf[indicator_groups]))</f>
      </c>
      <c r="N150" t="str">
        <f>ISNUMBER(SEARCH("OVERALL",jaf[indicator_groups]))</f>
      </c>
      <c r="O150" t="str">
        <f>ISNUMBER(SEARCH("SUBINDICATOR",jaf[indicator_groups]))</f>
      </c>
      <c r="P150" t="str">
        <f>ISNUMBER(SEARCH("COMPENDIUM",jaf[indicator_groups]))</f>
      </c>
      <c r="Q150" t="str">
        <f>=MID(jaf[JAF_KEY], 3, MIN(IFERROR(SEARCH(".C", jaf[JAF_KEY]), LEN(jaf[JAF_KEY])), IFERROR(SEARCH(".O", jaf[JAF_KEY]), LEN(jaf[JAF_KEY])), IFERROR(SEARCH(".S", jaf[JAF_KEY]), LEN(jaf[JAF_KEY]))) - 3)</f>
      </c>
    </row>
    <row r="151">
      <c r="A151" t="inlineStr">
        <is>
          <t>PA1c.C9.M.60-64</t>
        </is>
      </c>
      <c r="B151" t="inlineStr">
        <is>
          <t>Employment rate of population aged 60-64 - men</t>
        </is>
      </c>
      <c r="C151" t="inlineStr">
        <is>
          <t>OUTPUT CONTEXT COMPENDIUM 2 COUNTRY</t>
        </is>
      </c>
      <c r="D151" t="inlineStr">
        <is>
          <t>% (of men 60-64)</t>
        </is>
      </c>
      <c r="E151" t="inlineStr">
        <is>
          <t>pp</t>
        </is>
      </c>
      <c r="F151" t="inlineStr">
        <is>
          <t>Eurostat, EU Labour Force Survey</t>
        </is>
      </c>
      <c r="G151" t="b">
        <v>1</v>
      </c>
      <c r="H151" t="b">
        <v>1</v>
      </c>
      <c r="I151" t="inlineStr">
        <is>
          <t>EU27_2020</t>
        </is>
      </c>
      <c r="J151" t="inlineStr">
        <is>
          <t>fromEurostatDataset("lfsa_ergan", 
    with_filters(sex = "M", unit = "PC", citizen = "TOTAL", age = "Y60-64"))</t>
        </is>
      </c>
      <c r="K151" t="str">
        <f>ISNUMBER(SEARCH("INPUT",jaf[indicator_groups]))</f>
      </c>
      <c r="L151" t="str">
        <f>ISNUMBER(SEARCH("OUTPUT",jaf[indicator_groups]))</f>
      </c>
      <c r="M151" t="str">
        <f>ISNUMBER(SEARCH("MAIN",jaf[indicator_groups]))</f>
      </c>
      <c r="N151" t="str">
        <f>ISNUMBER(SEARCH("OVERALL",jaf[indicator_groups]))</f>
      </c>
      <c r="O151" t="str">
        <f>ISNUMBER(SEARCH("SUBINDICATOR",jaf[indicator_groups]))</f>
      </c>
      <c r="P151" t="str">
        <f>ISNUMBER(SEARCH("COMPENDIUM",jaf[indicator_groups]))</f>
      </c>
      <c r="Q151" t="str">
        <f>=MID(jaf[JAF_KEY], 3, MIN(IFERROR(SEARCH(".C", jaf[JAF_KEY]), LEN(jaf[JAF_KEY])), IFERROR(SEARCH(".O", jaf[JAF_KEY]), LEN(jaf[JAF_KEY])), IFERROR(SEARCH(".S", jaf[JAF_KEY]), LEN(jaf[JAF_KEY]))) - 3)</f>
      </c>
    </row>
    <row r="152">
      <c r="A152" t="inlineStr">
        <is>
          <t>PA1c.C10.F</t>
        </is>
      </c>
      <c r="B152" t="inlineStr">
        <is>
          <t>Activity rate (55-64) - women</t>
        </is>
      </c>
      <c r="C152" t="inlineStr">
        <is>
          <t>OUTPUT CONTEXT COMPENDIUM 2 COUNTRY</t>
        </is>
      </c>
      <c r="D152" t="inlineStr">
        <is>
          <t>% (of women 55-64)</t>
        </is>
      </c>
      <c r="E152" t="inlineStr">
        <is>
          <t/>
        </is>
      </c>
      <c r="F152" t="inlineStr">
        <is>
          <t>Eurostat, EU Labour Force Survey</t>
        </is>
      </c>
      <c r="G152" t="b">
        <v>1</v>
      </c>
      <c r="H152" t="b">
        <v>1</v>
      </c>
      <c r="I152" t="inlineStr">
        <is>
          <t>EU27_2020</t>
        </is>
      </c>
      <c r="J152" t="inlineStr">
        <is>
          <t>fromEurostatDataset("lfsi_emp_a", 
    with_filters(sex = "F", unit = "PC_POP", age = "Y55-64", indic_em = "ACT"))</t>
        </is>
      </c>
      <c r="K152" t="str">
        <f>ISNUMBER(SEARCH("INPUT",jaf[indicator_groups]))</f>
      </c>
      <c r="L152" t="str">
        <f>ISNUMBER(SEARCH("OUTPUT",jaf[indicator_groups]))</f>
      </c>
      <c r="M152" t="str">
        <f>ISNUMBER(SEARCH("MAIN",jaf[indicator_groups]))</f>
      </c>
      <c r="N152" t="str">
        <f>ISNUMBER(SEARCH("OVERALL",jaf[indicator_groups]))</f>
      </c>
      <c r="O152" t="str">
        <f>ISNUMBER(SEARCH("SUBINDICATOR",jaf[indicator_groups]))</f>
      </c>
      <c r="P152" t="str">
        <f>ISNUMBER(SEARCH("COMPENDIUM",jaf[indicator_groups]))</f>
      </c>
      <c r="Q152" t="str">
        <f>=MID(jaf[JAF_KEY], 3, MIN(IFERROR(SEARCH(".C", jaf[JAF_KEY]), LEN(jaf[JAF_KEY])), IFERROR(SEARCH(".O", jaf[JAF_KEY]), LEN(jaf[JAF_KEY])), IFERROR(SEARCH(".S", jaf[JAF_KEY]), LEN(jaf[JAF_KEY]))) - 3)</f>
      </c>
    </row>
    <row r="153">
      <c r="A153" t="inlineStr">
        <is>
          <t>PA1c.C10.M</t>
        </is>
      </c>
      <c r="B153" t="inlineStr">
        <is>
          <t>Activity rate (55-64) - men</t>
        </is>
      </c>
      <c r="C153" t="inlineStr">
        <is>
          <t>OUTPUT CONTEXT COMPENDIUM 2 COUNTRY</t>
        </is>
      </c>
      <c r="D153" t="inlineStr">
        <is>
          <t>% (of men 55-64)</t>
        </is>
      </c>
      <c r="E153" t="inlineStr">
        <is>
          <t/>
        </is>
      </c>
      <c r="F153" t="inlineStr">
        <is>
          <t>Eurostat, EU Labour Force Survey</t>
        </is>
      </c>
      <c r="G153" t="b">
        <v>1</v>
      </c>
      <c r="H153" t="b">
        <v>1</v>
      </c>
      <c r="I153" t="inlineStr">
        <is>
          <t>EU27_2020</t>
        </is>
      </c>
      <c r="J153" t="inlineStr">
        <is>
          <t>fromEurostatDataset("lfsi_emp_a", 
    with_filters(sex = "M", unit = "PC_POP", age = "Y55-64", indic_em = "ACT"))</t>
        </is>
      </c>
      <c r="K153" t="str">
        <f>ISNUMBER(SEARCH("INPUT",jaf[indicator_groups]))</f>
      </c>
      <c r="L153" t="str">
        <f>ISNUMBER(SEARCH("OUTPUT",jaf[indicator_groups]))</f>
      </c>
      <c r="M153" t="str">
        <f>ISNUMBER(SEARCH("MAIN",jaf[indicator_groups]))</f>
      </c>
      <c r="N153" t="str">
        <f>ISNUMBER(SEARCH("OVERALL",jaf[indicator_groups]))</f>
      </c>
      <c r="O153" t="str">
        <f>ISNUMBER(SEARCH("SUBINDICATOR",jaf[indicator_groups]))</f>
      </c>
      <c r="P153" t="str">
        <f>ISNUMBER(SEARCH("COMPENDIUM",jaf[indicator_groups]))</f>
      </c>
      <c r="Q153" t="str">
        <f>=MID(jaf[JAF_KEY], 3, MIN(IFERROR(SEARCH(".C", jaf[JAF_KEY]), LEN(jaf[JAF_KEY])), IFERROR(SEARCH(".O", jaf[JAF_KEY]), LEN(jaf[JAF_KEY])), IFERROR(SEARCH(".S", jaf[JAF_KEY]), LEN(jaf[JAF_KEY]))) - 3)</f>
      </c>
    </row>
    <row r="154">
      <c r="A154" t="inlineStr">
        <is>
          <t>PA1c.C10.T</t>
        </is>
      </c>
      <c r="B154" t="inlineStr">
        <is>
          <t>Activity rate (55-64) - total</t>
        </is>
      </c>
      <c r="C154" t="inlineStr">
        <is>
          <t>OUTPUT CONTEXT COMPENDIUM 2 COUNTRY</t>
        </is>
      </c>
      <c r="D154" t="inlineStr">
        <is>
          <t>% (of popn 55-64)</t>
        </is>
      </c>
      <c r="E154" t="inlineStr">
        <is>
          <t/>
        </is>
      </c>
      <c r="F154" t="inlineStr">
        <is>
          <t>Eurostat, EU Labour Force Survey</t>
        </is>
      </c>
      <c r="G154" t="b">
        <v>1</v>
      </c>
      <c r="H154" t="b">
        <v>1</v>
      </c>
      <c r="I154" t="inlineStr">
        <is>
          <t>EU27_2020</t>
        </is>
      </c>
      <c r="J154" t="inlineStr">
        <is>
          <t>fromEurostatDataset("lfsi_emp_a", 
    with_filters(sex = "T", unit = "PC_POP", age = "Y55-64", indic_em = "ACT"))</t>
        </is>
      </c>
      <c r="K154" t="str">
        <f>ISNUMBER(SEARCH("INPUT",jaf[indicator_groups]))</f>
      </c>
      <c r="L154" t="str">
        <f>ISNUMBER(SEARCH("OUTPUT",jaf[indicator_groups]))</f>
      </c>
      <c r="M154" t="str">
        <f>ISNUMBER(SEARCH("MAIN",jaf[indicator_groups]))</f>
      </c>
      <c r="N154" t="str">
        <f>ISNUMBER(SEARCH("OVERALL",jaf[indicator_groups]))</f>
      </c>
      <c r="O154" t="str">
        <f>ISNUMBER(SEARCH("SUBINDICATOR",jaf[indicator_groups]))</f>
      </c>
      <c r="P154" t="str">
        <f>ISNUMBER(SEARCH("COMPENDIUM",jaf[indicator_groups]))</f>
      </c>
      <c r="Q154" t="str">
        <f>=MID(jaf[JAF_KEY], 3, MIN(IFERROR(SEARCH(".C", jaf[JAF_KEY]), LEN(jaf[JAF_KEY])), IFERROR(SEARCH(".O", jaf[JAF_KEY]), LEN(jaf[JAF_KEY])), IFERROR(SEARCH(".S", jaf[JAF_KEY]), LEN(jaf[JAF_KEY]))) - 3)</f>
      </c>
    </row>
    <row r="155">
      <c r="A155" t="inlineStr">
        <is>
          <t>PA1c.C11.T</t>
        </is>
      </c>
      <c r="B155" t="inlineStr">
        <is>
          <t>Unemployment rate (55-64) -total</t>
        </is>
      </c>
      <c r="C155" t="inlineStr">
        <is>
          <t>OUTPUT CONTEXT COMPENDIUM 2 COUNTRY</t>
        </is>
      </c>
      <c r="D155" t="inlineStr">
        <is>
          <t>% (of active popn 55-64)</t>
        </is>
      </c>
      <c r="E155" t="inlineStr">
        <is>
          <t/>
        </is>
      </c>
      <c r="F155" t="inlineStr">
        <is>
          <t>Eurostat, EU Labour Force Survey</t>
        </is>
      </c>
      <c r="G155" t="b">
        <v>1</v>
      </c>
      <c r="H155" t="b">
        <v>1</v>
      </c>
      <c r="I155" t="inlineStr">
        <is>
          <t>EU27_2020</t>
        </is>
      </c>
      <c r="J155" t="inlineStr">
        <is>
          <t>fromEurostatDataset("lfsa_urgan", 
    with_filters(sex = "T", unit = "PC", citizen = "TOTAL", age = "Y55-64"))</t>
        </is>
      </c>
      <c r="K155" t="str">
        <f>ISNUMBER(SEARCH("INPUT",jaf[indicator_groups]))</f>
      </c>
      <c r="L155" t="str">
        <f>ISNUMBER(SEARCH("OUTPUT",jaf[indicator_groups]))</f>
      </c>
      <c r="M155" t="str">
        <f>ISNUMBER(SEARCH("MAIN",jaf[indicator_groups]))</f>
      </c>
      <c r="N155" t="str">
        <f>ISNUMBER(SEARCH("OVERALL",jaf[indicator_groups]))</f>
      </c>
      <c r="O155" t="str">
        <f>ISNUMBER(SEARCH("SUBINDICATOR",jaf[indicator_groups]))</f>
      </c>
      <c r="P155" t="str">
        <f>ISNUMBER(SEARCH("COMPENDIUM",jaf[indicator_groups]))</f>
      </c>
      <c r="Q155" t="str">
        <f>=MID(jaf[JAF_KEY], 3, MIN(IFERROR(SEARCH(".C", jaf[JAF_KEY]), LEN(jaf[JAF_KEY])), IFERROR(SEARCH(".O", jaf[JAF_KEY]), LEN(jaf[JAF_KEY])), IFERROR(SEARCH(".S", jaf[JAF_KEY]), LEN(jaf[JAF_KEY]))) - 3)</f>
      </c>
    </row>
    <row r="156">
      <c r="A156" t="inlineStr">
        <is>
          <t>PA1c.C12.F</t>
        </is>
      </c>
      <c r="B156" t="inlineStr">
        <is>
          <t>Long-term unemployment (55-64) - women</t>
        </is>
      </c>
      <c r="C156" t="inlineStr">
        <is>
          <t>OUTPUT CONTEXT COMPENDIUM 2 COUNTRY</t>
        </is>
      </c>
      <c r="D156" t="inlineStr">
        <is>
          <t>% (of active women 55-64)</t>
        </is>
      </c>
      <c r="E156" t="inlineStr">
        <is>
          <t/>
        </is>
      </c>
      <c r="F156" t="inlineStr">
        <is>
          <t>Eurostat, EU Labour Force Survey</t>
        </is>
      </c>
      <c r="G156" t="b">
        <v>0</v>
      </c>
      <c r="H156" t="b">
        <v>1</v>
      </c>
      <c r="I156" t="inlineStr">
        <is>
          <t>EU27_2020</t>
        </is>
      </c>
      <c r="J156" t="inlineStr">
        <is>
          <t>fromFormula(a * b/100,
  where = variables(
  a = fromEurostatDataset("lfsa_upgan", 
    with_filters(age = "Y55-64", citizen = "TOTAL", sex = "F", unit = "PC")),
  b = fromEurostatDataset("lfsa_urgan", 
    with_filters(age = "Y55-64", citizen = "TOTAL", sex = "F", unit = "PC"))))</t>
        </is>
      </c>
      <c r="K156" t="str">
        <f>ISNUMBER(SEARCH("INPUT",jaf[indicator_groups]))</f>
      </c>
      <c r="L156" t="str">
        <f>ISNUMBER(SEARCH("OUTPUT",jaf[indicator_groups]))</f>
      </c>
      <c r="M156" t="str">
        <f>ISNUMBER(SEARCH("MAIN",jaf[indicator_groups]))</f>
      </c>
      <c r="N156" t="str">
        <f>ISNUMBER(SEARCH("OVERALL",jaf[indicator_groups]))</f>
      </c>
      <c r="O156" t="str">
        <f>ISNUMBER(SEARCH("SUBINDICATOR",jaf[indicator_groups]))</f>
      </c>
      <c r="P156" t="str">
        <f>ISNUMBER(SEARCH("COMPENDIUM",jaf[indicator_groups]))</f>
      </c>
      <c r="Q156" t="str">
        <f>=MID(jaf[JAF_KEY], 3, MIN(IFERROR(SEARCH(".C", jaf[JAF_KEY]), LEN(jaf[JAF_KEY])), IFERROR(SEARCH(".O", jaf[JAF_KEY]), LEN(jaf[JAF_KEY])), IFERROR(SEARCH(".S", jaf[JAF_KEY]), LEN(jaf[JAF_KEY]))) - 3)</f>
      </c>
    </row>
    <row r="157">
      <c r="A157" t="inlineStr">
        <is>
          <t>PA1c.C12.M</t>
        </is>
      </c>
      <c r="B157" t="inlineStr">
        <is>
          <t>Long-term unemployment rate (55-64) - men</t>
        </is>
      </c>
      <c r="C157" t="inlineStr">
        <is>
          <t>OUTPUT CONTEXT COMPENDIUM 2 COUNTRY</t>
        </is>
      </c>
      <c r="D157" t="inlineStr">
        <is>
          <t>% (of active men 55-64)</t>
        </is>
      </c>
      <c r="E157" t="inlineStr">
        <is>
          <t/>
        </is>
      </c>
      <c r="F157" t="inlineStr">
        <is>
          <t>Eurostat, EU Labour Force Survey</t>
        </is>
      </c>
      <c r="G157" t="b">
        <v>0</v>
      </c>
      <c r="H157" t="b">
        <v>1</v>
      </c>
      <c r="I157" t="inlineStr">
        <is>
          <t>EU27_2020</t>
        </is>
      </c>
      <c r="J157" t="inlineStr">
        <is>
          <t>fromFormula(a * b/100,
  where = variables(
  a = fromEurostatDataset("lfsa_upgan", 
    with_filters(age = "Y55-64", citizen = "TOTAL", sex = "M", unit = "PC")),
  b = fromEurostatDataset("lfsa_urgan", 
    with_filters(age = "Y55-64", citizen = "TOTAL", sex = "M", unit = "PC"))))</t>
        </is>
      </c>
      <c r="K157" t="str">
        <f>ISNUMBER(SEARCH("INPUT",jaf[indicator_groups]))</f>
      </c>
      <c r="L157" t="str">
        <f>ISNUMBER(SEARCH("OUTPUT",jaf[indicator_groups]))</f>
      </c>
      <c r="M157" t="str">
        <f>ISNUMBER(SEARCH("MAIN",jaf[indicator_groups]))</f>
      </c>
      <c r="N157" t="str">
        <f>ISNUMBER(SEARCH("OVERALL",jaf[indicator_groups]))</f>
      </c>
      <c r="O157" t="str">
        <f>ISNUMBER(SEARCH("SUBINDICATOR",jaf[indicator_groups]))</f>
      </c>
      <c r="P157" t="str">
        <f>ISNUMBER(SEARCH("COMPENDIUM",jaf[indicator_groups]))</f>
      </c>
      <c r="Q157" t="str">
        <f>=MID(jaf[JAF_KEY], 3, MIN(IFERROR(SEARCH(".C", jaf[JAF_KEY]), LEN(jaf[JAF_KEY])), IFERROR(SEARCH(".O", jaf[JAF_KEY]), LEN(jaf[JAF_KEY])), IFERROR(SEARCH(".S", jaf[JAF_KEY]), LEN(jaf[JAF_KEY]))) - 3)</f>
      </c>
    </row>
    <row r="158">
      <c r="A158" t="inlineStr">
        <is>
          <t>PA1c.C12.T</t>
        </is>
      </c>
      <c r="B158" t="inlineStr">
        <is>
          <t>Long-term unemployment rate (55-64) - total</t>
        </is>
      </c>
      <c r="C158" t="inlineStr">
        <is>
          <t>OUTPUT CONTEXT COMPENDIUM 2 COUNTRY</t>
        </is>
      </c>
      <c r="D158" t="inlineStr">
        <is>
          <t>% (of active popn 55-64)</t>
        </is>
      </c>
      <c r="E158" t="inlineStr">
        <is>
          <t/>
        </is>
      </c>
      <c r="F158" t="inlineStr">
        <is>
          <t>Eurostat, EU Labour Force Survey</t>
        </is>
      </c>
      <c r="G158" t="b">
        <v>0</v>
      </c>
      <c r="H158" t="b">
        <v>1</v>
      </c>
      <c r="I158" t="inlineStr">
        <is>
          <t>EU27_2020</t>
        </is>
      </c>
      <c r="J158" t="inlineStr">
        <is>
          <t>fromFormula(a * b/100,
  where = variables(
  a = fromEurostatDataset("lfsa_upgan", 
    with_filters(age = "Y55-64", citizen = "TOTAL", sex = "T", unit = "PC")),
  b = fromEurostatDataset("lfsa_urgan", 
    with_filters(age = "Y55-64", citizen = "TOTAL", sex = "T", unit = "PC"))))</t>
        </is>
      </c>
      <c r="K158" t="str">
        <f>ISNUMBER(SEARCH("INPUT",jaf[indicator_groups]))</f>
      </c>
      <c r="L158" t="str">
        <f>ISNUMBER(SEARCH("OUTPUT",jaf[indicator_groups]))</f>
      </c>
      <c r="M158" t="str">
        <f>ISNUMBER(SEARCH("MAIN",jaf[indicator_groups]))</f>
      </c>
      <c r="N158" t="str">
        <f>ISNUMBER(SEARCH("OVERALL",jaf[indicator_groups]))</f>
      </c>
      <c r="O158" t="str">
        <f>ISNUMBER(SEARCH("SUBINDICATOR",jaf[indicator_groups]))</f>
      </c>
      <c r="P158" t="str">
        <f>ISNUMBER(SEARCH("COMPENDIUM",jaf[indicator_groups]))</f>
      </c>
      <c r="Q158" t="str">
        <f>=MID(jaf[JAF_KEY], 3, MIN(IFERROR(SEARCH(".C", jaf[JAF_KEY]), LEN(jaf[JAF_KEY])), IFERROR(SEARCH(".O", jaf[JAF_KEY]), LEN(jaf[JAF_KEY])), IFERROR(SEARCH(".S", jaf[JAF_KEY]), LEN(jaf[JAF_KEY]))) - 3)</f>
      </c>
    </row>
    <row r="159">
      <c r="A159" t="inlineStr">
        <is>
          <t>PA1c.C13.T</t>
        </is>
      </c>
      <c r="B159" t="inlineStr">
        <is>
          <t>Share of long-term unemployed (55-64) - total</t>
        </is>
      </c>
      <c r="C159" t="inlineStr">
        <is>
          <t>OUTPUT CONTEXT COMPENDIUM 2 COUNTRY</t>
        </is>
      </c>
      <c r="D159" t="inlineStr">
        <is>
          <t>% (of unemployed popn 55-64)</t>
        </is>
      </c>
      <c r="E159" t="inlineStr">
        <is>
          <t/>
        </is>
      </c>
      <c r="F159" t="inlineStr">
        <is>
          <t>Eurostat, EU Labour Force Survey</t>
        </is>
      </c>
      <c r="G159" t="b">
        <v>0</v>
      </c>
      <c r="H159" t="b">
        <v>1</v>
      </c>
      <c r="I159" t="inlineStr">
        <is>
          <t>EU27_2020</t>
        </is>
      </c>
      <c r="J159" t="inlineStr">
        <is>
          <t>fromEurostatDataset("lfsa_upgan", 
    with_filters(sex = "T", unit = "PC", citizen = "TOTAL", age = "Y55-64"))</t>
        </is>
      </c>
      <c r="K159" t="str">
        <f>ISNUMBER(SEARCH("INPUT",jaf[indicator_groups]))</f>
      </c>
      <c r="L159" t="str">
        <f>ISNUMBER(SEARCH("OUTPUT",jaf[indicator_groups]))</f>
      </c>
      <c r="M159" t="str">
        <f>ISNUMBER(SEARCH("MAIN",jaf[indicator_groups]))</f>
      </c>
      <c r="N159" t="str">
        <f>ISNUMBER(SEARCH("OVERALL",jaf[indicator_groups]))</f>
      </c>
      <c r="O159" t="str">
        <f>ISNUMBER(SEARCH("SUBINDICATOR",jaf[indicator_groups]))</f>
      </c>
      <c r="P159" t="str">
        <f>ISNUMBER(SEARCH("COMPENDIUM",jaf[indicator_groups]))</f>
      </c>
      <c r="Q159" t="str">
        <f>=MID(jaf[JAF_KEY], 3, MIN(IFERROR(SEARCH(".C", jaf[JAF_KEY]), LEN(jaf[JAF_KEY])), IFERROR(SEARCH(".O", jaf[JAF_KEY]), LEN(jaf[JAF_KEY])), IFERROR(SEARCH(".S", jaf[JAF_KEY]), LEN(jaf[JAF_KEY]))) - 3)</f>
      </c>
    </row>
    <row r="160">
      <c r="A160" t="inlineStr">
        <is>
          <t>PA1c.C14.F</t>
        </is>
      </c>
      <c r="B160" t="inlineStr">
        <is>
          <t>Tertiary education attainment (55-64) - women</t>
        </is>
      </c>
      <c r="C160" t="inlineStr">
        <is>
          <t>OUTPUT CONTEXT COMPENDIUM 2 COUNTRY</t>
        </is>
      </c>
      <c r="D160" t="inlineStr">
        <is>
          <t>% (of women 55-64)</t>
        </is>
      </c>
      <c r="E160" t="inlineStr">
        <is>
          <t>pp</t>
        </is>
      </c>
      <c r="F160" t="inlineStr">
        <is>
          <t>Eurostat, EU Labour Force Survey</t>
        </is>
      </c>
      <c r="G160" t="b">
        <v>1</v>
      </c>
      <c r="H160" t="b">
        <v>1</v>
      </c>
      <c r="I160" t="inlineStr">
        <is>
          <t>EU27_2020</t>
        </is>
      </c>
      <c r="J160" t="inlineStr">
        <is>
          <t>fromEurostatDataset("edat_lfse_03", 
    with_filters(isced11 = "ED5-8", sex = "F", unit = "PC", age = "Y55-64"))</t>
        </is>
      </c>
      <c r="K160" t="str">
        <f>ISNUMBER(SEARCH("INPUT",jaf[indicator_groups]))</f>
      </c>
      <c r="L160" t="str">
        <f>ISNUMBER(SEARCH("OUTPUT",jaf[indicator_groups]))</f>
      </c>
      <c r="M160" t="str">
        <f>ISNUMBER(SEARCH("MAIN",jaf[indicator_groups]))</f>
      </c>
      <c r="N160" t="str">
        <f>ISNUMBER(SEARCH("OVERALL",jaf[indicator_groups]))</f>
      </c>
      <c r="O160" t="str">
        <f>ISNUMBER(SEARCH("SUBINDICATOR",jaf[indicator_groups]))</f>
      </c>
      <c r="P160" t="str">
        <f>ISNUMBER(SEARCH("COMPENDIUM",jaf[indicator_groups]))</f>
      </c>
      <c r="Q160" t="str">
        <f>=MID(jaf[JAF_KEY], 3, MIN(IFERROR(SEARCH(".C", jaf[JAF_KEY]), LEN(jaf[JAF_KEY])), IFERROR(SEARCH(".O", jaf[JAF_KEY]), LEN(jaf[JAF_KEY])), IFERROR(SEARCH(".S", jaf[JAF_KEY]), LEN(jaf[JAF_KEY]))) - 3)</f>
      </c>
    </row>
    <row r="161">
      <c r="A161" t="inlineStr">
        <is>
          <t>PA1c.C14.M</t>
        </is>
      </c>
      <c r="B161" t="inlineStr">
        <is>
          <t>Tertiary education attainment (55-64) - men</t>
        </is>
      </c>
      <c r="C161" t="inlineStr">
        <is>
          <t>OUTPUT CONTEXT COMPENDIUM 2 COUNTRY</t>
        </is>
      </c>
      <c r="D161" t="inlineStr">
        <is>
          <t>% (of men 55-64)</t>
        </is>
      </c>
      <c r="E161" t="inlineStr">
        <is>
          <t>pp</t>
        </is>
      </c>
      <c r="F161" t="inlineStr">
        <is>
          <t>Eurostat, EU Labour Force Survey</t>
        </is>
      </c>
      <c r="G161" t="b">
        <v>1</v>
      </c>
      <c r="H161" t="b">
        <v>1</v>
      </c>
      <c r="I161" t="inlineStr">
        <is>
          <t>EU27_2020</t>
        </is>
      </c>
      <c r="J161" t="inlineStr">
        <is>
          <t>fromEurostatDataset("edat_lfse_03", 
    with_filters(isced11 = "ED5-8", sex = "M", unit = "PC", age = "Y55-64"))</t>
        </is>
      </c>
      <c r="K161" t="str">
        <f>ISNUMBER(SEARCH("INPUT",jaf[indicator_groups]))</f>
      </c>
      <c r="L161" t="str">
        <f>ISNUMBER(SEARCH("OUTPUT",jaf[indicator_groups]))</f>
      </c>
      <c r="M161" t="str">
        <f>ISNUMBER(SEARCH("MAIN",jaf[indicator_groups]))</f>
      </c>
      <c r="N161" t="str">
        <f>ISNUMBER(SEARCH("OVERALL",jaf[indicator_groups]))</f>
      </c>
      <c r="O161" t="str">
        <f>ISNUMBER(SEARCH("SUBINDICATOR",jaf[indicator_groups]))</f>
      </c>
      <c r="P161" t="str">
        <f>ISNUMBER(SEARCH("COMPENDIUM",jaf[indicator_groups]))</f>
      </c>
      <c r="Q161" t="str">
        <f>=MID(jaf[JAF_KEY], 3, MIN(IFERROR(SEARCH(".C", jaf[JAF_KEY]), LEN(jaf[JAF_KEY])), IFERROR(SEARCH(".O", jaf[JAF_KEY]), LEN(jaf[JAF_KEY])), IFERROR(SEARCH(".S", jaf[JAF_KEY]), LEN(jaf[JAF_KEY]))) - 3)</f>
      </c>
    </row>
    <row r="162">
      <c r="A162" t="inlineStr">
        <is>
          <t>PA1c.C14.T</t>
        </is>
      </c>
      <c r="B162" t="inlineStr">
        <is>
          <t>Tertiary education attaintment (55-64) - total</t>
        </is>
      </c>
      <c r="C162" t="inlineStr">
        <is>
          <t>OUTPUT CONTEXT COMPENDIUM 2 COUNTRY</t>
        </is>
      </c>
      <c r="D162" t="inlineStr">
        <is>
          <t>% (of popn 55-64)</t>
        </is>
      </c>
      <c r="E162" t="inlineStr">
        <is>
          <t>pp</t>
        </is>
      </c>
      <c r="F162" t="inlineStr">
        <is>
          <t>Eurostat, EU Labour Force Survey</t>
        </is>
      </c>
      <c r="G162" t="b">
        <v>1</v>
      </c>
      <c r="H162" t="b">
        <v>1</v>
      </c>
      <c r="I162" t="inlineStr">
        <is>
          <t>EU27_2020</t>
        </is>
      </c>
      <c r="J162" t="inlineStr">
        <is>
          <t>fromEurostatDataset("edat_lfse_03", 
    with_filters(isced11 = "ED5-8", sex = "T", unit = "PC", age = "Y55-64"))</t>
        </is>
      </c>
      <c r="K162" t="str">
        <f>ISNUMBER(SEARCH("INPUT",jaf[indicator_groups]))</f>
      </c>
      <c r="L162" t="str">
        <f>ISNUMBER(SEARCH("OUTPUT",jaf[indicator_groups]))</f>
      </c>
      <c r="M162" t="str">
        <f>ISNUMBER(SEARCH("MAIN",jaf[indicator_groups]))</f>
      </c>
      <c r="N162" t="str">
        <f>ISNUMBER(SEARCH("OVERALL",jaf[indicator_groups]))</f>
      </c>
      <c r="O162" t="str">
        <f>ISNUMBER(SEARCH("SUBINDICATOR",jaf[indicator_groups]))</f>
      </c>
      <c r="P162" t="str">
        <f>ISNUMBER(SEARCH("COMPENDIUM",jaf[indicator_groups]))</f>
      </c>
      <c r="Q162" t="str">
        <f>=MID(jaf[JAF_KEY], 3, MIN(IFERROR(SEARCH(".C", jaf[JAF_KEY]), LEN(jaf[JAF_KEY])), IFERROR(SEARCH(".O", jaf[JAF_KEY]), LEN(jaf[JAF_KEY])), IFERROR(SEARCH(".S", jaf[JAF_KEY]), LEN(jaf[JAF_KEY]))) - 3)</f>
      </c>
    </row>
    <row r="163">
      <c r="A163" t="inlineStr">
        <is>
          <t>PA1d.O1.</t>
        </is>
      </c>
      <c r="B163" t="inlineStr">
        <is>
          <t>Employment rate of non-EU nationals (20-64) - total</t>
        </is>
      </c>
      <c r="C163" t="inlineStr">
        <is>
          <t>MAIN OUTPUT OVERALL COMPENDIUM 2 COUNTRY</t>
        </is>
      </c>
      <c r="D163" t="inlineStr">
        <is>
          <t>% (of non-EU national popn 20-64)</t>
        </is>
      </c>
      <c r="E163" t="inlineStr">
        <is>
          <t>pp</t>
        </is>
      </c>
      <c r="F163" t="inlineStr">
        <is>
          <t>Eurostat, EU Labour Force Survey</t>
        </is>
      </c>
      <c r="G163" t="b">
        <v>1</v>
      </c>
      <c r="H163" t="b">
        <v>1</v>
      </c>
      <c r="I163" t="inlineStr">
        <is>
          <t>EU27_2020</t>
        </is>
      </c>
      <c r="J163" t="inlineStr">
        <is>
          <t>fromEurostatDataset("lfsa_ergan", 
    with_filters(sex = "T", unit = "PC", citizen = "NEU27_2020_FOR", age = "Y20-64"))</t>
        </is>
      </c>
      <c r="K163" t="str">
        <f>ISNUMBER(SEARCH("INPUT",jaf[indicator_groups]))</f>
      </c>
      <c r="L163" t="str">
        <f>ISNUMBER(SEARCH("OUTPUT",jaf[indicator_groups]))</f>
      </c>
      <c r="M163" t="str">
        <f>ISNUMBER(SEARCH("MAIN",jaf[indicator_groups]))</f>
      </c>
      <c r="N163" t="str">
        <f>ISNUMBER(SEARCH("OVERALL",jaf[indicator_groups]))</f>
      </c>
      <c r="O163" t="str">
        <f>ISNUMBER(SEARCH("SUBINDICATOR",jaf[indicator_groups]))</f>
      </c>
      <c r="P163" t="str">
        <f>ISNUMBER(SEARCH("COMPENDIUM",jaf[indicator_groups]))</f>
      </c>
      <c r="Q163" t="str">
        <f>=MID(jaf[JAF_KEY], 3, MIN(IFERROR(SEARCH(".C", jaf[JAF_KEY]), LEN(jaf[JAF_KEY])), IFERROR(SEARCH(".O", jaf[JAF_KEY]), LEN(jaf[JAF_KEY])), IFERROR(SEARCH(".S", jaf[JAF_KEY]), LEN(jaf[JAF_KEY]))) - 3)</f>
      </c>
    </row>
    <row r="164">
      <c r="A164" t="inlineStr">
        <is>
          <t>PA1d.S1.F</t>
        </is>
      </c>
      <c r="B164" t="inlineStr">
        <is>
          <t>Employment rate of non-EU nationals aged 20-64 - women</t>
        </is>
      </c>
      <c r="C164" t="inlineStr">
        <is>
          <t>OUTPUT SUBINDICATOR COMPENDIUM 2 COUNTRY</t>
        </is>
      </c>
      <c r="D164" t="inlineStr">
        <is>
          <t>% (of non-EU national women 20-64)</t>
        </is>
      </c>
      <c r="E164" t="inlineStr">
        <is>
          <t>pp</t>
        </is>
      </c>
      <c r="F164" t="inlineStr">
        <is>
          <t>Eurostat, EU Labour Force Survey</t>
        </is>
      </c>
      <c r="G164" t="b">
        <v>1</v>
      </c>
      <c r="H164" t="b">
        <v>1</v>
      </c>
      <c r="I164" t="inlineStr">
        <is>
          <t>EU27_2020</t>
        </is>
      </c>
      <c r="J164" t="inlineStr">
        <is>
          <t>fromEurostatDataset("lfsa_ergan", 
    with_filters(sex = "F", unit = "PC", citizen = "NEU27_2020_FOR", age = "Y20-64"))</t>
        </is>
      </c>
      <c r="K164" t="str">
        <f>ISNUMBER(SEARCH("INPUT",jaf[indicator_groups]))</f>
      </c>
      <c r="L164" t="str">
        <f>ISNUMBER(SEARCH("OUTPUT",jaf[indicator_groups]))</f>
      </c>
      <c r="M164" t="str">
        <f>ISNUMBER(SEARCH("MAIN",jaf[indicator_groups]))</f>
      </c>
      <c r="N164" t="str">
        <f>ISNUMBER(SEARCH("OVERALL",jaf[indicator_groups]))</f>
      </c>
      <c r="O164" t="str">
        <f>ISNUMBER(SEARCH("SUBINDICATOR",jaf[indicator_groups]))</f>
      </c>
      <c r="P164" t="str">
        <f>ISNUMBER(SEARCH("COMPENDIUM",jaf[indicator_groups]))</f>
      </c>
      <c r="Q164" t="str">
        <f>=MID(jaf[JAF_KEY], 3, MIN(IFERROR(SEARCH(".C", jaf[JAF_KEY]), LEN(jaf[JAF_KEY])), IFERROR(SEARCH(".O", jaf[JAF_KEY]), LEN(jaf[JAF_KEY])), IFERROR(SEARCH(".S", jaf[JAF_KEY]), LEN(jaf[JAF_KEY]))) - 3)</f>
      </c>
    </row>
    <row r="165">
      <c r="A165" t="inlineStr">
        <is>
          <t>PA1d.S1.M</t>
        </is>
      </c>
      <c r="B165" t="inlineStr">
        <is>
          <t>Employment rate of non-EU nationals aged 20-64 - men</t>
        </is>
      </c>
      <c r="C165" t="inlineStr">
        <is>
          <t>OUTPUT SUBINDICATOR COMPENDIUM 2 COUNTRY</t>
        </is>
      </c>
      <c r="D165" t="inlineStr">
        <is>
          <t>% (of non-EU national men 20-64)</t>
        </is>
      </c>
      <c r="E165" t="inlineStr">
        <is>
          <t>pp</t>
        </is>
      </c>
      <c r="F165" t="inlineStr">
        <is>
          <t>Eurostat, EU Labour Force Survey</t>
        </is>
      </c>
      <c r="G165" t="b">
        <v>1</v>
      </c>
      <c r="H165" t="b">
        <v>1</v>
      </c>
      <c r="I165" t="inlineStr">
        <is>
          <t>EU27_2020</t>
        </is>
      </c>
      <c r="J165" t="inlineStr">
        <is>
          <t>fromEurostatDataset("lfsa_ergan", 
    with_filters(sex = "M", unit = "PC", citizen = "NEU27_2020_FOR", age = "Y20-64"))</t>
        </is>
      </c>
      <c r="K165" t="str">
        <f>ISNUMBER(SEARCH("INPUT",jaf[indicator_groups]))</f>
      </c>
      <c r="L165" t="str">
        <f>ISNUMBER(SEARCH("OUTPUT",jaf[indicator_groups]))</f>
      </c>
      <c r="M165" t="str">
        <f>ISNUMBER(SEARCH("MAIN",jaf[indicator_groups]))</f>
      </c>
      <c r="N165" t="str">
        <f>ISNUMBER(SEARCH("OVERALL",jaf[indicator_groups]))</f>
      </c>
      <c r="O165" t="str">
        <f>ISNUMBER(SEARCH("SUBINDICATOR",jaf[indicator_groups]))</f>
      </c>
      <c r="P165" t="str">
        <f>ISNUMBER(SEARCH("COMPENDIUM",jaf[indicator_groups]))</f>
      </c>
      <c r="Q165" t="str">
        <f>=MID(jaf[JAF_KEY], 3, MIN(IFERROR(SEARCH(".C", jaf[JAF_KEY]), LEN(jaf[JAF_KEY])), IFERROR(SEARCH(".O", jaf[JAF_KEY]), LEN(jaf[JAF_KEY])), IFERROR(SEARCH(".S", jaf[JAF_KEY]), LEN(jaf[JAF_KEY]))) - 3)</f>
      </c>
    </row>
    <row r="166">
      <c r="A166" t="inlineStr">
        <is>
          <t>PA1d.S2.F</t>
        </is>
      </c>
      <c r="B166" t="inlineStr">
        <is>
          <t>Employment rate of recent immigrants to the EU (non-EU nationals) - women</t>
        </is>
      </c>
      <c r="C166" t="inlineStr">
        <is>
          <t>OUTPUT SUBINDICATOR COMPENDIUM 2 COUNTRY</t>
        </is>
      </c>
      <c r="D166" t="inlineStr">
        <is>
          <t>% (of recently arrived non-EU national women 20-64)</t>
        </is>
      </c>
      <c r="E166" t="inlineStr">
        <is>
          <t>pp</t>
        </is>
      </c>
      <c r="F166" t="inlineStr">
        <is>
          <t>Eurostat, EU Labour Force Survey</t>
        </is>
      </c>
      <c r="G166" t="b">
        <v>1</v>
      </c>
      <c r="H166" t="b">
        <v>1</v>
      </c>
      <c r="I166" t="inlineStr">
        <is>
          <t>EU27_2020</t>
        </is>
      </c>
      <c r="J166" t="inlineStr">
        <is>
          <t>fromEurostatDataset("lfst_rimgenga", 
    with_filters(age = "Y20-64", sex = "F", citizen = "NEU27_2020_FOR", unit = "PC_RIMG"))</t>
        </is>
      </c>
      <c r="K166" t="str">
        <f>ISNUMBER(SEARCH("INPUT",jaf[indicator_groups]))</f>
      </c>
      <c r="L166" t="str">
        <f>ISNUMBER(SEARCH("OUTPUT",jaf[indicator_groups]))</f>
      </c>
      <c r="M166" t="str">
        <f>ISNUMBER(SEARCH("MAIN",jaf[indicator_groups]))</f>
      </c>
      <c r="N166" t="str">
        <f>ISNUMBER(SEARCH("OVERALL",jaf[indicator_groups]))</f>
      </c>
      <c r="O166" t="str">
        <f>ISNUMBER(SEARCH("SUBINDICATOR",jaf[indicator_groups]))</f>
      </c>
      <c r="P166" t="str">
        <f>ISNUMBER(SEARCH("COMPENDIUM",jaf[indicator_groups]))</f>
      </c>
      <c r="Q166" t="str">
        <f>=MID(jaf[JAF_KEY], 3, MIN(IFERROR(SEARCH(".C", jaf[JAF_KEY]), LEN(jaf[JAF_KEY])), IFERROR(SEARCH(".O", jaf[JAF_KEY]), LEN(jaf[JAF_KEY])), IFERROR(SEARCH(".S", jaf[JAF_KEY]), LEN(jaf[JAF_KEY]))) - 3)</f>
      </c>
    </row>
    <row r="167">
      <c r="A167" t="inlineStr">
        <is>
          <t>PA1d.S2.M</t>
        </is>
      </c>
      <c r="B167" t="inlineStr">
        <is>
          <t xml:space="preserve">Employment rate of recent immigrants to the EU (non-EU nationals) - men </t>
        </is>
      </c>
      <c r="C167" t="inlineStr">
        <is>
          <t>OUTPUT SUBINDICATOR COMPENDIUM 2 COUNTRY</t>
        </is>
      </c>
      <c r="D167" t="inlineStr">
        <is>
          <t>% (of recently arrived non-EU national men 20-64)</t>
        </is>
      </c>
      <c r="E167" t="inlineStr">
        <is>
          <t>pp</t>
        </is>
      </c>
      <c r="F167" t="inlineStr">
        <is>
          <t>Eurostat, EU Labour Force Survey</t>
        </is>
      </c>
      <c r="G167" t="b">
        <v>1</v>
      </c>
      <c r="H167" t="b">
        <v>1</v>
      </c>
      <c r="I167" t="inlineStr">
        <is>
          <t>EU27_2020</t>
        </is>
      </c>
      <c r="J167" t="inlineStr">
        <is>
          <t>fromEurostatDataset("lfst_rimgenga", 
    with_filters(age = "Y20-64", sex = "M", citizen = "NEU27_2020_FOR", unit = "PC_RIMG"))</t>
        </is>
      </c>
      <c r="K167" t="str">
        <f>ISNUMBER(SEARCH("INPUT",jaf[indicator_groups]))</f>
      </c>
      <c r="L167" t="str">
        <f>ISNUMBER(SEARCH("OUTPUT",jaf[indicator_groups]))</f>
      </c>
      <c r="M167" t="str">
        <f>ISNUMBER(SEARCH("MAIN",jaf[indicator_groups]))</f>
      </c>
      <c r="N167" t="str">
        <f>ISNUMBER(SEARCH("OVERALL",jaf[indicator_groups]))</f>
      </c>
      <c r="O167" t="str">
        <f>ISNUMBER(SEARCH("SUBINDICATOR",jaf[indicator_groups]))</f>
      </c>
      <c r="P167" t="str">
        <f>ISNUMBER(SEARCH("COMPENDIUM",jaf[indicator_groups]))</f>
      </c>
      <c r="Q167" t="str">
        <f>=MID(jaf[JAF_KEY], 3, MIN(IFERROR(SEARCH(".C", jaf[JAF_KEY]), LEN(jaf[JAF_KEY])), IFERROR(SEARCH(".O", jaf[JAF_KEY]), LEN(jaf[JAF_KEY])), IFERROR(SEARCH(".S", jaf[JAF_KEY]), LEN(jaf[JAF_KEY]))) - 3)</f>
      </c>
    </row>
    <row r="168">
      <c r="A168" t="inlineStr">
        <is>
          <t>PA1d.S2.T</t>
        </is>
      </c>
      <c r="B168" t="inlineStr">
        <is>
          <t>Employment rate of recent immigrants to the EU (non-EU nationals) - total</t>
        </is>
      </c>
      <c r="C168" t="inlineStr">
        <is>
          <t>OUTPUT SUBINDICATOR COMPENDIUM 2 COUNTRY</t>
        </is>
      </c>
      <c r="D168" t="inlineStr">
        <is>
          <t>% (of recently arrived non-EU national popn 20-64)</t>
        </is>
      </c>
      <c r="E168" t="inlineStr">
        <is>
          <t>pp</t>
        </is>
      </c>
      <c r="F168" t="inlineStr">
        <is>
          <t>Eurostat, EU Labour Force Survey</t>
        </is>
      </c>
      <c r="G168" t="b">
        <v>1</v>
      </c>
      <c r="H168" t="b">
        <v>1</v>
      </c>
      <c r="I168" t="inlineStr">
        <is>
          <t>EU27_2020</t>
        </is>
      </c>
      <c r="J168" t="inlineStr">
        <is>
          <t>fromEurostatDataset("lfst_rimgenga", 
    with_filters(age = "Y20-64", sex = "T", citizen = "NEU27_2020_FOR", unit = "PC_RIMG"))</t>
        </is>
      </c>
      <c r="K168" t="str">
        <f>ISNUMBER(SEARCH("INPUT",jaf[indicator_groups]))</f>
      </c>
      <c r="L168" t="str">
        <f>ISNUMBER(SEARCH("OUTPUT",jaf[indicator_groups]))</f>
      </c>
      <c r="M168" t="str">
        <f>ISNUMBER(SEARCH("MAIN",jaf[indicator_groups]))</f>
      </c>
      <c r="N168" t="str">
        <f>ISNUMBER(SEARCH("OVERALL",jaf[indicator_groups]))</f>
      </c>
      <c r="O168" t="str">
        <f>ISNUMBER(SEARCH("SUBINDICATOR",jaf[indicator_groups]))</f>
      </c>
      <c r="P168" t="str">
        <f>ISNUMBER(SEARCH("COMPENDIUM",jaf[indicator_groups]))</f>
      </c>
      <c r="Q168" t="str">
        <f>=MID(jaf[JAF_KEY], 3, MIN(IFERROR(SEARCH(".C", jaf[JAF_KEY]), LEN(jaf[JAF_KEY])), IFERROR(SEARCH(".O", jaf[JAF_KEY]), LEN(jaf[JAF_KEY])), IFERROR(SEARCH(".S", jaf[JAF_KEY]), LEN(jaf[JAF_KEY]))) - 3)</f>
      </c>
    </row>
    <row r="169">
      <c r="A169" t="inlineStr">
        <is>
          <t>PA1d.C1.F</t>
        </is>
      </c>
      <c r="B169" t="inlineStr">
        <is>
          <t>Employment rate of persons aged 20-64 born outside the EU - women</t>
        </is>
      </c>
      <c r="C169" t="inlineStr">
        <is>
          <t>OUTPUT CONTEXT COMPENDIUM 2 COUNTRY</t>
        </is>
      </c>
      <c r="D169" t="inlineStr">
        <is>
          <t>% (of non-EU born women 20-64)</t>
        </is>
      </c>
      <c r="E169" t="inlineStr">
        <is>
          <t>pp</t>
        </is>
      </c>
      <c r="F169" t="inlineStr">
        <is>
          <t>Eurostat, EU Labour Force Survey</t>
        </is>
      </c>
      <c r="G169" t="b">
        <v>1</v>
      </c>
      <c r="H169" t="b">
        <v>1</v>
      </c>
      <c r="I169" t="inlineStr">
        <is>
          <t>EU27_2020</t>
        </is>
      </c>
      <c r="J169" t="inlineStr">
        <is>
          <t>fromEurostatDataset("lfsa_ergacob", 
    with_filters(c_birth = "NEU27_2020_FOR", sex = "F", unit = "PC", age = "Y20-64"))</t>
        </is>
      </c>
      <c r="K169" t="str">
        <f>ISNUMBER(SEARCH("INPUT",jaf[indicator_groups]))</f>
      </c>
      <c r="L169" t="str">
        <f>ISNUMBER(SEARCH("OUTPUT",jaf[indicator_groups]))</f>
      </c>
      <c r="M169" t="str">
        <f>ISNUMBER(SEARCH("MAIN",jaf[indicator_groups]))</f>
      </c>
      <c r="N169" t="str">
        <f>ISNUMBER(SEARCH("OVERALL",jaf[indicator_groups]))</f>
      </c>
      <c r="O169" t="str">
        <f>ISNUMBER(SEARCH("SUBINDICATOR",jaf[indicator_groups]))</f>
      </c>
      <c r="P169" t="str">
        <f>ISNUMBER(SEARCH("COMPENDIUM",jaf[indicator_groups]))</f>
      </c>
      <c r="Q169" t="str">
        <f>=MID(jaf[JAF_KEY], 3, MIN(IFERROR(SEARCH(".C", jaf[JAF_KEY]), LEN(jaf[JAF_KEY])), IFERROR(SEARCH(".O", jaf[JAF_KEY]), LEN(jaf[JAF_KEY])), IFERROR(SEARCH(".S", jaf[JAF_KEY]), LEN(jaf[JAF_KEY]))) - 3)</f>
      </c>
    </row>
    <row r="170">
      <c r="A170" t="inlineStr">
        <is>
          <t>PA1d.C1.M</t>
        </is>
      </c>
      <c r="B170" t="inlineStr">
        <is>
          <t>Employment rate of persons aged 20-64 born outside the EU - men</t>
        </is>
      </c>
      <c r="C170" t="inlineStr">
        <is>
          <t>OUTPUT CONTEXT COMPENDIUM 2 COUNTRY</t>
        </is>
      </c>
      <c r="D170" t="inlineStr">
        <is>
          <t>% (of non-EU born men 20-64)</t>
        </is>
      </c>
      <c r="E170" t="inlineStr">
        <is>
          <t>pp</t>
        </is>
      </c>
      <c r="F170" t="inlineStr">
        <is>
          <t>Eurostat, EU Labour Force Survey</t>
        </is>
      </c>
      <c r="G170" t="b">
        <v>1</v>
      </c>
      <c r="H170" t="b">
        <v>1</v>
      </c>
      <c r="I170" t="inlineStr">
        <is>
          <t>EU27_2020</t>
        </is>
      </c>
      <c r="J170" t="inlineStr">
        <is>
          <t>fromEurostatDataset("lfsa_ergacob", 
    with_filters(c_birth = "NEU27_2020_FOR", sex = "M", unit = "PC", age = "Y20-64"))</t>
        </is>
      </c>
      <c r="K170" t="str">
        <f>ISNUMBER(SEARCH("INPUT",jaf[indicator_groups]))</f>
      </c>
      <c r="L170" t="str">
        <f>ISNUMBER(SEARCH("OUTPUT",jaf[indicator_groups]))</f>
      </c>
      <c r="M170" t="str">
        <f>ISNUMBER(SEARCH("MAIN",jaf[indicator_groups]))</f>
      </c>
      <c r="N170" t="str">
        <f>ISNUMBER(SEARCH("OVERALL",jaf[indicator_groups]))</f>
      </c>
      <c r="O170" t="str">
        <f>ISNUMBER(SEARCH("SUBINDICATOR",jaf[indicator_groups]))</f>
      </c>
      <c r="P170" t="str">
        <f>ISNUMBER(SEARCH("COMPENDIUM",jaf[indicator_groups]))</f>
      </c>
      <c r="Q170" t="str">
        <f>=MID(jaf[JAF_KEY], 3, MIN(IFERROR(SEARCH(".C", jaf[JAF_KEY]), LEN(jaf[JAF_KEY])), IFERROR(SEARCH(".O", jaf[JAF_KEY]), LEN(jaf[JAF_KEY])), IFERROR(SEARCH(".S", jaf[JAF_KEY]), LEN(jaf[JAF_KEY]))) - 3)</f>
      </c>
    </row>
    <row r="171">
      <c r="A171" t="inlineStr">
        <is>
          <t>PA1d.C1.T</t>
        </is>
      </c>
      <c r="B171" t="inlineStr">
        <is>
          <t>Employment rate of persons aged 20-64 born outside the EU - total</t>
        </is>
      </c>
      <c r="C171" t="inlineStr">
        <is>
          <t>OUTPUT CONTEXT COMPENDIUM 2 COUNTRY</t>
        </is>
      </c>
      <c r="D171" t="inlineStr">
        <is>
          <t>% (of non-EU born popn 20-64)</t>
        </is>
      </c>
      <c r="E171" t="inlineStr">
        <is>
          <t>pp</t>
        </is>
      </c>
      <c r="F171" t="inlineStr">
        <is>
          <t>Eurostat, EU Labour Force Survey</t>
        </is>
      </c>
      <c r="G171" t="b">
        <v>1</v>
      </c>
      <c r="H171" t="b">
        <v>1</v>
      </c>
      <c r="I171" t="inlineStr">
        <is>
          <t>EU27_2020</t>
        </is>
      </c>
      <c r="J171" t="inlineStr">
        <is>
          <t>fromEurostatDataset("lfsa_ergacob", 
    with_filters(c_birth = "NEU27_2020_FOR", sex = "T", unit = "PC", age = "Y20-64"))</t>
        </is>
      </c>
      <c r="K171" t="str">
        <f>ISNUMBER(SEARCH("INPUT",jaf[indicator_groups]))</f>
      </c>
      <c r="L171" t="str">
        <f>ISNUMBER(SEARCH("OUTPUT",jaf[indicator_groups]))</f>
      </c>
      <c r="M171" t="str">
        <f>ISNUMBER(SEARCH("MAIN",jaf[indicator_groups]))</f>
      </c>
      <c r="N171" t="str">
        <f>ISNUMBER(SEARCH("OVERALL",jaf[indicator_groups]))</f>
      </c>
      <c r="O171" t="str">
        <f>ISNUMBER(SEARCH("SUBINDICATOR",jaf[indicator_groups]))</f>
      </c>
      <c r="P171" t="str">
        <f>ISNUMBER(SEARCH("COMPENDIUM",jaf[indicator_groups]))</f>
      </c>
      <c r="Q171" t="str">
        <f>=MID(jaf[JAF_KEY], 3, MIN(IFERROR(SEARCH(".C", jaf[JAF_KEY]), LEN(jaf[JAF_KEY])), IFERROR(SEARCH(".O", jaf[JAF_KEY]), LEN(jaf[JAF_KEY])), IFERROR(SEARCH(".S", jaf[JAF_KEY]), LEN(jaf[JAF_KEY]))) - 3)</f>
      </c>
    </row>
    <row r="172">
      <c r="A172" t="inlineStr">
        <is>
          <t>PA1d.C2.F</t>
        </is>
      </c>
      <c r="B172" t="inlineStr">
        <is>
          <t xml:space="preserve">Employment rate of recent immigrants to the EU aged 20-64 (non-EU born) - women </t>
        </is>
      </c>
      <c r="C172" t="inlineStr">
        <is>
          <t>OUTPUT CONTEXT COMPENDIUM 2 COUNTRY</t>
        </is>
      </c>
      <c r="D172" t="inlineStr">
        <is>
          <t>% (of recently arrived non-EU born women 20-64)</t>
        </is>
      </c>
      <c r="E172" t="inlineStr">
        <is>
          <t>pp</t>
        </is>
      </c>
      <c r="F172" t="inlineStr">
        <is>
          <t>Eurostat, EU Labour Force Survey</t>
        </is>
      </c>
      <c r="G172" t="e">
        <v>#N/A</v>
      </c>
      <c r="H172" t="b">
        <v>1</v>
      </c>
      <c r="I172" t="inlineStr">
        <is>
          <t>EU27_2020</t>
        </is>
      </c>
      <c r="J172" t="inlineStr">
        <is>
          <t>fromEurostatDataset("lfst_rimgecga", 
    with_filters(age = "Y20-64", sex = "F", c_birth = "NEU27_2020_FOR", unit = "PC_RIMG"))</t>
        </is>
      </c>
      <c r="K172" t="str">
        <f>ISNUMBER(SEARCH("INPUT",jaf[indicator_groups]))</f>
      </c>
      <c r="L172" t="str">
        <f>ISNUMBER(SEARCH("OUTPUT",jaf[indicator_groups]))</f>
      </c>
      <c r="M172" t="str">
        <f>ISNUMBER(SEARCH("MAIN",jaf[indicator_groups]))</f>
      </c>
      <c r="N172" t="str">
        <f>ISNUMBER(SEARCH("OVERALL",jaf[indicator_groups]))</f>
      </c>
      <c r="O172" t="str">
        <f>ISNUMBER(SEARCH("SUBINDICATOR",jaf[indicator_groups]))</f>
      </c>
      <c r="P172" t="str">
        <f>ISNUMBER(SEARCH("COMPENDIUM",jaf[indicator_groups]))</f>
      </c>
      <c r="Q172" t="str">
        <f>=MID(jaf[JAF_KEY], 3, MIN(IFERROR(SEARCH(".C", jaf[JAF_KEY]), LEN(jaf[JAF_KEY])), IFERROR(SEARCH(".O", jaf[JAF_KEY]), LEN(jaf[JAF_KEY])), IFERROR(SEARCH(".S", jaf[JAF_KEY]), LEN(jaf[JAF_KEY]))) - 3)</f>
      </c>
    </row>
    <row r="173">
      <c r="A173" t="inlineStr">
        <is>
          <t>PA1d.C2.M</t>
        </is>
      </c>
      <c r="B173" t="inlineStr">
        <is>
          <t xml:space="preserve">Employment rate of recent immigrants to the EU aged 20-64 (non-EU born) - men </t>
        </is>
      </c>
      <c r="C173" t="inlineStr">
        <is>
          <t>OUTPUT CONTEXT COMPENDIUM 2 COUNTRY</t>
        </is>
      </c>
      <c r="D173" t="inlineStr">
        <is>
          <t>% (of recently arrived non-EU born men 20-64)</t>
        </is>
      </c>
      <c r="E173" t="inlineStr">
        <is>
          <t>pp</t>
        </is>
      </c>
      <c r="F173" t="inlineStr">
        <is>
          <t>Eurostat, EU Labour Force Survey</t>
        </is>
      </c>
      <c r="G173" t="e">
        <v>#N/A</v>
      </c>
      <c r="H173" t="b">
        <v>1</v>
      </c>
      <c r="I173" t="inlineStr">
        <is>
          <t>EU27_2020</t>
        </is>
      </c>
      <c r="J173" t="inlineStr">
        <is>
          <t>fromEurostatDataset("lfst_rimgecga", 
    with_filters(age = "Y20-64", sex = "M", c_birth = "NEU27_2020_FOR", unit = "PC_RIMG"))</t>
        </is>
      </c>
      <c r="K173" t="str">
        <f>ISNUMBER(SEARCH("INPUT",jaf[indicator_groups]))</f>
      </c>
      <c r="L173" t="str">
        <f>ISNUMBER(SEARCH("OUTPUT",jaf[indicator_groups]))</f>
      </c>
      <c r="M173" t="str">
        <f>ISNUMBER(SEARCH("MAIN",jaf[indicator_groups]))</f>
      </c>
      <c r="N173" t="str">
        <f>ISNUMBER(SEARCH("OVERALL",jaf[indicator_groups]))</f>
      </c>
      <c r="O173" t="str">
        <f>ISNUMBER(SEARCH("SUBINDICATOR",jaf[indicator_groups]))</f>
      </c>
      <c r="P173" t="str">
        <f>ISNUMBER(SEARCH("COMPENDIUM",jaf[indicator_groups]))</f>
      </c>
      <c r="Q173" t="str">
        <f>=MID(jaf[JAF_KEY], 3, MIN(IFERROR(SEARCH(".C", jaf[JAF_KEY]), LEN(jaf[JAF_KEY])), IFERROR(SEARCH(".O", jaf[JAF_KEY]), LEN(jaf[JAF_KEY])), IFERROR(SEARCH(".S", jaf[JAF_KEY]), LEN(jaf[JAF_KEY]))) - 3)</f>
      </c>
    </row>
    <row r="174">
      <c r="A174" t="inlineStr">
        <is>
          <t>PA1d.C2.T</t>
        </is>
      </c>
      <c r="B174" t="inlineStr">
        <is>
          <t xml:space="preserve">Employment rate of recent immigrants to the EU aged 20-64 (non-EU born) - total </t>
        </is>
      </c>
      <c r="C174" t="inlineStr">
        <is>
          <t>OUTPUT CONTEXT COMPENDIUM 2 COUNTRY</t>
        </is>
      </c>
      <c r="D174" t="inlineStr">
        <is>
          <t>% (of recently arrived non-EU born popn 20-64)</t>
        </is>
      </c>
      <c r="E174" t="inlineStr">
        <is>
          <t>pp</t>
        </is>
      </c>
      <c r="F174" t="inlineStr">
        <is>
          <t>Eurostat, EU Labour Force Survey</t>
        </is>
      </c>
      <c r="G174" t="e">
        <v>#N/A</v>
      </c>
      <c r="H174" t="b">
        <v>1</v>
      </c>
      <c r="I174" t="inlineStr">
        <is>
          <t>EU27_2020</t>
        </is>
      </c>
      <c r="J174" t="inlineStr">
        <is>
          <t>fromEurostatDataset("lfst_rimgecga", 
    with_filters(age = "Y20-64", sex = "T", c_birth = "NEU27_2020_FOR", unit = "PC_RIMG"))</t>
        </is>
      </c>
      <c r="K174" t="str">
        <f>ISNUMBER(SEARCH("INPUT",jaf[indicator_groups]))</f>
      </c>
      <c r="L174" t="str">
        <f>ISNUMBER(SEARCH("OUTPUT",jaf[indicator_groups]))</f>
      </c>
      <c r="M174" t="str">
        <f>ISNUMBER(SEARCH("MAIN",jaf[indicator_groups]))</f>
      </c>
      <c r="N174" t="str">
        <f>ISNUMBER(SEARCH("OVERALL",jaf[indicator_groups]))</f>
      </c>
      <c r="O174" t="str">
        <f>ISNUMBER(SEARCH("SUBINDICATOR",jaf[indicator_groups]))</f>
      </c>
      <c r="P174" t="str">
        <f>ISNUMBER(SEARCH("COMPENDIUM",jaf[indicator_groups]))</f>
      </c>
      <c r="Q174" t="str">
        <f>=MID(jaf[JAF_KEY], 3, MIN(IFERROR(SEARCH(".C", jaf[JAF_KEY]), LEN(jaf[JAF_KEY])), IFERROR(SEARCH(".O", jaf[JAF_KEY]), LEN(jaf[JAF_KEY])), IFERROR(SEARCH(".S", jaf[JAF_KEY]), LEN(jaf[JAF_KEY]))) - 3)</f>
      </c>
    </row>
    <row r="175">
      <c r="A175" t="inlineStr">
        <is>
          <t>PA1d.C3.F</t>
        </is>
      </c>
      <c r="B175" t="inlineStr">
        <is>
          <t>Recent immigrants to the EU aged 20-64 (non-EU nationals) (% of population) -women</t>
        </is>
      </c>
      <c r="C175" t="inlineStr">
        <is>
          <t>INPUT CONTEXT COMPENDIUM 2 COUNTRY</t>
        </is>
      </c>
      <c r="D175" t="inlineStr">
        <is>
          <t>% (of women 20-64)</t>
        </is>
      </c>
      <c r="E175" t="inlineStr">
        <is>
          <t>pp</t>
        </is>
      </c>
      <c r="F175" t="inlineStr">
        <is>
          <t>Eurostat, EU Labour Force Survey</t>
        </is>
      </c>
      <c r="G175" t="e">
        <v>#N/A</v>
      </c>
      <c r="H175" t="b">
        <v>1</v>
      </c>
      <c r="I175" t="inlineStr">
        <is>
          <t>EU27_2020</t>
        </is>
      </c>
      <c r="J175" t="inlineStr">
        <is>
          <t>fromEurostatDataset("lfst_rimgpnga", 
    with_filters(age = "Y20-64", sex = "F", citizen = "NEU27_2020_FOR", unit = "PC_POP"))</t>
        </is>
      </c>
      <c r="K175" t="str">
        <f>ISNUMBER(SEARCH("INPUT",jaf[indicator_groups]))</f>
      </c>
      <c r="L175" t="str">
        <f>ISNUMBER(SEARCH("OUTPUT",jaf[indicator_groups]))</f>
      </c>
      <c r="M175" t="str">
        <f>ISNUMBER(SEARCH("MAIN",jaf[indicator_groups]))</f>
      </c>
      <c r="N175" t="str">
        <f>ISNUMBER(SEARCH("OVERALL",jaf[indicator_groups]))</f>
      </c>
      <c r="O175" t="str">
        <f>ISNUMBER(SEARCH("SUBINDICATOR",jaf[indicator_groups]))</f>
      </c>
      <c r="P175" t="str">
        <f>ISNUMBER(SEARCH("COMPENDIUM",jaf[indicator_groups]))</f>
      </c>
      <c r="Q175" t="str">
        <f>=MID(jaf[JAF_KEY], 3, MIN(IFERROR(SEARCH(".C", jaf[JAF_KEY]), LEN(jaf[JAF_KEY])), IFERROR(SEARCH(".O", jaf[JAF_KEY]), LEN(jaf[JAF_KEY])), IFERROR(SEARCH(".S", jaf[JAF_KEY]), LEN(jaf[JAF_KEY]))) - 3)</f>
      </c>
    </row>
    <row r="176">
      <c r="A176" t="inlineStr">
        <is>
          <t>PA1d.C3.M</t>
        </is>
      </c>
      <c r="B176" t="inlineStr">
        <is>
          <t>Recent immigrants to the EU aged 20-64 (non-EU nationals) (% of population) - men</t>
        </is>
      </c>
      <c r="C176" t="inlineStr">
        <is>
          <t>INPUT CONTEXT COMPENDIUM 2 COUNTRY</t>
        </is>
      </c>
      <c r="D176" t="inlineStr">
        <is>
          <t>% (of men 20-64)</t>
        </is>
      </c>
      <c r="E176" t="inlineStr">
        <is>
          <t>pp</t>
        </is>
      </c>
      <c r="F176" t="inlineStr">
        <is>
          <t>Eurostat, EU Labour Force Survey</t>
        </is>
      </c>
      <c r="G176" t="e">
        <v>#N/A</v>
      </c>
      <c r="H176" t="b">
        <v>1</v>
      </c>
      <c r="I176" t="inlineStr">
        <is>
          <t>EU27_2020</t>
        </is>
      </c>
      <c r="J176" t="inlineStr">
        <is>
          <t>fromEurostatDataset("lfst_rimgpnga", 
    with_filters(age = "Y20-64", sex = "M", citizen = "NEU27_2020_FOR", unit = "PC_POP"))</t>
        </is>
      </c>
      <c r="K176" t="str">
        <f>ISNUMBER(SEARCH("INPUT",jaf[indicator_groups]))</f>
      </c>
      <c r="L176" t="str">
        <f>ISNUMBER(SEARCH("OUTPUT",jaf[indicator_groups]))</f>
      </c>
      <c r="M176" t="str">
        <f>ISNUMBER(SEARCH("MAIN",jaf[indicator_groups]))</f>
      </c>
      <c r="N176" t="str">
        <f>ISNUMBER(SEARCH("OVERALL",jaf[indicator_groups]))</f>
      </c>
      <c r="O176" t="str">
        <f>ISNUMBER(SEARCH("SUBINDICATOR",jaf[indicator_groups]))</f>
      </c>
      <c r="P176" t="str">
        <f>ISNUMBER(SEARCH("COMPENDIUM",jaf[indicator_groups]))</f>
      </c>
      <c r="Q176" t="str">
        <f>=MID(jaf[JAF_KEY], 3, MIN(IFERROR(SEARCH(".C", jaf[JAF_KEY]), LEN(jaf[JAF_KEY])), IFERROR(SEARCH(".O", jaf[JAF_KEY]), LEN(jaf[JAF_KEY])), IFERROR(SEARCH(".S", jaf[JAF_KEY]), LEN(jaf[JAF_KEY]))) - 3)</f>
      </c>
    </row>
    <row r="177">
      <c r="A177" t="inlineStr">
        <is>
          <t>PA1d.C3.T</t>
        </is>
      </c>
      <c r="B177" t="inlineStr">
        <is>
          <t>Recent immigrants to the EU aged 20-64 (non-EU nationals) (% of population) - total</t>
        </is>
      </c>
      <c r="C177" t="inlineStr">
        <is>
          <t>INPUT CONTEXT COMPENDIUM 2 COUNTRY</t>
        </is>
      </c>
      <c r="D177" t="inlineStr">
        <is>
          <t>% (of popn 20-64)</t>
        </is>
      </c>
      <c r="E177" t="inlineStr">
        <is>
          <t>pp</t>
        </is>
      </c>
      <c r="F177" t="inlineStr">
        <is>
          <t>Eurostat, EU Labour Force Survey</t>
        </is>
      </c>
      <c r="G177" t="e">
        <v>#N/A</v>
      </c>
      <c r="H177" t="b">
        <v>1</v>
      </c>
      <c r="I177" t="inlineStr">
        <is>
          <t>EU27_2020</t>
        </is>
      </c>
      <c r="J177" t="inlineStr">
        <is>
          <t>fromEurostatDataset("lfst_rimgpnga", 
    with_filters(age = "Y20-64", sex = "T", citizen = "NEU27_2020_FOR", unit = "PC_POP"))</t>
        </is>
      </c>
      <c r="K177" t="str">
        <f>ISNUMBER(SEARCH("INPUT",jaf[indicator_groups]))</f>
      </c>
      <c r="L177" t="str">
        <f>ISNUMBER(SEARCH("OUTPUT",jaf[indicator_groups]))</f>
      </c>
      <c r="M177" t="str">
        <f>ISNUMBER(SEARCH("MAIN",jaf[indicator_groups]))</f>
      </c>
      <c r="N177" t="str">
        <f>ISNUMBER(SEARCH("OVERALL",jaf[indicator_groups]))</f>
      </c>
      <c r="O177" t="str">
        <f>ISNUMBER(SEARCH("SUBINDICATOR",jaf[indicator_groups]))</f>
      </c>
      <c r="P177" t="str">
        <f>ISNUMBER(SEARCH("COMPENDIUM",jaf[indicator_groups]))</f>
      </c>
      <c r="Q177" t="str">
        <f>=MID(jaf[JAF_KEY], 3, MIN(IFERROR(SEARCH(".C", jaf[JAF_KEY]), LEN(jaf[JAF_KEY])), IFERROR(SEARCH(".O", jaf[JAF_KEY]), LEN(jaf[JAF_KEY])), IFERROR(SEARCH(".S", jaf[JAF_KEY]), LEN(jaf[JAF_KEY]))) - 3)</f>
      </c>
    </row>
    <row r="178">
      <c r="A178" t="inlineStr">
        <is>
          <t>PA1d.C4.F</t>
        </is>
      </c>
      <c r="B178" t="inlineStr">
        <is>
          <t>Recent immigrants to the EU aged 20-64 (non-EU born) (% of population) - women</t>
        </is>
      </c>
      <c r="C178" t="inlineStr">
        <is>
          <t>INPUT CONTEXT COMPENDIUM 2 COUNTRY</t>
        </is>
      </c>
      <c r="D178" t="inlineStr">
        <is>
          <t>% (of women 20-64)</t>
        </is>
      </c>
      <c r="E178" t="inlineStr">
        <is>
          <t>pp</t>
        </is>
      </c>
      <c r="F178" t="inlineStr">
        <is>
          <t>Eurostat, EU Labour Force Survey</t>
        </is>
      </c>
      <c r="G178" t="e">
        <v>#N/A</v>
      </c>
      <c r="H178" t="b">
        <v>1</v>
      </c>
      <c r="I178" t="inlineStr">
        <is>
          <t>EU27_2020</t>
        </is>
      </c>
      <c r="J178" t="inlineStr">
        <is>
          <t>fromEurostatDataset("lfst_rimgpcga", 
    with_filters(age = "Y20-64", sex = "F", c_birth = "NEU27_2020_FOR", unit = "PC_POP"))</t>
        </is>
      </c>
      <c r="K178" t="str">
        <f>ISNUMBER(SEARCH("INPUT",jaf[indicator_groups]))</f>
      </c>
      <c r="L178" t="str">
        <f>ISNUMBER(SEARCH("OUTPUT",jaf[indicator_groups]))</f>
      </c>
      <c r="M178" t="str">
        <f>ISNUMBER(SEARCH("MAIN",jaf[indicator_groups]))</f>
      </c>
      <c r="N178" t="str">
        <f>ISNUMBER(SEARCH("OVERALL",jaf[indicator_groups]))</f>
      </c>
      <c r="O178" t="str">
        <f>ISNUMBER(SEARCH("SUBINDICATOR",jaf[indicator_groups]))</f>
      </c>
      <c r="P178" t="str">
        <f>ISNUMBER(SEARCH("COMPENDIUM",jaf[indicator_groups]))</f>
      </c>
      <c r="Q178" t="str">
        <f>=MID(jaf[JAF_KEY], 3, MIN(IFERROR(SEARCH(".C", jaf[JAF_KEY]), LEN(jaf[JAF_KEY])), IFERROR(SEARCH(".O", jaf[JAF_KEY]), LEN(jaf[JAF_KEY])), IFERROR(SEARCH(".S", jaf[JAF_KEY]), LEN(jaf[JAF_KEY]))) - 3)</f>
      </c>
    </row>
    <row r="179">
      <c r="A179" t="inlineStr">
        <is>
          <t>PA1d.C4.M</t>
        </is>
      </c>
      <c r="B179" t="inlineStr">
        <is>
          <t>Recent immigrants to the EU aged 20-64 (non-EU born) (% of population) - men</t>
        </is>
      </c>
      <c r="C179" t="inlineStr">
        <is>
          <t>INPUT CONTEXT COMPENDIUM 2 COUNTRY</t>
        </is>
      </c>
      <c r="D179" t="inlineStr">
        <is>
          <t>% (of men 20-64)</t>
        </is>
      </c>
      <c r="E179" t="inlineStr">
        <is>
          <t>pp</t>
        </is>
      </c>
      <c r="F179" t="inlineStr">
        <is>
          <t>Eurostat, EU Labour Force Survey</t>
        </is>
      </c>
      <c r="G179" t="e">
        <v>#N/A</v>
      </c>
      <c r="H179" t="b">
        <v>1</v>
      </c>
      <c r="I179" t="inlineStr">
        <is>
          <t>EU27_2020</t>
        </is>
      </c>
      <c r="J179" t="inlineStr">
        <is>
          <t>fromEurostatDataset("lfst_rimgpcga", 
    with_filters(age = "Y20-64", sex = "M", c_birth = "NEU27_2020_FOR", unit = "PC_POP"))</t>
        </is>
      </c>
      <c r="K179" t="str">
        <f>ISNUMBER(SEARCH("INPUT",jaf[indicator_groups]))</f>
      </c>
      <c r="L179" t="str">
        <f>ISNUMBER(SEARCH("OUTPUT",jaf[indicator_groups]))</f>
      </c>
      <c r="M179" t="str">
        <f>ISNUMBER(SEARCH("MAIN",jaf[indicator_groups]))</f>
      </c>
      <c r="N179" t="str">
        <f>ISNUMBER(SEARCH("OVERALL",jaf[indicator_groups]))</f>
      </c>
      <c r="O179" t="str">
        <f>ISNUMBER(SEARCH("SUBINDICATOR",jaf[indicator_groups]))</f>
      </c>
      <c r="P179" t="str">
        <f>ISNUMBER(SEARCH("COMPENDIUM",jaf[indicator_groups]))</f>
      </c>
      <c r="Q179" t="str">
        <f>=MID(jaf[JAF_KEY], 3, MIN(IFERROR(SEARCH(".C", jaf[JAF_KEY]), LEN(jaf[JAF_KEY])), IFERROR(SEARCH(".O", jaf[JAF_KEY]), LEN(jaf[JAF_KEY])), IFERROR(SEARCH(".S", jaf[JAF_KEY]), LEN(jaf[JAF_KEY]))) - 3)</f>
      </c>
    </row>
    <row r="180">
      <c r="A180" t="inlineStr">
        <is>
          <t>PA1d.C4.T</t>
        </is>
      </c>
      <c r="B180" t="inlineStr">
        <is>
          <t>Recent immigrants to the EU aged 20-64 (non-EU born) (% of population) - total</t>
        </is>
      </c>
      <c r="C180" t="inlineStr">
        <is>
          <t>INPUT CONTEXT COMPENDIUM 2 COUNTRY</t>
        </is>
      </c>
      <c r="D180" t="inlineStr">
        <is>
          <t>% (of popn 20-64)</t>
        </is>
      </c>
      <c r="E180" t="inlineStr">
        <is>
          <t>pp</t>
        </is>
      </c>
      <c r="F180" t="inlineStr">
        <is>
          <t>Eurostat, EU Labour Force Survey</t>
        </is>
      </c>
      <c r="G180" t="e">
        <v>#N/A</v>
      </c>
      <c r="H180" t="b">
        <v>1</v>
      </c>
      <c r="I180" t="inlineStr">
        <is>
          <t>EU27_2020</t>
        </is>
      </c>
      <c r="J180" t="inlineStr">
        <is>
          <t>fromEurostatDataset("lfst_rimgpcga", 
    with_filters(age = "Y20-64", sex = "T", c_birth = "NEU27_2020_FOR", unit = "PC_POP"))</t>
        </is>
      </c>
      <c r="K180" t="str">
        <f>ISNUMBER(SEARCH("INPUT",jaf[indicator_groups]))</f>
      </c>
      <c r="L180" t="str">
        <f>ISNUMBER(SEARCH("OUTPUT",jaf[indicator_groups]))</f>
      </c>
      <c r="M180" t="str">
        <f>ISNUMBER(SEARCH("MAIN",jaf[indicator_groups]))</f>
      </c>
      <c r="N180" t="str">
        <f>ISNUMBER(SEARCH("OVERALL",jaf[indicator_groups]))</f>
      </c>
      <c r="O180" t="str">
        <f>ISNUMBER(SEARCH("SUBINDICATOR",jaf[indicator_groups]))</f>
      </c>
      <c r="P180" t="str">
        <f>ISNUMBER(SEARCH("COMPENDIUM",jaf[indicator_groups]))</f>
      </c>
      <c r="Q180" t="str">
        <f>=MID(jaf[JAF_KEY], 3, MIN(IFERROR(SEARCH(".C", jaf[JAF_KEY]), LEN(jaf[JAF_KEY])), IFERROR(SEARCH(".O", jaf[JAF_KEY]), LEN(jaf[JAF_KEY])), IFERROR(SEARCH(".S", jaf[JAF_KEY]), LEN(jaf[JAF_KEY]))) - 3)</f>
      </c>
    </row>
    <row r="181">
      <c r="A181" t="inlineStr">
        <is>
          <t>PA1d.C5.F</t>
        </is>
      </c>
      <c r="B181" t="inlineStr">
        <is>
          <t>Unemployment rate for non-EU nationals aged 20-64 - women</t>
        </is>
      </c>
      <c r="C181" t="inlineStr">
        <is>
          <t>OUTPUT CONTEXT COMPENDIUM 2 COUNTRY</t>
        </is>
      </c>
      <c r="D181" t="inlineStr">
        <is>
          <t>% (of active women non-EU nationals)</t>
        </is>
      </c>
      <c r="E181" t="inlineStr">
        <is>
          <t>pp</t>
        </is>
      </c>
      <c r="F181" t="inlineStr">
        <is>
          <t>Eurostat, EU Labour Force Survey</t>
        </is>
      </c>
      <c r="G181" t="b">
        <v>0</v>
      </c>
      <c r="H181" t="b">
        <v>1</v>
      </c>
      <c r="I181" t="inlineStr">
        <is>
          <t>EU27_2020</t>
        </is>
      </c>
      <c r="J181" t="inlineStr">
        <is>
          <t>fromEurostatDataset("lfsa_urgan", 
    with_filters(sex = "F", unit = "PC", citizen = "NEU27_2020_FOR", age = "Y20-64"))</t>
        </is>
      </c>
      <c r="K181" t="str">
        <f>ISNUMBER(SEARCH("INPUT",jaf[indicator_groups]))</f>
      </c>
      <c r="L181" t="str">
        <f>ISNUMBER(SEARCH("OUTPUT",jaf[indicator_groups]))</f>
      </c>
      <c r="M181" t="str">
        <f>ISNUMBER(SEARCH("MAIN",jaf[indicator_groups]))</f>
      </c>
      <c r="N181" t="str">
        <f>ISNUMBER(SEARCH("OVERALL",jaf[indicator_groups]))</f>
      </c>
      <c r="O181" t="str">
        <f>ISNUMBER(SEARCH("SUBINDICATOR",jaf[indicator_groups]))</f>
      </c>
      <c r="P181" t="str">
        <f>ISNUMBER(SEARCH("COMPENDIUM",jaf[indicator_groups]))</f>
      </c>
      <c r="Q181" t="str">
        <f>=MID(jaf[JAF_KEY], 3, MIN(IFERROR(SEARCH(".C", jaf[JAF_KEY]), LEN(jaf[JAF_KEY])), IFERROR(SEARCH(".O", jaf[JAF_KEY]), LEN(jaf[JAF_KEY])), IFERROR(SEARCH(".S", jaf[JAF_KEY]), LEN(jaf[JAF_KEY]))) - 3)</f>
      </c>
    </row>
    <row r="182">
      <c r="A182" t="inlineStr">
        <is>
          <t>PA1d.C5.M</t>
        </is>
      </c>
      <c r="B182" t="inlineStr">
        <is>
          <t>Unemployment rate for non-EU nationals aged 20-64 - men</t>
        </is>
      </c>
      <c r="C182" t="inlineStr">
        <is>
          <t>OUTPUT CONTEXT COMPENDIUM 2 COUNTRY</t>
        </is>
      </c>
      <c r="D182" t="inlineStr">
        <is>
          <t>% (of active men non-EU nationals)</t>
        </is>
      </c>
      <c r="E182" t="inlineStr">
        <is>
          <t>pp</t>
        </is>
      </c>
      <c r="F182" t="inlineStr">
        <is>
          <t>Eurostat, EU Labour Force Survey</t>
        </is>
      </c>
      <c r="G182" t="b">
        <v>0</v>
      </c>
      <c r="H182" t="b">
        <v>1</v>
      </c>
      <c r="I182" t="inlineStr">
        <is>
          <t>EU27_2020</t>
        </is>
      </c>
      <c r="J182" t="inlineStr">
        <is>
          <t>fromEurostatDataset("lfsa_urgan", 
    with_filters(sex = "M", unit = "PC", citizen = "NEU27_2020_FOR", age = "Y20-64"))</t>
        </is>
      </c>
      <c r="K182" t="str">
        <f>ISNUMBER(SEARCH("INPUT",jaf[indicator_groups]))</f>
      </c>
      <c r="L182" t="str">
        <f>ISNUMBER(SEARCH("OUTPUT",jaf[indicator_groups]))</f>
      </c>
      <c r="M182" t="str">
        <f>ISNUMBER(SEARCH("MAIN",jaf[indicator_groups]))</f>
      </c>
      <c r="N182" t="str">
        <f>ISNUMBER(SEARCH("OVERALL",jaf[indicator_groups]))</f>
      </c>
      <c r="O182" t="str">
        <f>ISNUMBER(SEARCH("SUBINDICATOR",jaf[indicator_groups]))</f>
      </c>
      <c r="P182" t="str">
        <f>ISNUMBER(SEARCH("COMPENDIUM",jaf[indicator_groups]))</f>
      </c>
      <c r="Q182" t="str">
        <f>=MID(jaf[JAF_KEY], 3, MIN(IFERROR(SEARCH(".C", jaf[JAF_KEY]), LEN(jaf[JAF_KEY])), IFERROR(SEARCH(".O", jaf[JAF_KEY]), LEN(jaf[JAF_KEY])), IFERROR(SEARCH(".S", jaf[JAF_KEY]), LEN(jaf[JAF_KEY]))) - 3)</f>
      </c>
    </row>
    <row r="183">
      <c r="A183" t="inlineStr">
        <is>
          <t>PA1d.C5.T</t>
        </is>
      </c>
      <c r="B183" t="inlineStr">
        <is>
          <t>Unemployment rate for non-EU nationals aged 20-64 - total</t>
        </is>
      </c>
      <c r="C183" t="inlineStr">
        <is>
          <t>OUTPUT CONTEXT COMPENDIUM 2 COUNTRY</t>
        </is>
      </c>
      <c r="D183" t="inlineStr">
        <is>
          <t>% (of active non-EU nationals)</t>
        </is>
      </c>
      <c r="E183" t="inlineStr">
        <is>
          <t>pp</t>
        </is>
      </c>
      <c r="F183" t="inlineStr">
        <is>
          <t>Eurostat, EU Labour Force Survey</t>
        </is>
      </c>
      <c r="G183" t="b">
        <v>0</v>
      </c>
      <c r="H183" t="b">
        <v>1</v>
      </c>
      <c r="I183" t="inlineStr">
        <is>
          <t>EU27_2020</t>
        </is>
      </c>
      <c r="J183" t="inlineStr">
        <is>
          <t>fromEurostatDataset("lfsa_urgan", 
    with_filters(sex = "T", unit = "PC", citizen = "NEU27_2020_FOR", age = "Y20-64"))</t>
        </is>
      </c>
      <c r="K183" t="str">
        <f>ISNUMBER(SEARCH("INPUT",jaf[indicator_groups]))</f>
      </c>
      <c r="L183" t="str">
        <f>ISNUMBER(SEARCH("OUTPUT",jaf[indicator_groups]))</f>
      </c>
      <c r="M183" t="str">
        <f>ISNUMBER(SEARCH("MAIN",jaf[indicator_groups]))</f>
      </c>
      <c r="N183" t="str">
        <f>ISNUMBER(SEARCH("OVERALL",jaf[indicator_groups]))</f>
      </c>
      <c r="O183" t="str">
        <f>ISNUMBER(SEARCH("SUBINDICATOR",jaf[indicator_groups]))</f>
      </c>
      <c r="P183" t="str">
        <f>ISNUMBER(SEARCH("COMPENDIUM",jaf[indicator_groups]))</f>
      </c>
      <c r="Q183" t="str">
        <f>=MID(jaf[JAF_KEY], 3, MIN(IFERROR(SEARCH(".C", jaf[JAF_KEY]), LEN(jaf[JAF_KEY])), IFERROR(SEARCH(".O", jaf[JAF_KEY]), LEN(jaf[JAF_KEY])), IFERROR(SEARCH(".S", jaf[JAF_KEY]), LEN(jaf[JAF_KEY]))) - 3)</f>
      </c>
    </row>
    <row r="184">
      <c r="A184" t="inlineStr">
        <is>
          <t>PA1d.C6.F</t>
        </is>
      </c>
      <c r="B184" t="inlineStr">
        <is>
          <t>Unemployment rate for people aged 20-64 born outside EU - women</t>
        </is>
      </c>
      <c r="C184" t="inlineStr">
        <is>
          <t>OUTPUT CONTEXT COMPENDIUM 2 COUNTRY</t>
        </is>
      </c>
      <c r="D184" t="inlineStr">
        <is>
          <t>% (of activewomen born out EU27)</t>
        </is>
      </c>
      <c r="E184" t="inlineStr">
        <is>
          <t>pp</t>
        </is>
      </c>
      <c r="F184" t="inlineStr">
        <is>
          <t>Eurostat, EU Labour Force Survey</t>
        </is>
      </c>
      <c r="G184" t="b">
        <v>0</v>
      </c>
      <c r="H184" t="b">
        <v>1</v>
      </c>
      <c r="I184" t="inlineStr">
        <is>
          <t>EU27_2020</t>
        </is>
      </c>
      <c r="J184" t="inlineStr">
        <is>
          <t>fromEurostatDataset("lfsa_urgacob", 
    with_filters(c_birth = "NEU27_2020_FOR", sex = "F", unit = "PC", age = "Y20-64"))</t>
        </is>
      </c>
      <c r="K184" t="str">
        <f>ISNUMBER(SEARCH("INPUT",jaf[indicator_groups]))</f>
      </c>
      <c r="L184" t="str">
        <f>ISNUMBER(SEARCH("OUTPUT",jaf[indicator_groups]))</f>
      </c>
      <c r="M184" t="str">
        <f>ISNUMBER(SEARCH("MAIN",jaf[indicator_groups]))</f>
      </c>
      <c r="N184" t="str">
        <f>ISNUMBER(SEARCH("OVERALL",jaf[indicator_groups]))</f>
      </c>
      <c r="O184" t="str">
        <f>ISNUMBER(SEARCH("SUBINDICATOR",jaf[indicator_groups]))</f>
      </c>
      <c r="P184" t="str">
        <f>ISNUMBER(SEARCH("COMPENDIUM",jaf[indicator_groups]))</f>
      </c>
      <c r="Q184" t="str">
        <f>=MID(jaf[JAF_KEY], 3, MIN(IFERROR(SEARCH(".C", jaf[JAF_KEY]), LEN(jaf[JAF_KEY])), IFERROR(SEARCH(".O", jaf[JAF_KEY]), LEN(jaf[JAF_KEY])), IFERROR(SEARCH(".S", jaf[JAF_KEY]), LEN(jaf[JAF_KEY]))) - 3)</f>
      </c>
    </row>
    <row r="185">
      <c r="A185" t="inlineStr">
        <is>
          <t>PA1d.C6.M</t>
        </is>
      </c>
      <c r="B185" t="inlineStr">
        <is>
          <t>Unemployment rate for people aged 20-64 born outside EU - men</t>
        </is>
      </c>
      <c r="C185" t="inlineStr">
        <is>
          <t>OUTPUT CONTEXT COMPENDIUM 2 COUNTRY</t>
        </is>
      </c>
      <c r="D185" t="inlineStr">
        <is>
          <t>% (of active men born out EU27)</t>
        </is>
      </c>
      <c r="E185" t="inlineStr">
        <is>
          <t>pp</t>
        </is>
      </c>
      <c r="F185" t="inlineStr">
        <is>
          <t>Eurostat, EU Labour Force Survey</t>
        </is>
      </c>
      <c r="G185" t="b">
        <v>0</v>
      </c>
      <c r="H185" t="b">
        <v>1</v>
      </c>
      <c r="I185" t="inlineStr">
        <is>
          <t>EU27_2020</t>
        </is>
      </c>
      <c r="J185" t="inlineStr">
        <is>
          <t>fromEurostatDataset("lfsa_urgacob", 
    with_filters(c_birth = "NEU27_2020_FOR", sex = "M", unit = "PC", age = "Y20-64"))</t>
        </is>
      </c>
      <c r="K185" t="str">
        <f>ISNUMBER(SEARCH("INPUT",jaf[indicator_groups]))</f>
      </c>
      <c r="L185" t="str">
        <f>ISNUMBER(SEARCH("OUTPUT",jaf[indicator_groups]))</f>
      </c>
      <c r="M185" t="str">
        <f>ISNUMBER(SEARCH("MAIN",jaf[indicator_groups]))</f>
      </c>
      <c r="N185" t="str">
        <f>ISNUMBER(SEARCH("OVERALL",jaf[indicator_groups]))</f>
      </c>
      <c r="O185" t="str">
        <f>ISNUMBER(SEARCH("SUBINDICATOR",jaf[indicator_groups]))</f>
      </c>
      <c r="P185" t="str">
        <f>ISNUMBER(SEARCH("COMPENDIUM",jaf[indicator_groups]))</f>
      </c>
      <c r="Q185" t="str">
        <f>=MID(jaf[JAF_KEY], 3, MIN(IFERROR(SEARCH(".C", jaf[JAF_KEY]), LEN(jaf[JAF_KEY])), IFERROR(SEARCH(".O", jaf[JAF_KEY]), LEN(jaf[JAF_KEY])), IFERROR(SEARCH(".S", jaf[JAF_KEY]), LEN(jaf[JAF_KEY]))) - 3)</f>
      </c>
    </row>
    <row r="186">
      <c r="A186" t="inlineStr">
        <is>
          <t>PA1d.C6.T</t>
        </is>
      </c>
      <c r="B186" t="inlineStr">
        <is>
          <t>Unemployment rate for people aged 20-64 born outside EU - total</t>
        </is>
      </c>
      <c r="C186" t="inlineStr">
        <is>
          <t>OUTPUT CONTEXT COMPENDIUM 2 COUNTRY</t>
        </is>
      </c>
      <c r="D186" t="inlineStr">
        <is>
          <t>% (of active born out EU27)</t>
        </is>
      </c>
      <c r="E186" t="inlineStr">
        <is>
          <t>pp</t>
        </is>
      </c>
      <c r="F186" t="inlineStr">
        <is>
          <t>Eurostat, EU Labour Force Survey</t>
        </is>
      </c>
      <c r="G186" t="b">
        <v>0</v>
      </c>
      <c r="H186" t="b">
        <v>1</v>
      </c>
      <c r="I186" t="inlineStr">
        <is>
          <t>EU27_2020</t>
        </is>
      </c>
      <c r="J186" t="inlineStr">
        <is>
          <t>fromEurostatDataset("lfsa_urgacob", 
    with_filters(c_birth = "NEU27_2020_FOR", sex = "T", unit = "PC", age = "Y20-64"))</t>
        </is>
      </c>
      <c r="K186" t="str">
        <f>ISNUMBER(SEARCH("INPUT",jaf[indicator_groups]))</f>
      </c>
      <c r="L186" t="str">
        <f>ISNUMBER(SEARCH("OUTPUT",jaf[indicator_groups]))</f>
      </c>
      <c r="M186" t="str">
        <f>ISNUMBER(SEARCH("MAIN",jaf[indicator_groups]))</f>
      </c>
      <c r="N186" t="str">
        <f>ISNUMBER(SEARCH("OVERALL",jaf[indicator_groups]))</f>
      </c>
      <c r="O186" t="str">
        <f>ISNUMBER(SEARCH("SUBINDICATOR",jaf[indicator_groups]))</f>
      </c>
      <c r="P186" t="str">
        <f>ISNUMBER(SEARCH("COMPENDIUM",jaf[indicator_groups]))</f>
      </c>
      <c r="Q186" t="str">
        <f>=MID(jaf[JAF_KEY], 3, MIN(IFERROR(SEARCH(".C", jaf[JAF_KEY]), LEN(jaf[JAF_KEY])), IFERROR(SEARCH(".O", jaf[JAF_KEY]), LEN(jaf[JAF_KEY])), IFERROR(SEARCH(".S", jaf[JAF_KEY]), LEN(jaf[JAF_KEY]))) - 3)</f>
      </c>
    </row>
    <row r="187">
      <c r="A187" t="inlineStr">
        <is>
          <t>PA2a.O1.</t>
        </is>
      </c>
      <c r="B187" t="inlineStr">
        <is>
          <t>Involuntary temporary employment as % of total employees 15-64</t>
        </is>
      </c>
      <c r="C187" t="inlineStr">
        <is>
          <t>MAIN OUTPUT OVERALL COMPENDIUM 3 COUNTRY</t>
        </is>
      </c>
      <c r="D187" t="inlineStr">
        <is>
          <t>% (of employees 15-64)</t>
        </is>
      </c>
      <c r="E187" t="inlineStr">
        <is>
          <t>pp</t>
        </is>
      </c>
      <c r="F187" t="inlineStr">
        <is>
          <t>Eurostat, EU Labour Force Survey</t>
        </is>
      </c>
      <c r="G187" t="b">
        <v>0</v>
      </c>
      <c r="H187" t="b">
        <v>1</v>
      </c>
      <c r="I187" t="inlineStr">
        <is>
          <t>EU27_2020</t>
        </is>
      </c>
      <c r="J187" t="inlineStr">
        <is>
          <t>fromEurostatDataset("lfsa_etgar", 
    with_filters(age = "Y15-64", sex = "T", reason = "NF_PJOB", unit = "PC_SAL"))</t>
        </is>
      </c>
      <c r="K187" t="str">
        <f>ISNUMBER(SEARCH("INPUT",jaf[indicator_groups]))</f>
      </c>
      <c r="L187" t="str">
        <f>ISNUMBER(SEARCH("OUTPUT",jaf[indicator_groups]))</f>
      </c>
      <c r="M187" t="str">
        <f>ISNUMBER(SEARCH("MAIN",jaf[indicator_groups]))</f>
      </c>
      <c r="N187" t="str">
        <f>ISNUMBER(SEARCH("OVERALL",jaf[indicator_groups]))</f>
      </c>
      <c r="O187" t="str">
        <f>ISNUMBER(SEARCH("SUBINDICATOR",jaf[indicator_groups]))</f>
      </c>
      <c r="P187" t="str">
        <f>ISNUMBER(SEARCH("COMPENDIUM",jaf[indicator_groups]))</f>
      </c>
      <c r="Q187" t="str">
        <f>=MID(jaf[JAF_KEY], 3, MIN(IFERROR(SEARCH(".C", jaf[JAF_KEY]), LEN(jaf[JAF_KEY])), IFERROR(SEARCH(".O", jaf[JAF_KEY]), LEN(jaf[JAF_KEY])), IFERROR(SEARCH(".S", jaf[JAF_KEY]), LEN(jaf[JAF_KEY]))) - 3)</f>
      </c>
    </row>
    <row r="188">
      <c r="A188" t="inlineStr">
        <is>
          <t>PA2a.S1.Y15-24</t>
        </is>
      </c>
      <c r="B188" t="inlineStr">
        <is>
          <t>Involuntary temporary employment as % of total employees in age group 15-24</t>
        </is>
      </c>
      <c r="C188" t="inlineStr">
        <is>
          <t>OUTPUT SUBINDICATOR COMPENDIUM 3 COUNTRY</t>
        </is>
      </c>
      <c r="D188" t="inlineStr">
        <is>
          <t>% (of employees 15-24)</t>
        </is>
      </c>
      <c r="E188" t="inlineStr">
        <is>
          <t>pp</t>
        </is>
      </c>
      <c r="F188" t="inlineStr">
        <is>
          <t>Eurostat, EU Labour Force Survey</t>
        </is>
      </c>
      <c r="G188" t="b">
        <v>0</v>
      </c>
      <c r="H188" t="b">
        <v>1</v>
      </c>
      <c r="I188" t="inlineStr">
        <is>
          <t>EU27_2020</t>
        </is>
      </c>
      <c r="J188" t="inlineStr">
        <is>
          <t>fromEurostatDataset("lfsa_etgar", 
    with_filters(age = "Y15-24", sex = "T", reason = "NF_PJOB", unit = "PC_SAL"))</t>
        </is>
      </c>
      <c r="K188" t="str">
        <f>ISNUMBER(SEARCH("INPUT",jaf[indicator_groups]))</f>
      </c>
      <c r="L188" t="str">
        <f>ISNUMBER(SEARCH("OUTPUT",jaf[indicator_groups]))</f>
      </c>
      <c r="M188" t="str">
        <f>ISNUMBER(SEARCH("MAIN",jaf[indicator_groups]))</f>
      </c>
      <c r="N188" t="str">
        <f>ISNUMBER(SEARCH("OVERALL",jaf[indicator_groups]))</f>
      </c>
      <c r="O188" t="str">
        <f>ISNUMBER(SEARCH("SUBINDICATOR",jaf[indicator_groups]))</f>
      </c>
      <c r="P188" t="str">
        <f>ISNUMBER(SEARCH("COMPENDIUM",jaf[indicator_groups]))</f>
      </c>
      <c r="Q188" t="str">
        <f>=MID(jaf[JAF_KEY], 3, MIN(IFERROR(SEARCH(".C", jaf[JAF_KEY]), LEN(jaf[JAF_KEY])), IFERROR(SEARCH(".O", jaf[JAF_KEY]), LEN(jaf[JAF_KEY])), IFERROR(SEARCH(".S", jaf[JAF_KEY]), LEN(jaf[JAF_KEY]))) - 3)</f>
      </c>
    </row>
    <row r="189">
      <c r="A189" t="inlineStr">
        <is>
          <t>PA2a.S1.Y25-54</t>
        </is>
      </c>
      <c r="B189" t="inlineStr">
        <is>
          <t>Involuntary temporary employment as % of total employees in age group 25-54</t>
        </is>
      </c>
      <c r="C189" t="inlineStr">
        <is>
          <t>OUTPUT SUBINDICATOR COMPENDIUM 3 COUNTRY</t>
        </is>
      </c>
      <c r="D189" t="inlineStr">
        <is>
          <t>% (of employees 25-54)</t>
        </is>
      </c>
      <c r="E189" t="inlineStr">
        <is>
          <t>pp</t>
        </is>
      </c>
      <c r="F189" t="inlineStr">
        <is>
          <t>Eurostat, EU Labour Force Survey</t>
        </is>
      </c>
      <c r="G189" t="b">
        <v>0</v>
      </c>
      <c r="H189" t="b">
        <v>1</v>
      </c>
      <c r="I189" t="inlineStr">
        <is>
          <t>EU27_2020</t>
        </is>
      </c>
      <c r="J189" t="inlineStr">
        <is>
          <t>fromFormula(((a * b) - (c * d))/(e - f),
  where = variables(
  a = fromEurostatDataset("lfsa_etgaed", 
    with_filters(age = "Y25-64", isced11 = "TOTAL", sex = "T", unit = "THS_PER")),
  b = fromEurostatDataset("lfsa_etgar", 
    with_filters(age = "Y25-64", reason = "NF_PJOB", sex = "T", unit = "PC_SAL_TEMP")),
  c = fromEurostatDataset("lfsa_etgaed", 
    with_filters(age = "Y55-64", isced11 = "TOTAL", sex = "T", unit = "THS_PER")),
  d = fromEurostatDataset("lfsa_etgar", 
    with_filters(age = "Y55-64", reason = "NF_PJOB",      sex = "T", unit = "PC_SAL_TEMP")),
  e = fromEurostatDataset("lfsa_eegaed", 
    with_filters(age = "Y25-64", isced11 = "TOTAL", sex = "T", unit = "THS_PER")),
  f = fromEurostatDataset("lfsa_eegaed", 
    with_filters(age = "Y55-64", isced11 = "TOTAL", sex = "T", unit = "THS_PER"))))</t>
        </is>
      </c>
      <c r="K189" t="str">
        <f>ISNUMBER(SEARCH("INPUT",jaf[indicator_groups]))</f>
      </c>
      <c r="L189" t="str">
        <f>ISNUMBER(SEARCH("OUTPUT",jaf[indicator_groups]))</f>
      </c>
      <c r="M189" t="str">
        <f>ISNUMBER(SEARCH("MAIN",jaf[indicator_groups]))</f>
      </c>
      <c r="N189" t="str">
        <f>ISNUMBER(SEARCH("OVERALL",jaf[indicator_groups]))</f>
      </c>
      <c r="O189" t="str">
        <f>ISNUMBER(SEARCH("SUBINDICATOR",jaf[indicator_groups]))</f>
      </c>
      <c r="P189" t="str">
        <f>ISNUMBER(SEARCH("COMPENDIUM",jaf[indicator_groups]))</f>
      </c>
      <c r="Q189" t="str">
        <f>=MID(jaf[JAF_KEY], 3, MIN(IFERROR(SEARCH(".C", jaf[JAF_KEY]), LEN(jaf[JAF_KEY])), IFERROR(SEARCH(".O", jaf[JAF_KEY]), LEN(jaf[JAF_KEY])), IFERROR(SEARCH(".S", jaf[JAF_KEY]), LEN(jaf[JAF_KEY]))) - 3)</f>
      </c>
    </row>
    <row r="190">
      <c r="A190" t="inlineStr">
        <is>
          <t>PA2a.S1.Y55-64</t>
        </is>
      </c>
      <c r="B190" t="inlineStr">
        <is>
          <t>Involuntary temporary employment as % of total employees in age group 55-64</t>
        </is>
      </c>
      <c r="C190" t="inlineStr">
        <is>
          <t>OUTPUT SUBINDICATOR COMPENDIUM 3 COUNTRY</t>
        </is>
      </c>
      <c r="D190" t="inlineStr">
        <is>
          <t>% (of employees 55-64)</t>
        </is>
      </c>
      <c r="E190" t="inlineStr">
        <is>
          <t>pp</t>
        </is>
      </c>
      <c r="F190" t="inlineStr">
        <is>
          <t>Eurostat, EU Labour Force Survey</t>
        </is>
      </c>
      <c r="G190" t="b">
        <v>0</v>
      </c>
      <c r="H190" t="b">
        <v>1</v>
      </c>
      <c r="I190" t="inlineStr">
        <is>
          <t>EU27_2020</t>
        </is>
      </c>
      <c r="J190" t="inlineStr">
        <is>
          <t>fromEurostatDataset("lfsa_etgar", 
    with_filters(age = "Y55-64", sex = "T", reason = "NF_PJOB", unit = "PC_SAL"))</t>
        </is>
      </c>
      <c r="K190" t="str">
        <f>ISNUMBER(SEARCH("INPUT",jaf[indicator_groups]))</f>
      </c>
      <c r="L190" t="str">
        <f>ISNUMBER(SEARCH("OUTPUT",jaf[indicator_groups]))</f>
      </c>
      <c r="M190" t="str">
        <f>ISNUMBER(SEARCH("MAIN",jaf[indicator_groups]))</f>
      </c>
      <c r="N190" t="str">
        <f>ISNUMBER(SEARCH("OVERALL",jaf[indicator_groups]))</f>
      </c>
      <c r="O190" t="str">
        <f>ISNUMBER(SEARCH("SUBINDICATOR",jaf[indicator_groups]))</f>
      </c>
      <c r="P190" t="str">
        <f>ISNUMBER(SEARCH("COMPENDIUM",jaf[indicator_groups]))</f>
      </c>
      <c r="Q190" t="str">
        <f>=MID(jaf[JAF_KEY], 3, MIN(IFERROR(SEARCH(".C", jaf[JAF_KEY]), LEN(jaf[JAF_KEY])), IFERROR(SEARCH(".O", jaf[JAF_KEY]), LEN(jaf[JAF_KEY])), IFERROR(SEARCH(".S", jaf[JAF_KEY]), LEN(jaf[JAF_KEY]))) - 3)</f>
      </c>
    </row>
    <row r="191">
      <c r="A191" t="inlineStr">
        <is>
          <t>PA2a.S2.F</t>
        </is>
      </c>
      <c r="B191" t="inlineStr">
        <is>
          <t>Involuntary temporary employment as % of total employees in age group 15-64 - women</t>
        </is>
      </c>
      <c r="C191" t="inlineStr">
        <is>
          <t>OUTPUT SUBINDICATOR COMPENDIUM 3 COUNTRY</t>
        </is>
      </c>
      <c r="D191" t="inlineStr">
        <is>
          <t>% (of female employees 15-64)</t>
        </is>
      </c>
      <c r="E191" t="inlineStr">
        <is>
          <t>pp</t>
        </is>
      </c>
      <c r="F191" t="inlineStr">
        <is>
          <t>Eurostat, EU Labour Force Survey</t>
        </is>
      </c>
      <c r="G191" t="b">
        <v>0</v>
      </c>
      <c r="H191" t="b">
        <v>1</v>
      </c>
      <c r="I191" t="inlineStr">
        <is>
          <t>EU27_2020</t>
        </is>
      </c>
      <c r="J191" t="inlineStr">
        <is>
          <t>fromEurostatDataset("lfsa_etgar", 
    with_filters(age = "Y15-64", sex = "F", reason = "NF_PJOB", unit = "PC_SAL"))</t>
        </is>
      </c>
      <c r="K191" t="str">
        <f>ISNUMBER(SEARCH("INPUT",jaf[indicator_groups]))</f>
      </c>
      <c r="L191" t="str">
        <f>ISNUMBER(SEARCH("OUTPUT",jaf[indicator_groups]))</f>
      </c>
      <c r="M191" t="str">
        <f>ISNUMBER(SEARCH("MAIN",jaf[indicator_groups]))</f>
      </c>
      <c r="N191" t="str">
        <f>ISNUMBER(SEARCH("OVERALL",jaf[indicator_groups]))</f>
      </c>
      <c r="O191" t="str">
        <f>ISNUMBER(SEARCH("SUBINDICATOR",jaf[indicator_groups]))</f>
      </c>
      <c r="P191" t="str">
        <f>ISNUMBER(SEARCH("COMPENDIUM",jaf[indicator_groups]))</f>
      </c>
      <c r="Q191" t="str">
        <f>=MID(jaf[JAF_KEY], 3, MIN(IFERROR(SEARCH(".C", jaf[JAF_KEY]), LEN(jaf[JAF_KEY])), IFERROR(SEARCH(".O", jaf[JAF_KEY]), LEN(jaf[JAF_KEY])), IFERROR(SEARCH(".S", jaf[JAF_KEY]), LEN(jaf[JAF_KEY]))) - 3)</f>
      </c>
    </row>
    <row r="192">
      <c r="A192" t="inlineStr">
        <is>
          <t>PA2a.S2.M</t>
        </is>
      </c>
      <c r="B192" t="inlineStr">
        <is>
          <t>Involuntary temporary employment as % of total employees in age group 15-64 - men</t>
        </is>
      </c>
      <c r="C192" t="inlineStr">
        <is>
          <t>OUTPUT SUBINDICATOR COMPENDIUM 3 COUNTRY</t>
        </is>
      </c>
      <c r="D192" t="inlineStr">
        <is>
          <t>% (of male employees 15-64)</t>
        </is>
      </c>
      <c r="E192" t="inlineStr">
        <is>
          <t>pp</t>
        </is>
      </c>
      <c r="F192" t="inlineStr">
        <is>
          <t>Eurostat, EU Labour Force Survey</t>
        </is>
      </c>
      <c r="G192" t="b">
        <v>0</v>
      </c>
      <c r="H192" t="b">
        <v>1</v>
      </c>
      <c r="I192" t="inlineStr">
        <is>
          <t>EU27_2020</t>
        </is>
      </c>
      <c r="J192" t="inlineStr">
        <is>
          <t>fromEurostatDataset("lfsa_etgar", 
    with_filters(age = "Y15-64", sex = "M", reason = "NF_PJOB", unit = "PC_SAL"))</t>
        </is>
      </c>
      <c r="K192" t="str">
        <f>ISNUMBER(SEARCH("INPUT",jaf[indicator_groups]))</f>
      </c>
      <c r="L192" t="str">
        <f>ISNUMBER(SEARCH("OUTPUT",jaf[indicator_groups]))</f>
      </c>
      <c r="M192" t="str">
        <f>ISNUMBER(SEARCH("MAIN",jaf[indicator_groups]))</f>
      </c>
      <c r="N192" t="str">
        <f>ISNUMBER(SEARCH("OVERALL",jaf[indicator_groups]))</f>
      </c>
      <c r="O192" t="str">
        <f>ISNUMBER(SEARCH("SUBINDICATOR",jaf[indicator_groups]))</f>
      </c>
      <c r="P192" t="str">
        <f>ISNUMBER(SEARCH("COMPENDIUM",jaf[indicator_groups]))</f>
      </c>
      <c r="Q192" t="str">
        <f>=MID(jaf[JAF_KEY], 3, MIN(IFERROR(SEARCH(".C", jaf[JAF_KEY]), LEN(jaf[JAF_KEY])), IFERROR(SEARCH(".O", jaf[JAF_KEY]), LEN(jaf[JAF_KEY])), IFERROR(SEARCH(".S", jaf[JAF_KEY]), LEN(jaf[JAF_KEY]))) - 3)</f>
      </c>
    </row>
    <row r="193">
      <c r="A193" t="inlineStr">
        <is>
          <t>PA2a.S3.</t>
        </is>
      </c>
      <c r="B193" t="inlineStr">
        <is>
          <t>Share of employees (15-64) in temporary employment contracts</t>
        </is>
      </c>
      <c r="C193" t="inlineStr">
        <is>
          <t>OUTPUT SUBINDICATOR COMPENDIUM 3 COUNTRY</t>
        </is>
      </c>
      <c r="D193" t="inlineStr">
        <is>
          <t>% (of employees 15-64)</t>
        </is>
      </c>
      <c r="E193" t="inlineStr">
        <is>
          <t>pp</t>
        </is>
      </c>
      <c r="F193" t="inlineStr">
        <is>
          <t>Eurostat, EU Labour Force Survey</t>
        </is>
      </c>
      <c r="G193" t="b">
        <v>0</v>
      </c>
      <c r="H193" t="b">
        <v>1</v>
      </c>
      <c r="I193" t="inlineStr">
        <is>
          <t>EU27_2020</t>
        </is>
      </c>
      <c r="J193" t="inlineStr">
        <is>
          <t>fromEurostatDataset("lfsa_etpgan", 
    with_filters(sex = "T", unit = "PC", age = "Y15-64", citizen = "TOTAL"))</t>
        </is>
      </c>
      <c r="K193" t="str">
        <f>ISNUMBER(SEARCH("INPUT",jaf[indicator_groups]))</f>
      </c>
      <c r="L193" t="str">
        <f>ISNUMBER(SEARCH("OUTPUT",jaf[indicator_groups]))</f>
      </c>
      <c r="M193" t="str">
        <f>ISNUMBER(SEARCH("MAIN",jaf[indicator_groups]))</f>
      </c>
      <c r="N193" t="str">
        <f>ISNUMBER(SEARCH("OVERALL",jaf[indicator_groups]))</f>
      </c>
      <c r="O193" t="str">
        <f>ISNUMBER(SEARCH("SUBINDICATOR",jaf[indicator_groups]))</f>
      </c>
      <c r="P193" t="str">
        <f>ISNUMBER(SEARCH("COMPENDIUM",jaf[indicator_groups]))</f>
      </c>
      <c r="Q193" t="str">
        <f>=MID(jaf[JAF_KEY], 3, MIN(IFERROR(SEARCH(".C", jaf[JAF_KEY]), LEN(jaf[JAF_KEY])), IFERROR(SEARCH(".O", jaf[JAF_KEY]), LEN(jaf[JAF_KEY])), IFERROR(SEARCH(".S", jaf[JAF_KEY]), LEN(jaf[JAF_KEY]))) - 3)</f>
      </c>
    </row>
    <row r="194">
      <c r="A194" t="inlineStr">
        <is>
          <t>PA2a.S4.</t>
        </is>
      </c>
      <c r="B194" t="inlineStr">
        <is>
          <t>Involuntary temporary employment share</t>
        </is>
      </c>
      <c r="C194" t="inlineStr">
        <is>
          <t>OUTPUT SUBINDICATOR COMPENDIUM 3 COUNTRY</t>
        </is>
      </c>
      <c r="D194" t="inlineStr">
        <is>
          <t>% (of employees 15-64 in temp empl)</t>
        </is>
      </c>
      <c r="E194" t="inlineStr">
        <is>
          <t>pp</t>
        </is>
      </c>
      <c r="F194" t="inlineStr">
        <is>
          <t>Eurostat, EU Labour Force Survey</t>
        </is>
      </c>
      <c r="G194" t="b">
        <v>0</v>
      </c>
      <c r="H194" t="b">
        <v>1</v>
      </c>
      <c r="I194" t="inlineStr">
        <is>
          <t>EU27_2020</t>
        </is>
      </c>
      <c r="J194" t="inlineStr">
        <is>
          <t>fromEurostatDataset("lfsa_etgar", 
    with_filters(sex = "T", reason = "NF_PJOB", unit = "PC_SAL_TEMP", age = "Y15-64"))</t>
        </is>
      </c>
      <c r="K194" t="str">
        <f>ISNUMBER(SEARCH("INPUT",jaf[indicator_groups]))</f>
      </c>
      <c r="L194" t="str">
        <f>ISNUMBER(SEARCH("OUTPUT",jaf[indicator_groups]))</f>
      </c>
      <c r="M194" t="str">
        <f>ISNUMBER(SEARCH("MAIN",jaf[indicator_groups]))</f>
      </c>
      <c r="N194" t="str">
        <f>ISNUMBER(SEARCH("OVERALL",jaf[indicator_groups]))</f>
      </c>
      <c r="O194" t="str">
        <f>ISNUMBER(SEARCH("SUBINDICATOR",jaf[indicator_groups]))</f>
      </c>
      <c r="P194" t="str">
        <f>ISNUMBER(SEARCH("COMPENDIUM",jaf[indicator_groups]))</f>
      </c>
      <c r="Q194" t="str">
        <f>=MID(jaf[JAF_KEY], 3, MIN(IFERROR(SEARCH(".C", jaf[JAF_KEY]), LEN(jaf[JAF_KEY])), IFERROR(SEARCH(".O", jaf[JAF_KEY]), LEN(jaf[JAF_KEY])), IFERROR(SEARCH(".S", jaf[JAF_KEY]), LEN(jaf[JAF_KEY]))) - 3)</f>
      </c>
    </row>
    <row r="195">
      <c r="A195" t="inlineStr">
        <is>
          <t>PA2a.S5.</t>
        </is>
      </c>
      <c r="B195" t="inlineStr">
        <is>
          <t>Transition rate from temporary to permanent employment</t>
        </is>
      </c>
      <c r="C195" t="inlineStr">
        <is>
          <t>OUTPUT SUBINDICATOR COMPENDIUM 3 COUNTRY</t>
        </is>
      </c>
      <c r="D195" t="inlineStr">
        <is>
          <t>% (of employees with temp job)</t>
        </is>
      </c>
      <c r="E195" t="inlineStr">
        <is>
          <t>pp</t>
        </is>
      </c>
      <c r="F195" t="inlineStr">
        <is>
          <t>Eurostat, EU Statistics on Income and Living Conditions</t>
        </is>
      </c>
      <c r="G195" t="b">
        <v>1</v>
      </c>
      <c r="H195" t="b">
        <v>1</v>
      </c>
      <c r="I195" t="inlineStr">
        <is>
          <t>EU27_2020</t>
        </is>
      </c>
      <c r="J195" t="inlineStr">
        <is>
          <t>fromEurostatDataset("ilc_lvhl32", 
    with_filters(sex = "T", trans1y = "TO_PERM", wstatus = "SAL_TEMP"))</t>
        </is>
      </c>
      <c r="K195" t="str">
        <f>ISNUMBER(SEARCH("INPUT",jaf[indicator_groups]))</f>
      </c>
      <c r="L195" t="str">
        <f>ISNUMBER(SEARCH("OUTPUT",jaf[indicator_groups]))</f>
      </c>
      <c r="M195" t="str">
        <f>ISNUMBER(SEARCH("MAIN",jaf[indicator_groups]))</f>
      </c>
      <c r="N195" t="str">
        <f>ISNUMBER(SEARCH("OVERALL",jaf[indicator_groups]))</f>
      </c>
      <c r="O195" t="str">
        <f>ISNUMBER(SEARCH("SUBINDICATOR",jaf[indicator_groups]))</f>
      </c>
      <c r="P195" t="str">
        <f>ISNUMBER(SEARCH("COMPENDIUM",jaf[indicator_groups]))</f>
      </c>
      <c r="Q195" t="str">
        <f>=MID(jaf[JAF_KEY], 3, MIN(IFERROR(SEARCH(".C", jaf[JAF_KEY]), LEN(jaf[JAF_KEY])), IFERROR(SEARCH(".O", jaf[JAF_KEY]), LEN(jaf[JAF_KEY])), IFERROR(SEARCH(".S", jaf[JAF_KEY]), LEN(jaf[JAF_KEY]))) - 3)</f>
      </c>
    </row>
    <row r="196">
      <c r="A196" t="inlineStr">
        <is>
          <t>PA2a.S6.F</t>
        </is>
      </c>
      <c r="B196" t="inlineStr">
        <is>
          <t>Share of temporary employees due to education or training (women)</t>
        </is>
      </c>
      <c r="C196" t="inlineStr">
        <is>
          <t>OUTPUT SUBINDICATOR COMPENDIUM 3 COUNTRY</t>
        </is>
      </c>
      <c r="D196" t="inlineStr">
        <is>
          <t xml:space="preserve">% (of female temp employees 15-64) </t>
        </is>
      </c>
      <c r="E196" t="inlineStr">
        <is>
          <t>pp</t>
        </is>
      </c>
      <c r="F196" t="inlineStr">
        <is>
          <t>Eurostat, EU Labour Force Survey</t>
        </is>
      </c>
      <c r="G196" t="b">
        <v>1</v>
      </c>
      <c r="H196" t="b">
        <v>1</v>
      </c>
      <c r="I196" t="inlineStr">
        <is>
          <t>EU27_2020</t>
        </is>
      </c>
      <c r="J196" t="inlineStr">
        <is>
          <t>fromEurostatDataset("lfsa_etgar", 
    with_filters(sex = "F", reason = "EDUC_TNG", unit = "PC_SAL_TEMP", age = "Y15-64"))</t>
        </is>
      </c>
      <c r="K196" t="str">
        <f>ISNUMBER(SEARCH("INPUT",jaf[indicator_groups]))</f>
      </c>
      <c r="L196" t="str">
        <f>ISNUMBER(SEARCH("OUTPUT",jaf[indicator_groups]))</f>
      </c>
      <c r="M196" t="str">
        <f>ISNUMBER(SEARCH("MAIN",jaf[indicator_groups]))</f>
      </c>
      <c r="N196" t="str">
        <f>ISNUMBER(SEARCH("OVERALL",jaf[indicator_groups]))</f>
      </c>
      <c r="O196" t="str">
        <f>ISNUMBER(SEARCH("SUBINDICATOR",jaf[indicator_groups]))</f>
      </c>
      <c r="P196" t="str">
        <f>ISNUMBER(SEARCH("COMPENDIUM",jaf[indicator_groups]))</f>
      </c>
      <c r="Q196" t="str">
        <f>=MID(jaf[JAF_KEY], 3, MIN(IFERROR(SEARCH(".C", jaf[JAF_KEY]), LEN(jaf[JAF_KEY])), IFERROR(SEARCH(".O", jaf[JAF_KEY]), LEN(jaf[JAF_KEY])), IFERROR(SEARCH(".S", jaf[JAF_KEY]), LEN(jaf[JAF_KEY]))) - 3)</f>
      </c>
    </row>
    <row r="197">
      <c r="A197" t="inlineStr">
        <is>
          <t>PA2a.S6.M</t>
        </is>
      </c>
      <c r="B197" t="inlineStr">
        <is>
          <t>Share of temporary employees due to education or training (men)</t>
        </is>
      </c>
      <c r="C197" t="inlineStr">
        <is>
          <t>OUTPUT SUBINDICATOR COMPENDIUM 3 COUNTRY</t>
        </is>
      </c>
      <c r="D197" t="inlineStr">
        <is>
          <t xml:space="preserve">% (of male temp employees 15-64) </t>
        </is>
      </c>
      <c r="E197" t="inlineStr">
        <is>
          <t>pp</t>
        </is>
      </c>
      <c r="F197" t="inlineStr">
        <is>
          <t>Eurostat, EU Labour Force Survey</t>
        </is>
      </c>
      <c r="G197" t="b">
        <v>1</v>
      </c>
      <c r="H197" t="b">
        <v>1</v>
      </c>
      <c r="I197" t="inlineStr">
        <is>
          <t>EU27_2020</t>
        </is>
      </c>
      <c r="J197" t="inlineStr">
        <is>
          <t>fromEurostatDataset("lfsa_etgar", 
    with_filters(sex = "M", reason = "EDUC_TNG", unit = "PC_SAL_TEMP", age = "Y15-64"))</t>
        </is>
      </c>
      <c r="K197" t="str">
        <f>ISNUMBER(SEARCH("INPUT",jaf[indicator_groups]))</f>
      </c>
      <c r="L197" t="str">
        <f>ISNUMBER(SEARCH("OUTPUT",jaf[indicator_groups]))</f>
      </c>
      <c r="M197" t="str">
        <f>ISNUMBER(SEARCH("MAIN",jaf[indicator_groups]))</f>
      </c>
      <c r="N197" t="str">
        <f>ISNUMBER(SEARCH("OVERALL",jaf[indicator_groups]))</f>
      </c>
      <c r="O197" t="str">
        <f>ISNUMBER(SEARCH("SUBINDICATOR",jaf[indicator_groups]))</f>
      </c>
      <c r="P197" t="str">
        <f>ISNUMBER(SEARCH("COMPENDIUM",jaf[indicator_groups]))</f>
      </c>
      <c r="Q197" t="str">
        <f>=MID(jaf[JAF_KEY], 3, MIN(IFERROR(SEARCH(".C", jaf[JAF_KEY]), LEN(jaf[JAF_KEY])), IFERROR(SEARCH(".O", jaf[JAF_KEY]), LEN(jaf[JAF_KEY])), IFERROR(SEARCH(".S", jaf[JAF_KEY]), LEN(jaf[JAF_KEY]))) - 3)</f>
      </c>
    </row>
    <row r="198">
      <c r="A198" t="inlineStr">
        <is>
          <t>PA2a.S6.T</t>
        </is>
      </c>
      <c r="B198" t="inlineStr">
        <is>
          <t>Share of temporary employees due to education or training (15-64)</t>
        </is>
      </c>
      <c r="C198" t="inlineStr">
        <is>
          <t>OUTPUT SUBINDICATOR COMPENDIUM 3 COUNTRY</t>
        </is>
      </c>
      <c r="D198" t="inlineStr">
        <is>
          <t xml:space="preserve">% (of temp employees 15-64) </t>
        </is>
      </c>
      <c r="E198" t="inlineStr">
        <is>
          <t>pp</t>
        </is>
      </c>
      <c r="F198" t="inlineStr">
        <is>
          <t>Eurostat, EU Labour Force Survey</t>
        </is>
      </c>
      <c r="G198" t="b">
        <v>1</v>
      </c>
      <c r="H198" t="b">
        <v>1</v>
      </c>
      <c r="I198" t="inlineStr">
        <is>
          <t>EU27_2020</t>
        </is>
      </c>
      <c r="J198" t="inlineStr">
        <is>
          <t>fromEurostatDataset("lfsa_etgar", 
    with_filters(sex = "T", reason = "EDUC_TNG", unit = "PC_SAL_TEMP", age = "Y15-64"))</t>
        </is>
      </c>
      <c r="K198" t="str">
        <f>ISNUMBER(SEARCH("INPUT",jaf[indicator_groups]))</f>
      </c>
      <c r="L198" t="str">
        <f>ISNUMBER(SEARCH("OUTPUT",jaf[indicator_groups]))</f>
      </c>
      <c r="M198" t="str">
        <f>ISNUMBER(SEARCH("MAIN",jaf[indicator_groups]))</f>
      </c>
      <c r="N198" t="str">
        <f>ISNUMBER(SEARCH("OVERALL",jaf[indicator_groups]))</f>
      </c>
      <c r="O198" t="str">
        <f>ISNUMBER(SEARCH("SUBINDICATOR",jaf[indicator_groups]))</f>
      </c>
      <c r="P198" t="str">
        <f>ISNUMBER(SEARCH("COMPENDIUM",jaf[indicator_groups]))</f>
      </c>
      <c r="Q198" t="str">
        <f>=MID(jaf[JAF_KEY], 3, MIN(IFERROR(SEARCH(".C", jaf[JAF_KEY]), LEN(jaf[JAF_KEY])), IFERROR(SEARCH(".O", jaf[JAF_KEY]), LEN(jaf[JAF_KEY])), IFERROR(SEARCH(".S", jaf[JAF_KEY]), LEN(jaf[JAF_KEY]))) - 3)</f>
      </c>
    </row>
    <row r="199">
      <c r="A199" t="inlineStr">
        <is>
          <t>PA2a.S6.Y15-24</t>
        </is>
      </c>
      <c r="B199" t="inlineStr">
        <is>
          <t>Share of temporary employees due to education or training (15-24)</t>
        </is>
      </c>
      <c r="C199" t="inlineStr">
        <is>
          <t>OUTPUT SUBINDICATOR COMPENDIUM 3 COUNTRY</t>
        </is>
      </c>
      <c r="D199" t="inlineStr">
        <is>
          <t xml:space="preserve">% (of temp employees 15-24) </t>
        </is>
      </c>
      <c r="E199" t="inlineStr">
        <is>
          <t>pp</t>
        </is>
      </c>
      <c r="F199" t="inlineStr">
        <is>
          <t>Eurostat, EU Labour Force Survey</t>
        </is>
      </c>
      <c r="G199" t="b">
        <v>1</v>
      </c>
      <c r="H199" t="b">
        <v>1</v>
      </c>
      <c r="I199" t="inlineStr">
        <is>
          <t>EU27_2020</t>
        </is>
      </c>
      <c r="J199" t="inlineStr">
        <is>
          <t>fromEurostatDataset("lfsa_etgar", 
    with_filters(sex = "T", reason = "EDUC_TNG", unit = "PC_SAL_TEMP", age = "Y15-24"))</t>
        </is>
      </c>
      <c r="K199" t="str">
        <f>ISNUMBER(SEARCH("INPUT",jaf[indicator_groups]))</f>
      </c>
      <c r="L199" t="str">
        <f>ISNUMBER(SEARCH("OUTPUT",jaf[indicator_groups]))</f>
      </c>
      <c r="M199" t="str">
        <f>ISNUMBER(SEARCH("MAIN",jaf[indicator_groups]))</f>
      </c>
      <c r="N199" t="str">
        <f>ISNUMBER(SEARCH("OVERALL",jaf[indicator_groups]))</f>
      </c>
      <c r="O199" t="str">
        <f>ISNUMBER(SEARCH("SUBINDICATOR",jaf[indicator_groups]))</f>
      </c>
      <c r="P199" t="str">
        <f>ISNUMBER(SEARCH("COMPENDIUM",jaf[indicator_groups]))</f>
      </c>
      <c r="Q199" t="str">
        <f>=MID(jaf[JAF_KEY], 3, MIN(IFERROR(SEARCH(".C", jaf[JAF_KEY]), LEN(jaf[JAF_KEY])), IFERROR(SEARCH(".O", jaf[JAF_KEY]), LEN(jaf[JAF_KEY])), IFERROR(SEARCH(".S", jaf[JAF_KEY]), LEN(jaf[JAF_KEY]))) - 3)</f>
      </c>
    </row>
    <row r="200">
      <c r="A200" t="inlineStr">
        <is>
          <t>PA2a.C1.temp</t>
        </is>
      </c>
      <c r="B200" t="inlineStr">
        <is>
          <t>Wage penalty on temporary contracts versus permanent contracts</t>
        </is>
      </c>
      <c r="C200" t="inlineStr">
        <is>
          <t>INPUT CONTEXT COMPENDIUM 3 COUNTRY</t>
        </is>
      </c>
      <c r="D200" t="inlineStr">
        <is>
          <t>% (of av gross hrly earnings of perm employees)</t>
        </is>
      </c>
      <c r="E200" t="inlineStr">
        <is>
          <t>pp</t>
        </is>
      </c>
      <c r="F200" t="inlineStr">
        <is>
          <t>Eurostat, Structure of Earnings Survey</t>
        </is>
      </c>
      <c r="G200" t="b">
        <v>0</v>
      </c>
      <c r="H200" t="b">
        <v>1</v>
      </c>
      <c r="I200" t="inlineStr">
        <is>
          <t>EU27_2020</t>
        </is>
      </c>
      <c r="J200" t="inlineStr">
        <is>
          <t>fromFormula(100 * (a - b)/a,
  where = variables(
  a = fromEurostatDataset("earn_ses10_15", 
    with_filters(currency = "EUR", emp_cont = "NLTD", indic_se = "ERN", nace_r2 = "B-S_X_O", sex = "T", sizeclas = "GE10")),
  b = fromEurostatDataset("earn_ses10_15", 
    with_filters(currency = "EUR", emp_cont = "LTD_X_APP_TRN", indic_se = "ERN", nace_r2 = "B-S_X_O", sex = "T", sizeclas = "GE10"))))</t>
        </is>
      </c>
      <c r="K200" t="str">
        <f>ISNUMBER(SEARCH("INPUT",jaf[indicator_groups]))</f>
      </c>
      <c r="L200" t="str">
        <f>ISNUMBER(SEARCH("OUTPUT",jaf[indicator_groups]))</f>
      </c>
      <c r="M200" t="str">
        <f>ISNUMBER(SEARCH("MAIN",jaf[indicator_groups]))</f>
      </c>
      <c r="N200" t="str">
        <f>ISNUMBER(SEARCH("OVERALL",jaf[indicator_groups]))</f>
      </c>
      <c r="O200" t="str">
        <f>ISNUMBER(SEARCH("SUBINDICATOR",jaf[indicator_groups]))</f>
      </c>
      <c r="P200" t="str">
        <f>ISNUMBER(SEARCH("COMPENDIUM",jaf[indicator_groups]))</f>
      </c>
      <c r="Q200" t="str">
        <f>=MID(jaf[JAF_KEY], 3, MIN(IFERROR(SEARCH(".C", jaf[JAF_KEY]), LEN(jaf[JAF_KEY])), IFERROR(SEARCH(".O", jaf[JAF_KEY]), LEN(jaf[JAF_KEY])), IFERROR(SEARCH(".S", jaf[JAF_KEY]), LEN(jaf[JAF_KEY]))) - 3)</f>
      </c>
    </row>
    <row r="201">
      <c r="A201" t="inlineStr">
        <is>
          <t>PA2a.C2.REG</t>
        </is>
      </c>
      <c r="B201" t="inlineStr">
        <is>
          <t>Employment protection legislation (EPL) on regular contracts</t>
        </is>
      </c>
      <c r="C201" t="inlineStr">
        <is>
          <t>INPUT CONTEXT COMPENDIUM 3 COUNTRY</t>
        </is>
      </c>
      <c r="D201" t="inlineStr">
        <is>
          <t>score</t>
        </is>
      </c>
      <c r="E201" t="inlineStr">
        <is>
          <t>scr</t>
        </is>
      </c>
      <c r="F201" t="inlineStr">
        <is>
          <t>OECD, EPL</t>
        </is>
      </c>
      <c r="G201" t="b">
        <v>0</v>
      </c>
      <c r="H201" t="b">
        <v>1</v>
      </c>
      <c r="I201" t="inlineStr">
        <is>
          <t>EU27_2020</t>
        </is>
      </c>
      <c r="J201" t="inlineStr">
        <is>
          <t>fromOECDdataset("OECD_STR_EP", 
    with_filters(indicator = "epl_reg"))</t>
        </is>
      </c>
      <c r="K201" t="str">
        <f>ISNUMBER(SEARCH("INPUT",jaf[indicator_groups]))</f>
      </c>
      <c r="L201" t="str">
        <f>ISNUMBER(SEARCH("OUTPUT",jaf[indicator_groups]))</f>
      </c>
      <c r="M201" t="str">
        <f>ISNUMBER(SEARCH("MAIN",jaf[indicator_groups]))</f>
      </c>
      <c r="N201" t="str">
        <f>ISNUMBER(SEARCH("OVERALL",jaf[indicator_groups]))</f>
      </c>
      <c r="O201" t="str">
        <f>ISNUMBER(SEARCH("SUBINDICATOR",jaf[indicator_groups]))</f>
      </c>
      <c r="P201" t="str">
        <f>ISNUMBER(SEARCH("COMPENDIUM",jaf[indicator_groups]))</f>
      </c>
      <c r="Q201" t="str">
        <f>=MID(jaf[JAF_KEY], 3, MIN(IFERROR(SEARCH(".C", jaf[JAF_KEY]), LEN(jaf[JAF_KEY])), IFERROR(SEARCH(".O", jaf[JAF_KEY]), LEN(jaf[JAF_KEY])), IFERROR(SEARCH(".S", jaf[JAF_KEY]), LEN(jaf[JAF_KEY]))) - 3)</f>
      </c>
    </row>
    <row r="202">
      <c r="A202" t="inlineStr">
        <is>
          <t>PA2a.C3.TEMP</t>
        </is>
      </c>
      <c r="B202" t="inlineStr">
        <is>
          <t xml:space="preserve">Employment protection legislation (EPL) on temporary contracts </t>
        </is>
      </c>
      <c r="C202" t="inlineStr">
        <is>
          <t>INPUT CONTEXT COMPENDIUM 3 COUNTRY</t>
        </is>
      </c>
      <c r="D202" t="inlineStr">
        <is>
          <t>score</t>
        </is>
      </c>
      <c r="E202" t="inlineStr">
        <is>
          <t>scr</t>
        </is>
      </c>
      <c r="F202" t="inlineStr">
        <is>
          <t>OECD, EPL</t>
        </is>
      </c>
      <c r="G202" t="b">
        <v>1</v>
      </c>
      <c r="H202" t="b">
        <v>1</v>
      </c>
      <c r="I202" t="inlineStr">
        <is>
          <t>EU27_2020</t>
        </is>
      </c>
      <c r="J202" t="inlineStr">
        <is>
          <t>fromOECDdataset("OECD_STR_EP", 
    with_filters(indicator = "epl_temp"))</t>
        </is>
      </c>
      <c r="K202" t="str">
        <f>ISNUMBER(SEARCH("INPUT",jaf[indicator_groups]))</f>
      </c>
      <c r="L202" t="str">
        <f>ISNUMBER(SEARCH("OUTPUT",jaf[indicator_groups]))</f>
      </c>
      <c r="M202" t="str">
        <f>ISNUMBER(SEARCH("MAIN",jaf[indicator_groups]))</f>
      </c>
      <c r="N202" t="str">
        <f>ISNUMBER(SEARCH("OVERALL",jaf[indicator_groups]))</f>
      </c>
      <c r="O202" t="str">
        <f>ISNUMBER(SEARCH("SUBINDICATOR",jaf[indicator_groups]))</f>
      </c>
      <c r="P202" t="str">
        <f>ISNUMBER(SEARCH("COMPENDIUM",jaf[indicator_groups]))</f>
      </c>
      <c r="Q202" t="str">
        <f>=MID(jaf[JAF_KEY], 3, MIN(IFERROR(SEARCH(".C", jaf[JAF_KEY]), LEN(jaf[JAF_KEY])), IFERROR(SEARCH(".O", jaf[JAF_KEY]), LEN(jaf[JAF_KEY])), IFERROR(SEARCH(".S", jaf[JAF_KEY]), LEN(jaf[JAF_KEY]))) - 3)</f>
      </c>
    </row>
    <row r="203">
      <c r="A203" t="inlineStr">
        <is>
          <t>PA2a.C4.F</t>
        </is>
      </c>
      <c r="B203" t="inlineStr">
        <is>
          <t>Persons with low educational attainment in population 15-64 - women</t>
        </is>
      </c>
      <c r="C203" t="inlineStr">
        <is>
          <t>INPUT CONTEXT COMPENDIUM 3 COUNTRY</t>
        </is>
      </c>
      <c r="D203" t="inlineStr">
        <is>
          <t>% (of female popn 15-64)</t>
        </is>
      </c>
      <c r="E203" t="inlineStr">
        <is>
          <t>pp</t>
        </is>
      </c>
      <c r="F203" t="inlineStr">
        <is>
          <t>Eurostat, EU Labour Force Survey</t>
        </is>
      </c>
      <c r="G203" t="b">
        <v>0</v>
      </c>
      <c r="H203" t="b">
        <v>1</v>
      </c>
      <c r="I203" t="inlineStr">
        <is>
          <t>EU27_2020</t>
        </is>
      </c>
      <c r="J203" t="inlineStr">
        <is>
          <t>fromEurostatDataset("edat_lfse_03", 
    with_filters(isced11 = "ED0-2", sex = "F", unit = "PC", age = "Y15-64"))</t>
        </is>
      </c>
      <c r="K203" t="str">
        <f>ISNUMBER(SEARCH("INPUT",jaf[indicator_groups]))</f>
      </c>
      <c r="L203" t="str">
        <f>ISNUMBER(SEARCH("OUTPUT",jaf[indicator_groups]))</f>
      </c>
      <c r="M203" t="str">
        <f>ISNUMBER(SEARCH("MAIN",jaf[indicator_groups]))</f>
      </c>
      <c r="N203" t="str">
        <f>ISNUMBER(SEARCH("OVERALL",jaf[indicator_groups]))</f>
      </c>
      <c r="O203" t="str">
        <f>ISNUMBER(SEARCH("SUBINDICATOR",jaf[indicator_groups]))</f>
      </c>
      <c r="P203" t="str">
        <f>ISNUMBER(SEARCH("COMPENDIUM",jaf[indicator_groups]))</f>
      </c>
      <c r="Q203" t="str">
        <f>=MID(jaf[JAF_KEY], 3, MIN(IFERROR(SEARCH(".C", jaf[JAF_KEY]), LEN(jaf[JAF_KEY])), IFERROR(SEARCH(".O", jaf[JAF_KEY]), LEN(jaf[JAF_KEY])), IFERROR(SEARCH(".S", jaf[JAF_KEY]), LEN(jaf[JAF_KEY]))) - 3)</f>
      </c>
    </row>
    <row r="204">
      <c r="A204" t="inlineStr">
        <is>
          <t>PA2a.C4.M</t>
        </is>
      </c>
      <c r="B204" t="inlineStr">
        <is>
          <t>Persons with low educational attainment in population 15-64 - men</t>
        </is>
      </c>
      <c r="C204" t="inlineStr">
        <is>
          <t>INPUT CONTEXT COMPENDIUM 3 COUNTRY</t>
        </is>
      </c>
      <c r="D204" t="inlineStr">
        <is>
          <t>% (of male popn 15-64)</t>
        </is>
      </c>
      <c r="E204" t="inlineStr">
        <is>
          <t>pp</t>
        </is>
      </c>
      <c r="F204" t="inlineStr">
        <is>
          <t>Eurostat, EU Labour Force Survey</t>
        </is>
      </c>
      <c r="G204" t="b">
        <v>0</v>
      </c>
      <c r="H204" t="b">
        <v>1</v>
      </c>
      <c r="I204" t="inlineStr">
        <is>
          <t>EU27_2020</t>
        </is>
      </c>
      <c r="J204" t="inlineStr">
        <is>
          <t>fromEurostatDataset("edat_lfse_03", 
    with_filters(isced11 = "ED0-2", sex = "M", unit = "PC", age = "Y15-64"))</t>
        </is>
      </c>
      <c r="K204" t="str">
        <f>ISNUMBER(SEARCH("INPUT",jaf[indicator_groups]))</f>
      </c>
      <c r="L204" t="str">
        <f>ISNUMBER(SEARCH("OUTPUT",jaf[indicator_groups]))</f>
      </c>
      <c r="M204" t="str">
        <f>ISNUMBER(SEARCH("MAIN",jaf[indicator_groups]))</f>
      </c>
      <c r="N204" t="str">
        <f>ISNUMBER(SEARCH("OVERALL",jaf[indicator_groups]))</f>
      </c>
      <c r="O204" t="str">
        <f>ISNUMBER(SEARCH("SUBINDICATOR",jaf[indicator_groups]))</f>
      </c>
      <c r="P204" t="str">
        <f>ISNUMBER(SEARCH("COMPENDIUM",jaf[indicator_groups]))</f>
      </c>
      <c r="Q204" t="str">
        <f>=MID(jaf[JAF_KEY], 3, MIN(IFERROR(SEARCH(".C", jaf[JAF_KEY]), LEN(jaf[JAF_KEY])), IFERROR(SEARCH(".O", jaf[JAF_KEY]), LEN(jaf[JAF_KEY])), IFERROR(SEARCH(".S", jaf[JAF_KEY]), LEN(jaf[JAF_KEY]))) - 3)</f>
      </c>
    </row>
    <row r="205">
      <c r="A205" t="inlineStr">
        <is>
          <t>PA2a.C4.T</t>
        </is>
      </c>
      <c r="B205" t="inlineStr">
        <is>
          <t>Persons with low educational attainment in population 15-64</t>
        </is>
      </c>
      <c r="C205" t="inlineStr">
        <is>
          <t>INPUT CONTEXT COMPENDIUM 3 COUNTRY</t>
        </is>
      </c>
      <c r="D205" t="inlineStr">
        <is>
          <t>% (of popn 15-64)</t>
        </is>
      </c>
      <c r="E205" t="inlineStr">
        <is>
          <t>pp</t>
        </is>
      </c>
      <c r="F205" t="inlineStr">
        <is>
          <t>Eurostat, EU Labour Force Survey</t>
        </is>
      </c>
      <c r="G205" t="b">
        <v>0</v>
      </c>
      <c r="H205" t="b">
        <v>1</v>
      </c>
      <c r="I205" t="inlineStr">
        <is>
          <t>EU27_2020</t>
        </is>
      </c>
      <c r="J205" t="inlineStr">
        <is>
          <t>fromEurostatDataset("edat_lfse_03", 
    with_filters(isced11 = "ED0-2", sex = "T", unit = "PC", age = "Y15-64"))</t>
        </is>
      </c>
      <c r="K205" t="str">
        <f>ISNUMBER(SEARCH("INPUT",jaf[indicator_groups]))</f>
      </c>
      <c r="L205" t="str">
        <f>ISNUMBER(SEARCH("OUTPUT",jaf[indicator_groups]))</f>
      </c>
      <c r="M205" t="str">
        <f>ISNUMBER(SEARCH("MAIN",jaf[indicator_groups]))</f>
      </c>
      <c r="N205" t="str">
        <f>ISNUMBER(SEARCH("OVERALL",jaf[indicator_groups]))</f>
      </c>
      <c r="O205" t="str">
        <f>ISNUMBER(SEARCH("SUBINDICATOR",jaf[indicator_groups]))</f>
      </c>
      <c r="P205" t="str">
        <f>ISNUMBER(SEARCH("COMPENDIUM",jaf[indicator_groups]))</f>
      </c>
      <c r="Q205" t="str">
        <f>=MID(jaf[JAF_KEY], 3, MIN(IFERROR(SEARCH(".C", jaf[JAF_KEY]), LEN(jaf[JAF_KEY])), IFERROR(SEARCH(".O", jaf[JAF_KEY]), LEN(jaf[JAF_KEY])), IFERROR(SEARCH(".S", jaf[JAF_KEY]), LEN(jaf[JAF_KEY]))) - 3)</f>
      </c>
    </row>
    <row r="206">
      <c r="A206" t="inlineStr">
        <is>
          <t>PA2a.C5.F</t>
        </is>
      </c>
      <c r="B206" t="inlineStr">
        <is>
          <t>Share of persons with low educational attainment in temporary employees - women</t>
        </is>
      </c>
      <c r="C206" t="inlineStr">
        <is>
          <t>INPUT CONTEXT COMPENDIUM 3 COUNTRY</t>
        </is>
      </c>
      <c r="D206" t="inlineStr">
        <is>
          <t>% (of female temp employees)</t>
        </is>
      </c>
      <c r="E206" t="inlineStr">
        <is>
          <t>pp</t>
        </is>
      </c>
      <c r="F206" t="inlineStr">
        <is>
          <t>Eurostat, EU Labour Force Survey</t>
        </is>
      </c>
      <c r="G206" t="b">
        <v>0</v>
      </c>
      <c r="H206" t="b">
        <v>1</v>
      </c>
      <c r="I206" t="inlineStr">
        <is>
          <t>EU27_2020</t>
        </is>
      </c>
      <c r="J206" t="inlineStr">
        <is>
          <t>fromFormula(100 * (a/(b + c + d)),
  where = variables(
  a = fromEurostatDataset("lfsa_etgaed", 
    with_filters(age = "Y15-64", isced11 = "ED0-2", sex = "F", unit = "THS_PER")),
  b = fromEurostatDataset("lfsa_etgaed", 
    with_filters(age = "Y15-64", isced11 = "ED3_4", sex = "F", unit = "THS_PER")),
  c = fromEurostatDataset("lfsa_etgaed", 
    with_filters(age = "Y15-64", isced11 = "ED0-2", sex = "F", unit = "THS_PER")),
  d = fromEurostatDataset("lfsa_etgaed", 
    with_filters(age = "Y15-64", isced11 = "ED5-8", sex = "F",      unit = "THS_PER"))))</t>
        </is>
      </c>
      <c r="K206" t="str">
        <f>ISNUMBER(SEARCH("INPUT",jaf[indicator_groups]))</f>
      </c>
      <c r="L206" t="str">
        <f>ISNUMBER(SEARCH("OUTPUT",jaf[indicator_groups]))</f>
      </c>
      <c r="M206" t="str">
        <f>ISNUMBER(SEARCH("MAIN",jaf[indicator_groups]))</f>
      </c>
      <c r="N206" t="str">
        <f>ISNUMBER(SEARCH("OVERALL",jaf[indicator_groups]))</f>
      </c>
      <c r="O206" t="str">
        <f>ISNUMBER(SEARCH("SUBINDICATOR",jaf[indicator_groups]))</f>
      </c>
      <c r="P206" t="str">
        <f>ISNUMBER(SEARCH("COMPENDIUM",jaf[indicator_groups]))</f>
      </c>
      <c r="Q206" t="str">
        <f>=MID(jaf[JAF_KEY], 3, MIN(IFERROR(SEARCH(".C", jaf[JAF_KEY]), LEN(jaf[JAF_KEY])), IFERROR(SEARCH(".O", jaf[JAF_KEY]), LEN(jaf[JAF_KEY])), IFERROR(SEARCH(".S", jaf[JAF_KEY]), LEN(jaf[JAF_KEY]))) - 3)</f>
      </c>
    </row>
    <row r="207">
      <c r="A207" t="inlineStr">
        <is>
          <t>PA2a.C5.M</t>
        </is>
      </c>
      <c r="B207" t="inlineStr">
        <is>
          <t>Share of persons with low educational attainment in temporary employees - men</t>
        </is>
      </c>
      <c r="C207" t="inlineStr">
        <is>
          <t>INPUT CONTEXT COMPENDIUM 3 COUNTRY</t>
        </is>
      </c>
      <c r="D207" t="inlineStr">
        <is>
          <t>% (of male temp employees)</t>
        </is>
      </c>
      <c r="E207" t="inlineStr">
        <is>
          <t>pp</t>
        </is>
      </c>
      <c r="F207" t="inlineStr">
        <is>
          <t>Eurostat, EU Labour Force Survey</t>
        </is>
      </c>
      <c r="G207" t="b">
        <v>0</v>
      </c>
      <c r="H207" t="b">
        <v>1</v>
      </c>
      <c r="I207" t="inlineStr">
        <is>
          <t>EU27_2020</t>
        </is>
      </c>
      <c r="J207" t="inlineStr">
        <is>
          <t>fromFormula(100 * (a/(b + c + d)),
  where = variables(
  a = fromEurostatDataset("lfsa_etgaed", 
    with_filters(age = "Y15-64", isced11 = "ED0-2", sex = "M", unit = "THS_PER")),
  b = fromEurostatDataset("lfsa_etgaed", 
    with_filters(age = "Y15-64", isced11 = "ED3_4", sex = "M", unit = "THS_PER")),
  c = fromEurostatDataset("lfsa_etgaed", 
    with_filters(age = "Y15-64", isced11 = "ED0-2", sex = "M", unit = "THS_PER")),
  d = fromEurostatDataset("lfsa_etgaed", 
    with_filters(age = "Y15-64", isced11 = "ED5-8", sex = "M",      unit = "THS_PER"))))</t>
        </is>
      </c>
      <c r="K207" t="str">
        <f>ISNUMBER(SEARCH("INPUT",jaf[indicator_groups]))</f>
      </c>
      <c r="L207" t="str">
        <f>ISNUMBER(SEARCH("OUTPUT",jaf[indicator_groups]))</f>
      </c>
      <c r="M207" t="str">
        <f>ISNUMBER(SEARCH("MAIN",jaf[indicator_groups]))</f>
      </c>
      <c r="N207" t="str">
        <f>ISNUMBER(SEARCH("OVERALL",jaf[indicator_groups]))</f>
      </c>
      <c r="O207" t="str">
        <f>ISNUMBER(SEARCH("SUBINDICATOR",jaf[indicator_groups]))</f>
      </c>
      <c r="P207" t="str">
        <f>ISNUMBER(SEARCH("COMPENDIUM",jaf[indicator_groups]))</f>
      </c>
      <c r="Q207" t="str">
        <f>=MID(jaf[JAF_KEY], 3, MIN(IFERROR(SEARCH(".C", jaf[JAF_KEY]), LEN(jaf[JAF_KEY])), IFERROR(SEARCH(".O", jaf[JAF_KEY]), LEN(jaf[JAF_KEY])), IFERROR(SEARCH(".S", jaf[JAF_KEY]), LEN(jaf[JAF_KEY]))) - 3)</f>
      </c>
    </row>
    <row r="208">
      <c r="A208" t="inlineStr">
        <is>
          <t>PA2a.C5.T</t>
        </is>
      </c>
      <c r="B208" t="inlineStr">
        <is>
          <t>Share of persons with low educational attainment in temporary employees</t>
        </is>
      </c>
      <c r="C208" t="inlineStr">
        <is>
          <t>INPUT CONTEXT COMPENDIUM 3 COUNTRY</t>
        </is>
      </c>
      <c r="D208" t="inlineStr">
        <is>
          <t>% (of temp employees)</t>
        </is>
      </c>
      <c r="E208" t="inlineStr">
        <is>
          <t>pp</t>
        </is>
      </c>
      <c r="F208" t="inlineStr">
        <is>
          <t>Eurostat, EU Labour Force Survey</t>
        </is>
      </c>
      <c r="G208" t="b">
        <v>0</v>
      </c>
      <c r="H208" t="b">
        <v>1</v>
      </c>
      <c r="I208" t="inlineStr">
        <is>
          <t>EU27_2020</t>
        </is>
      </c>
      <c r="J208" t="inlineStr">
        <is>
          <t>fromFormula(100 * (a/(b + c + d)),
  where = variables(
  a = fromEurostatDataset("lfsa_etgaed", 
    with_filters(age = "Y15-64", isced11 = "ED0-2", sex = "T", unit = "THS_PER")),
  b = fromEurostatDataset("lfsa_etgaed", 
    with_filters(age = "Y15-64", isced11 = "ED3_4", sex = "T", unit = "THS_PER")),
  c = fromEurostatDataset("lfsa_etgaed", 
    with_filters(age = "Y15-64", isced11 = "ED0-2", sex = "T", unit = "THS_PER")),
  d = fromEurostatDataset("lfsa_etgaed", 
    with_filters(age = "Y15-64", isced11 = "ED5-8", sex = "T",      unit = "THS_PER"))))</t>
        </is>
      </c>
      <c r="K208" t="str">
        <f>ISNUMBER(SEARCH("INPUT",jaf[indicator_groups]))</f>
      </c>
      <c r="L208" t="str">
        <f>ISNUMBER(SEARCH("OUTPUT",jaf[indicator_groups]))</f>
      </c>
      <c r="M208" t="str">
        <f>ISNUMBER(SEARCH("MAIN",jaf[indicator_groups]))</f>
      </c>
      <c r="N208" t="str">
        <f>ISNUMBER(SEARCH("OVERALL",jaf[indicator_groups]))</f>
      </c>
      <c r="O208" t="str">
        <f>ISNUMBER(SEARCH("SUBINDICATOR",jaf[indicator_groups]))</f>
      </c>
      <c r="P208" t="str">
        <f>ISNUMBER(SEARCH("COMPENDIUM",jaf[indicator_groups]))</f>
      </c>
      <c r="Q208" t="str">
        <f>=MID(jaf[JAF_KEY], 3, MIN(IFERROR(SEARCH(".C", jaf[JAF_KEY]), LEN(jaf[JAF_KEY])), IFERROR(SEARCH(".O", jaf[JAF_KEY]), LEN(jaf[JAF_KEY])), IFERROR(SEARCH(".S", jaf[JAF_KEY]), LEN(jaf[JAF_KEY]))) - 3)</f>
      </c>
    </row>
    <row r="209">
      <c r="A209" t="inlineStr">
        <is>
          <t>PA2b.O1.</t>
        </is>
      </c>
      <c r="B209" t="inlineStr">
        <is>
          <t>Newly employed in %</t>
        </is>
      </c>
      <c r="C209" t="inlineStr">
        <is>
          <t>MAIN OUTPUT OVERALL COMPENDIUM 3 COUNTRY</t>
        </is>
      </c>
      <c r="D209" t="inlineStr">
        <is>
          <t>% (of employment 15+)</t>
        </is>
      </c>
      <c r="E209" t="inlineStr">
        <is>
          <t>pp</t>
        </is>
      </c>
      <c r="F209" t="inlineStr">
        <is>
          <t>Eurostat, EU Labour Force Survey</t>
        </is>
      </c>
      <c r="G209" t="b">
        <v>1</v>
      </c>
      <c r="H209" t="b">
        <v>1</v>
      </c>
      <c r="I209" t="inlineStr">
        <is>
          <t>EU27_2020</t>
        </is>
      </c>
      <c r="J209" t="inlineStr">
        <is>
          <t>fromEurostatDataset("lfsa_enewasn", 
    with_filters(unit = "PC", citizen = "TOTAL", wstatus = "EMP", age = "Y_GE15"))</t>
        </is>
      </c>
      <c r="K209" t="str">
        <f>ISNUMBER(SEARCH("INPUT",jaf[indicator_groups]))</f>
      </c>
      <c r="L209" t="str">
        <f>ISNUMBER(SEARCH("OUTPUT",jaf[indicator_groups]))</f>
      </c>
      <c r="M209" t="str">
        <f>ISNUMBER(SEARCH("MAIN",jaf[indicator_groups]))</f>
      </c>
      <c r="N209" t="str">
        <f>ISNUMBER(SEARCH("OVERALL",jaf[indicator_groups]))</f>
      </c>
      <c r="O209" t="str">
        <f>ISNUMBER(SEARCH("SUBINDICATOR",jaf[indicator_groups]))</f>
      </c>
      <c r="P209" t="str">
        <f>ISNUMBER(SEARCH("COMPENDIUM",jaf[indicator_groups]))</f>
      </c>
      <c r="Q209" t="str">
        <f>=MID(jaf[JAF_KEY], 3, MIN(IFERROR(SEARCH(".C", jaf[JAF_KEY]), LEN(jaf[JAF_KEY])), IFERROR(SEARCH(".O", jaf[JAF_KEY]), LEN(jaf[JAF_KEY])), IFERROR(SEARCH(".S", jaf[JAF_KEY]), LEN(jaf[JAF_KEY]))) - 3)</f>
      </c>
    </row>
    <row r="210">
      <c r="A210" t="inlineStr">
        <is>
          <t>PA2b.S1.</t>
        </is>
      </c>
      <c r="B210" t="inlineStr">
        <is>
          <t>Newly self-empoyed in %</t>
        </is>
      </c>
      <c r="C210" t="inlineStr">
        <is>
          <t>OUTPUT SUBINDICATOR COMPENDIUM 3 COUNTRY</t>
        </is>
      </c>
      <c r="D210" t="inlineStr">
        <is>
          <t>% (of self-employed 15+)</t>
        </is>
      </c>
      <c r="E210" t="inlineStr">
        <is>
          <t>pp</t>
        </is>
      </c>
      <c r="F210" t="inlineStr">
        <is>
          <t>Eurostat, EU Labour Force Survey</t>
        </is>
      </c>
      <c r="G210" t="b">
        <v>1</v>
      </c>
      <c r="H210" t="b">
        <v>1</v>
      </c>
      <c r="I210" t="inlineStr">
        <is>
          <t>EU27_2020</t>
        </is>
      </c>
      <c r="J210" t="inlineStr">
        <is>
          <t>fromEurostatDataset("lfsa_enewasn", 
    with_filters(unit = "PC", citizen = "TOTAL", wstatus = "SELF", age = "Y_GE15"))</t>
        </is>
      </c>
      <c r="K210" t="str">
        <f>ISNUMBER(SEARCH("INPUT",jaf[indicator_groups]))</f>
      </c>
      <c r="L210" t="str">
        <f>ISNUMBER(SEARCH("OUTPUT",jaf[indicator_groups]))</f>
      </c>
      <c r="M210" t="str">
        <f>ISNUMBER(SEARCH("MAIN",jaf[indicator_groups]))</f>
      </c>
      <c r="N210" t="str">
        <f>ISNUMBER(SEARCH("OVERALL",jaf[indicator_groups]))</f>
      </c>
      <c r="O210" t="str">
        <f>ISNUMBER(SEARCH("SUBINDICATOR",jaf[indicator_groups]))</f>
      </c>
      <c r="P210" t="str">
        <f>ISNUMBER(SEARCH("COMPENDIUM",jaf[indicator_groups]))</f>
      </c>
      <c r="Q210" t="str">
        <f>=MID(jaf[JAF_KEY], 3, MIN(IFERROR(SEARCH(".C", jaf[JAF_KEY]), LEN(jaf[JAF_KEY])), IFERROR(SEARCH(".O", jaf[JAF_KEY]), LEN(jaf[JAF_KEY])), IFERROR(SEARCH(".S", jaf[JAF_KEY]), LEN(jaf[JAF_KEY]))) - 3)</f>
      </c>
    </row>
    <row r="211">
      <c r="A211" t="inlineStr">
        <is>
          <t>PA2b.S2.</t>
        </is>
      </c>
      <c r="B211" t="inlineStr">
        <is>
          <t>Newly employed young (aged 15-24) in %</t>
        </is>
      </c>
      <c r="C211" t="inlineStr">
        <is>
          <t>OUTPUT SUBINDICATOR COMPENDIUM 3 COUNTRY</t>
        </is>
      </c>
      <c r="D211" t="inlineStr">
        <is>
          <t>% (of young employed 15-24)</t>
        </is>
      </c>
      <c r="E211" t="inlineStr">
        <is>
          <t>pp</t>
        </is>
      </c>
      <c r="F211" t="inlineStr">
        <is>
          <t>Eurostat, EU Labour Force Survey</t>
        </is>
      </c>
      <c r="G211" t="b">
        <v>1</v>
      </c>
      <c r="H211" t="b">
        <v>1</v>
      </c>
      <c r="I211" t="inlineStr">
        <is>
          <t>EU27_2020</t>
        </is>
      </c>
      <c r="J211" t="inlineStr">
        <is>
          <t>fromEurostatDataset("lfsa_enewasn", 
    with_filters(unit = "PC", citizen = "TOTAL", wstatus = "EMP", age = "Y15-24"))</t>
        </is>
      </c>
      <c r="K211" t="str">
        <f>ISNUMBER(SEARCH("INPUT",jaf[indicator_groups]))</f>
      </c>
      <c r="L211" t="str">
        <f>ISNUMBER(SEARCH("OUTPUT",jaf[indicator_groups]))</f>
      </c>
      <c r="M211" t="str">
        <f>ISNUMBER(SEARCH("MAIN",jaf[indicator_groups]))</f>
      </c>
      <c r="N211" t="str">
        <f>ISNUMBER(SEARCH("OVERALL",jaf[indicator_groups]))</f>
      </c>
      <c r="O211" t="str">
        <f>ISNUMBER(SEARCH("SUBINDICATOR",jaf[indicator_groups]))</f>
      </c>
      <c r="P211" t="str">
        <f>ISNUMBER(SEARCH("COMPENDIUM",jaf[indicator_groups]))</f>
      </c>
      <c r="Q211" t="str">
        <f>=MID(jaf[JAF_KEY], 3, MIN(IFERROR(SEARCH(".C", jaf[JAF_KEY]), LEN(jaf[JAF_KEY])), IFERROR(SEARCH(".O", jaf[JAF_KEY]), LEN(jaf[JAF_KEY])), IFERROR(SEARCH(".S", jaf[JAF_KEY]), LEN(jaf[JAF_KEY]))) - 3)</f>
      </c>
    </row>
    <row r="212">
      <c r="A212" t="inlineStr">
        <is>
          <t>PA2b.S3.</t>
        </is>
      </c>
      <c r="B212" t="inlineStr">
        <is>
          <t>Transitions from temporary to permanent employment - total</t>
        </is>
      </c>
      <c r="C212" t="inlineStr">
        <is>
          <t>OUTPUT SUBINDICATOR COMPENDIUM 3 COUNTRY</t>
        </is>
      </c>
      <c r="D212" t="inlineStr">
        <is>
          <t>% (of individuals moving from temp to perm)</t>
        </is>
      </c>
      <c r="E212" t="inlineStr">
        <is>
          <t>pp</t>
        </is>
      </c>
      <c r="F212" t="inlineStr">
        <is>
          <t>Eurostat, EU Statistics on Income and Living Conditions</t>
        </is>
      </c>
      <c r="G212" t="b">
        <v>1</v>
      </c>
      <c r="H212" t="b">
        <v>1</v>
      </c>
      <c r="I212" t="inlineStr">
        <is>
          <t>EU27_2020</t>
        </is>
      </c>
      <c r="J212" t="inlineStr">
        <is>
          <t>fromEurostatDataset("ilc_lvhl32", 
    with_filters(sex = "T", trans1y = "TO_PERM", wstatus = "SAL_TEMP"))</t>
        </is>
      </c>
      <c r="K212" t="str">
        <f>ISNUMBER(SEARCH("INPUT",jaf[indicator_groups]))</f>
      </c>
      <c r="L212" t="str">
        <f>ISNUMBER(SEARCH("OUTPUT",jaf[indicator_groups]))</f>
      </c>
      <c r="M212" t="str">
        <f>ISNUMBER(SEARCH("MAIN",jaf[indicator_groups]))</f>
      </c>
      <c r="N212" t="str">
        <f>ISNUMBER(SEARCH("OVERALL",jaf[indicator_groups]))</f>
      </c>
      <c r="O212" t="str">
        <f>ISNUMBER(SEARCH("SUBINDICATOR",jaf[indicator_groups]))</f>
      </c>
      <c r="P212" t="str">
        <f>ISNUMBER(SEARCH("COMPENDIUM",jaf[indicator_groups]))</f>
      </c>
      <c r="Q212" t="str">
        <f>=MID(jaf[JAF_KEY], 3, MIN(IFERROR(SEARCH(".C", jaf[JAF_KEY]), LEN(jaf[JAF_KEY])), IFERROR(SEARCH(".O", jaf[JAF_KEY]), LEN(jaf[JAF_KEY])), IFERROR(SEARCH(".S", jaf[JAF_KEY]), LEN(jaf[JAF_KEY]))) - 3)</f>
      </c>
    </row>
    <row r="213">
      <c r="A213" t="inlineStr">
        <is>
          <t>PA2b.S4.Y15_24</t>
        </is>
      </c>
      <c r="B213" t="inlineStr">
        <is>
          <t>Job tenure in years (15-24)</t>
        </is>
      </c>
      <c r="C213" t="inlineStr">
        <is>
          <t>OUTPUT SUBINDICATOR COMPENDIUM 3 COUNTRY</t>
        </is>
      </c>
      <c r="D213" t="inlineStr">
        <is>
          <t>job tenure (yrs)</t>
        </is>
      </c>
      <c r="E213" t="inlineStr">
        <is>
          <t>yrs</t>
        </is>
      </c>
      <c r="F213" t="inlineStr">
        <is>
          <t>Eurostat, EU Labour Force Survey</t>
        </is>
      </c>
      <c r="G213" t="b">
        <v>1</v>
      </c>
      <c r="H213" t="b">
        <v>1</v>
      </c>
      <c r="I213" t="inlineStr">
        <is>
          <t>EU27_2020</t>
        </is>
      </c>
      <c r="J213" t="inlineStr">
        <is>
          <t>fromEurostatDataset("lfsa_egasjt", 
    with_filters(age = "Y15-24", sex = "T", wstatus = "EMP", unit = "YR"))</t>
        </is>
      </c>
      <c r="K213" t="str">
        <f>ISNUMBER(SEARCH("INPUT",jaf[indicator_groups]))</f>
      </c>
      <c r="L213" t="str">
        <f>ISNUMBER(SEARCH("OUTPUT",jaf[indicator_groups]))</f>
      </c>
      <c r="M213" t="str">
        <f>ISNUMBER(SEARCH("MAIN",jaf[indicator_groups]))</f>
      </c>
      <c r="N213" t="str">
        <f>ISNUMBER(SEARCH("OVERALL",jaf[indicator_groups]))</f>
      </c>
      <c r="O213" t="str">
        <f>ISNUMBER(SEARCH("SUBINDICATOR",jaf[indicator_groups]))</f>
      </c>
      <c r="P213" t="str">
        <f>ISNUMBER(SEARCH("COMPENDIUM",jaf[indicator_groups]))</f>
      </c>
      <c r="Q213" t="str">
        <f>=MID(jaf[JAF_KEY], 3, MIN(IFERROR(SEARCH(".C", jaf[JAF_KEY]), LEN(jaf[JAF_KEY])), IFERROR(SEARCH(".O", jaf[JAF_KEY]), LEN(jaf[JAF_KEY])), IFERROR(SEARCH(".S", jaf[JAF_KEY]), LEN(jaf[JAF_KEY]))) - 3)</f>
      </c>
    </row>
    <row r="214">
      <c r="A214" t="inlineStr">
        <is>
          <t>PA2b.S4.Y15_64</t>
        </is>
      </c>
      <c r="B214" t="inlineStr">
        <is>
          <t>Job tenure in years (15-64)</t>
        </is>
      </c>
      <c r="C214" t="inlineStr">
        <is>
          <t>OUTPUT SUBINDICATOR COMPENDIUM 3 COUNTRY</t>
        </is>
      </c>
      <c r="D214" t="inlineStr">
        <is>
          <t>job tenure (yrs)</t>
        </is>
      </c>
      <c r="E214" t="inlineStr">
        <is>
          <t>yrs</t>
        </is>
      </c>
      <c r="F214" t="inlineStr">
        <is>
          <t>Eurostat, EU Labour Force Survey</t>
        </is>
      </c>
      <c r="G214" t="b">
        <v>1</v>
      </c>
      <c r="H214" t="b">
        <v>1</v>
      </c>
      <c r="I214" t="inlineStr">
        <is>
          <t>EU27_2020</t>
        </is>
      </c>
      <c r="J214" t="inlineStr">
        <is>
          <t>fromEurostatDataset("lfsa_egasjt", 
    with_filters(age = "Y15-64", sex = "T", wstatus = "EMP", unit = "YR"))</t>
        </is>
      </c>
      <c r="K214" t="str">
        <f>ISNUMBER(SEARCH("INPUT",jaf[indicator_groups]))</f>
      </c>
      <c r="L214" t="str">
        <f>ISNUMBER(SEARCH("OUTPUT",jaf[indicator_groups]))</f>
      </c>
      <c r="M214" t="str">
        <f>ISNUMBER(SEARCH("MAIN",jaf[indicator_groups]))</f>
      </c>
      <c r="N214" t="str">
        <f>ISNUMBER(SEARCH("OVERALL",jaf[indicator_groups]))</f>
      </c>
      <c r="O214" t="str">
        <f>ISNUMBER(SEARCH("SUBINDICATOR",jaf[indicator_groups]))</f>
      </c>
      <c r="P214" t="str">
        <f>ISNUMBER(SEARCH("COMPENDIUM",jaf[indicator_groups]))</f>
      </c>
      <c r="Q214" t="str">
        <f>=MID(jaf[JAF_KEY], 3, MIN(IFERROR(SEARCH(".C", jaf[JAF_KEY]), LEN(jaf[JAF_KEY])), IFERROR(SEARCH(".O", jaf[JAF_KEY]), LEN(jaf[JAF_KEY])), IFERROR(SEARCH(".S", jaf[JAF_KEY]), LEN(jaf[JAF_KEY]))) - 3)</f>
      </c>
    </row>
    <row r="215">
      <c r="A215" t="inlineStr">
        <is>
          <t>PA2b.S4.Y25_54</t>
        </is>
      </c>
      <c r="B215" t="inlineStr">
        <is>
          <t>Job tenure in years (25-54)</t>
        </is>
      </c>
      <c r="C215" t="inlineStr">
        <is>
          <t>OUTPUT SUBINDICATOR COMPENDIUM 3 COUNTRY</t>
        </is>
      </c>
      <c r="D215" t="inlineStr">
        <is>
          <t>job tenure (yrs)</t>
        </is>
      </c>
      <c r="E215" t="inlineStr">
        <is>
          <t>yrs</t>
        </is>
      </c>
      <c r="F215" t="inlineStr">
        <is>
          <t>Eurostat, EU Labour Force Survey</t>
        </is>
      </c>
      <c r="G215" t="b">
        <v>1</v>
      </c>
      <c r="H215" t="b">
        <v>1</v>
      </c>
      <c r="I215" t="inlineStr">
        <is>
          <t>EU27_2020</t>
        </is>
      </c>
      <c r="J215" t="inlineStr">
        <is>
          <t>fromEurostatDataset("lfsa_egasjt", 
    with_filters(age = "Y25-54", sex = "T", wstatus = "EMP", unit = "YR"))</t>
        </is>
      </c>
      <c r="K215" t="str">
        <f>ISNUMBER(SEARCH("INPUT",jaf[indicator_groups]))</f>
      </c>
      <c r="L215" t="str">
        <f>ISNUMBER(SEARCH("OUTPUT",jaf[indicator_groups]))</f>
      </c>
      <c r="M215" t="str">
        <f>ISNUMBER(SEARCH("MAIN",jaf[indicator_groups]))</f>
      </c>
      <c r="N215" t="str">
        <f>ISNUMBER(SEARCH("OVERALL",jaf[indicator_groups]))</f>
      </c>
      <c r="O215" t="str">
        <f>ISNUMBER(SEARCH("SUBINDICATOR",jaf[indicator_groups]))</f>
      </c>
      <c r="P215" t="str">
        <f>ISNUMBER(SEARCH("COMPENDIUM",jaf[indicator_groups]))</f>
      </c>
      <c r="Q215" t="str">
        <f>=MID(jaf[JAF_KEY], 3, MIN(IFERROR(SEARCH(".C", jaf[JAF_KEY]), LEN(jaf[JAF_KEY])), IFERROR(SEARCH(".O", jaf[JAF_KEY]), LEN(jaf[JAF_KEY])), IFERROR(SEARCH(".S", jaf[JAF_KEY]), LEN(jaf[JAF_KEY]))) - 3)</f>
      </c>
    </row>
    <row r="216">
      <c r="A216" t="inlineStr">
        <is>
          <t>PA2b.S4.Y55_64</t>
        </is>
      </c>
      <c r="B216" t="inlineStr">
        <is>
          <t>Job tenure in years (55-64)</t>
        </is>
      </c>
      <c r="C216" t="inlineStr">
        <is>
          <t>OUTPUT SUBINDICATOR COMPENDIUM 3 COUNTRY</t>
        </is>
      </c>
      <c r="D216" t="inlineStr">
        <is>
          <t>job tenure (yrs)</t>
        </is>
      </c>
      <c r="E216" t="inlineStr">
        <is>
          <t>yrs</t>
        </is>
      </c>
      <c r="F216" t="inlineStr">
        <is>
          <t>Eurostat, EU Labour Force Survey</t>
        </is>
      </c>
      <c r="G216" t="b">
        <v>1</v>
      </c>
      <c r="H216" t="b">
        <v>1</v>
      </c>
      <c r="I216" t="inlineStr">
        <is>
          <t>EU27_2020</t>
        </is>
      </c>
      <c r="J216" t="inlineStr">
        <is>
          <t>fromEurostatDataset("lfsa_egasjt", 
    with_filters(age = "Y55-64", sex = "T", wstatus = "EMP", unit = "YR"))</t>
        </is>
      </c>
      <c r="K216" t="str">
        <f>ISNUMBER(SEARCH("INPUT",jaf[indicator_groups]))</f>
      </c>
      <c r="L216" t="str">
        <f>ISNUMBER(SEARCH("OUTPUT",jaf[indicator_groups]))</f>
      </c>
      <c r="M216" t="str">
        <f>ISNUMBER(SEARCH("MAIN",jaf[indicator_groups]))</f>
      </c>
      <c r="N216" t="str">
        <f>ISNUMBER(SEARCH("OVERALL",jaf[indicator_groups]))</f>
      </c>
      <c r="O216" t="str">
        <f>ISNUMBER(SEARCH("SUBINDICATOR",jaf[indicator_groups]))</f>
      </c>
      <c r="P216" t="str">
        <f>ISNUMBER(SEARCH("COMPENDIUM",jaf[indicator_groups]))</f>
      </c>
      <c r="Q216" t="str">
        <f>=MID(jaf[JAF_KEY], 3, MIN(IFERROR(SEARCH(".C", jaf[JAF_KEY]), LEN(jaf[JAF_KEY])), IFERROR(SEARCH(".O", jaf[JAF_KEY]), LEN(jaf[JAF_KEY])), IFERROR(SEARCH(".S", jaf[JAF_KEY]), LEN(jaf[JAF_KEY]))) - 3)</f>
      </c>
    </row>
    <row r="217">
      <c r="A217" t="inlineStr">
        <is>
          <t>PA2b.S5.</t>
        </is>
      </c>
      <c r="B217" t="inlineStr">
        <is>
          <t>Hiring rate</t>
        </is>
      </c>
      <c r="C217" t="inlineStr">
        <is>
          <t>OUTPUT SUBINDICATOR COMPENDIUM 3 COUNTRY</t>
        </is>
      </c>
      <c r="D217" t="inlineStr">
        <is>
          <t>% (of employed)</t>
        </is>
      </c>
      <c r="E217" t="inlineStr">
        <is>
          <t>pp</t>
        </is>
      </c>
      <c r="F217" t="inlineStr">
        <is>
          <t>Eurostat, EU Labour Force Survey</t>
        </is>
      </c>
      <c r="G217" t="b">
        <v>1</v>
      </c>
      <c r="H217" t="b">
        <v>1</v>
      </c>
      <c r="I217" t="inlineStr">
        <is>
          <t>EU27_2020</t>
        </is>
      </c>
      <c r="J217" t="inlineStr">
        <is>
          <t>fromLFSspecialFile("lfse_jobtenure", 
    with_filters(age = "Y15-64", sex = "T", hatlev1d = "TOTAL", indicator = "hir_rate"))</t>
        </is>
      </c>
      <c r="K217" t="str">
        <f>ISNUMBER(SEARCH("INPUT",jaf[indicator_groups]))</f>
      </c>
      <c r="L217" t="str">
        <f>ISNUMBER(SEARCH("OUTPUT",jaf[indicator_groups]))</f>
      </c>
      <c r="M217" t="str">
        <f>ISNUMBER(SEARCH("MAIN",jaf[indicator_groups]))</f>
      </c>
      <c r="N217" t="str">
        <f>ISNUMBER(SEARCH("OVERALL",jaf[indicator_groups]))</f>
      </c>
      <c r="O217" t="str">
        <f>ISNUMBER(SEARCH("SUBINDICATOR",jaf[indicator_groups]))</f>
      </c>
      <c r="P217" t="str">
        <f>ISNUMBER(SEARCH("COMPENDIUM",jaf[indicator_groups]))</f>
      </c>
      <c r="Q217" t="str">
        <f>=MID(jaf[JAF_KEY], 3, MIN(IFERROR(SEARCH(".C", jaf[JAF_KEY]), LEN(jaf[JAF_KEY])), IFERROR(SEARCH(".O", jaf[JAF_KEY]), LEN(jaf[JAF_KEY])), IFERROR(SEARCH(".S", jaf[JAF_KEY]), LEN(jaf[JAF_KEY]))) - 3)</f>
      </c>
    </row>
    <row r="218">
      <c r="A218" t="inlineStr">
        <is>
          <t>PA2b.S6.</t>
        </is>
      </c>
      <c r="B218" t="inlineStr">
        <is>
          <t>Separation rate</t>
        </is>
      </c>
      <c r="C218" t="inlineStr">
        <is>
          <t>OUTPUT SUBINDICATOR COMPENDIUM 3 COUNTRY</t>
        </is>
      </c>
      <c r="D218" t="inlineStr">
        <is>
          <t>% (of employed)</t>
        </is>
      </c>
      <c r="E218" t="inlineStr">
        <is>
          <t>pp</t>
        </is>
      </c>
      <c r="F218" t="inlineStr">
        <is>
          <t>Eurostat, EU Labour Force Survey</t>
        </is>
      </c>
      <c r="G218" t="b">
        <v>0</v>
      </c>
      <c r="H218" t="b">
        <v>1</v>
      </c>
      <c r="I218" t="inlineStr">
        <is>
          <t>EU27_2020</t>
        </is>
      </c>
      <c r="J218" t="inlineStr">
        <is>
          <t>fromLFSspecialFile("lfse_jobtenure", 
    with_filters(age = "Y15-64", sex = "T", hatlev1d = "TOTAL", indicator = "sep_rate"))</t>
        </is>
      </c>
      <c r="K218" t="str">
        <f>ISNUMBER(SEARCH("INPUT",jaf[indicator_groups]))</f>
      </c>
      <c r="L218" t="str">
        <f>ISNUMBER(SEARCH("OUTPUT",jaf[indicator_groups]))</f>
      </c>
      <c r="M218" t="str">
        <f>ISNUMBER(SEARCH("MAIN",jaf[indicator_groups]))</f>
      </c>
      <c r="N218" t="str">
        <f>ISNUMBER(SEARCH("OVERALL",jaf[indicator_groups]))</f>
      </c>
      <c r="O218" t="str">
        <f>ISNUMBER(SEARCH("SUBINDICATOR",jaf[indicator_groups]))</f>
      </c>
      <c r="P218" t="str">
        <f>ISNUMBER(SEARCH("COMPENDIUM",jaf[indicator_groups]))</f>
      </c>
      <c r="Q218" t="str">
        <f>=MID(jaf[JAF_KEY], 3, MIN(IFERROR(SEARCH(".C", jaf[JAF_KEY]), LEN(jaf[JAF_KEY])), IFERROR(SEARCH(".O", jaf[JAF_KEY]), LEN(jaf[JAF_KEY])), IFERROR(SEARCH(".S", jaf[JAF_KEY]), LEN(jaf[JAF_KEY]))) - 3)</f>
      </c>
    </row>
    <row r="219">
      <c r="A219" t="inlineStr">
        <is>
          <t>PA2b.S7.</t>
        </is>
      </c>
      <c r="B219" t="inlineStr">
        <is>
          <t>Rate of long-term unemployment (as % active population) - total</t>
        </is>
      </c>
      <c r="C219" t="inlineStr">
        <is>
          <t>OUTPUT SUBINDICATOR COMPENDIUM 3 COUNTRY</t>
        </is>
      </c>
      <c r="D219" t="inlineStr">
        <is>
          <t>% (of active population)</t>
        </is>
      </c>
      <c r="E219" t="inlineStr">
        <is>
          <t>pp</t>
        </is>
      </c>
      <c r="F219" t="inlineStr">
        <is>
          <t>Eurostat, EU Labour Force Survey</t>
        </is>
      </c>
      <c r="G219" t="b">
        <v>0</v>
      </c>
      <c r="H219" t="b">
        <v>1</v>
      </c>
      <c r="I219" t="inlineStr">
        <is>
          <t>EU27_2020</t>
        </is>
      </c>
      <c r="J219" t="inlineStr">
        <is>
          <t>fromEurostatDataset("une_ltu_a", 
    with_filters(sex = "T", unit = "PC_ACT", age = "Y15-74", indic_em = "LTU"))</t>
        </is>
      </c>
      <c r="K219" t="str">
        <f>ISNUMBER(SEARCH("INPUT",jaf[indicator_groups]))</f>
      </c>
      <c r="L219" t="str">
        <f>ISNUMBER(SEARCH("OUTPUT",jaf[indicator_groups]))</f>
      </c>
      <c r="M219" t="str">
        <f>ISNUMBER(SEARCH("MAIN",jaf[indicator_groups]))</f>
      </c>
      <c r="N219" t="str">
        <f>ISNUMBER(SEARCH("OVERALL",jaf[indicator_groups]))</f>
      </c>
      <c r="O219" t="str">
        <f>ISNUMBER(SEARCH("SUBINDICATOR",jaf[indicator_groups]))</f>
      </c>
      <c r="P219" t="str">
        <f>ISNUMBER(SEARCH("COMPENDIUM",jaf[indicator_groups]))</f>
      </c>
      <c r="Q219" t="str">
        <f>=MID(jaf[JAF_KEY], 3, MIN(IFERROR(SEARCH(".C", jaf[JAF_KEY]), LEN(jaf[JAF_KEY])), IFERROR(SEARCH(".O", jaf[JAF_KEY]), LEN(jaf[JAF_KEY])), IFERROR(SEARCH(".S", jaf[JAF_KEY]), LEN(jaf[JAF_KEY]))) - 3)</f>
      </c>
    </row>
    <row r="220">
      <c r="A220" t="inlineStr">
        <is>
          <t>PA2b.S8.</t>
        </is>
      </c>
      <c r="B220" t="inlineStr">
        <is>
          <t>Share of long-term unemployed in total unemployment - total</t>
        </is>
      </c>
      <c r="C220" t="inlineStr">
        <is>
          <t>OUTPUT SUBINDICATOR COMPENDIUM 3 COUNTRY</t>
        </is>
      </c>
      <c r="D220" t="inlineStr">
        <is>
          <t>% (of total unemployment)</t>
        </is>
      </c>
      <c r="E220" t="inlineStr">
        <is>
          <t>pp</t>
        </is>
      </c>
      <c r="F220" t="inlineStr">
        <is>
          <t>Eurostat, EU Labour Force Survey</t>
        </is>
      </c>
      <c r="G220" t="b">
        <v>0</v>
      </c>
      <c r="H220" t="b">
        <v>1</v>
      </c>
      <c r="I220" t="inlineStr">
        <is>
          <t>EU27_2020</t>
        </is>
      </c>
      <c r="J220" t="inlineStr">
        <is>
          <t>fromEurostatDataset("une_ltu_a", 
    with_filters(sex = "T", unit = "PC_UNE", age = "Y15-74", indic_em = "LTU"))</t>
        </is>
      </c>
      <c r="K220" t="str">
        <f>ISNUMBER(SEARCH("INPUT",jaf[indicator_groups]))</f>
      </c>
      <c r="L220" t="str">
        <f>ISNUMBER(SEARCH("OUTPUT",jaf[indicator_groups]))</f>
      </c>
      <c r="M220" t="str">
        <f>ISNUMBER(SEARCH("MAIN",jaf[indicator_groups]))</f>
      </c>
      <c r="N220" t="str">
        <f>ISNUMBER(SEARCH("OVERALL",jaf[indicator_groups]))</f>
      </c>
      <c r="O220" t="str">
        <f>ISNUMBER(SEARCH("SUBINDICATOR",jaf[indicator_groups]))</f>
      </c>
      <c r="P220" t="str">
        <f>ISNUMBER(SEARCH("COMPENDIUM",jaf[indicator_groups]))</f>
      </c>
      <c r="Q220" t="str">
        <f>=MID(jaf[JAF_KEY], 3, MIN(IFERROR(SEARCH(".C", jaf[JAF_KEY]), LEN(jaf[JAF_KEY])), IFERROR(SEARCH(".O", jaf[JAF_KEY]), LEN(jaf[JAF_KEY])), IFERROR(SEARCH(".S", jaf[JAF_KEY]), LEN(jaf[JAF_KEY]))) - 3)</f>
      </c>
    </row>
    <row r="221">
      <c r="A221" t="inlineStr">
        <is>
          <t>PA2b.C1.REG</t>
        </is>
      </c>
      <c r="B221" t="inlineStr">
        <is>
          <t>Employment protection legislation (EPL) on regular contracts</t>
        </is>
      </c>
      <c r="C221" t="inlineStr">
        <is>
          <t>INPUT CONTEXT COMPENDIUM 3 COUNTRY</t>
        </is>
      </c>
      <c r="D221" t="inlineStr">
        <is>
          <t>score</t>
        </is>
      </c>
      <c r="E221" t="inlineStr">
        <is>
          <t>scr</t>
        </is>
      </c>
      <c r="F221" t="inlineStr">
        <is>
          <t>OECD, EPL</t>
        </is>
      </c>
      <c r="G221" t="b">
        <v>0</v>
      </c>
      <c r="H221" t="b">
        <v>1</v>
      </c>
      <c r="I221" t="inlineStr">
        <is>
          <t>EU27_2020</t>
        </is>
      </c>
      <c r="J221" t="inlineStr">
        <is>
          <t>fromOECDdataset("OECD_STR_EP", 
    with_filters(indicator = "epl_reg"))</t>
        </is>
      </c>
      <c r="K221" t="str">
        <f>ISNUMBER(SEARCH("INPUT",jaf[indicator_groups]))</f>
      </c>
      <c r="L221" t="str">
        <f>ISNUMBER(SEARCH("OUTPUT",jaf[indicator_groups]))</f>
      </c>
      <c r="M221" t="str">
        <f>ISNUMBER(SEARCH("MAIN",jaf[indicator_groups]))</f>
      </c>
      <c r="N221" t="str">
        <f>ISNUMBER(SEARCH("OVERALL",jaf[indicator_groups]))</f>
      </c>
      <c r="O221" t="str">
        <f>ISNUMBER(SEARCH("SUBINDICATOR",jaf[indicator_groups]))</f>
      </c>
      <c r="P221" t="str">
        <f>ISNUMBER(SEARCH("COMPENDIUM",jaf[indicator_groups]))</f>
      </c>
      <c r="Q221" t="str">
        <f>=MID(jaf[JAF_KEY], 3, MIN(IFERROR(SEARCH(".C", jaf[JAF_KEY]), LEN(jaf[JAF_KEY])), IFERROR(SEARCH(".O", jaf[JAF_KEY]), LEN(jaf[JAF_KEY])), IFERROR(SEARCH(".S", jaf[JAF_KEY]), LEN(jaf[JAF_KEY]))) - 3)</f>
      </c>
    </row>
    <row r="222">
      <c r="A222" t="inlineStr">
        <is>
          <t>PA2b.C1.TEMP</t>
        </is>
      </c>
      <c r="B222" t="inlineStr">
        <is>
          <t>Employment protection legislation (EPL) on temporary contracts</t>
        </is>
      </c>
      <c r="C222" t="inlineStr">
        <is>
          <t>INPUT CONTEXT COMPENDIUM 3 COUNTRY</t>
        </is>
      </c>
      <c r="D222" t="inlineStr">
        <is>
          <t>score</t>
        </is>
      </c>
      <c r="E222" t="inlineStr">
        <is>
          <t>scr</t>
        </is>
      </c>
      <c r="F222" t="inlineStr">
        <is>
          <t>OECD, EPL</t>
        </is>
      </c>
      <c r="G222" t="b">
        <v>0</v>
      </c>
      <c r="H222" t="b">
        <v>1</v>
      </c>
      <c r="I222" t="inlineStr">
        <is>
          <t>EU27_2020</t>
        </is>
      </c>
      <c r="J222" t="inlineStr">
        <is>
          <t>fromOECDdataset("OECD_STR_EP", 
    with_filters(indicator = "epl_temp"))</t>
        </is>
      </c>
      <c r="K222" t="str">
        <f>ISNUMBER(SEARCH("INPUT",jaf[indicator_groups]))</f>
      </c>
      <c r="L222" t="str">
        <f>ISNUMBER(SEARCH("OUTPUT",jaf[indicator_groups]))</f>
      </c>
      <c r="M222" t="str">
        <f>ISNUMBER(SEARCH("MAIN",jaf[indicator_groups]))</f>
      </c>
      <c r="N222" t="str">
        <f>ISNUMBER(SEARCH("OVERALL",jaf[indicator_groups]))</f>
      </c>
      <c r="O222" t="str">
        <f>ISNUMBER(SEARCH("SUBINDICATOR",jaf[indicator_groups]))</f>
      </c>
      <c r="P222" t="str">
        <f>ISNUMBER(SEARCH("COMPENDIUM",jaf[indicator_groups]))</f>
      </c>
      <c r="Q222" t="str">
        <f>=MID(jaf[JAF_KEY], 3, MIN(IFERROR(SEARCH(".C", jaf[JAF_KEY]), LEN(jaf[JAF_KEY])), IFERROR(SEARCH(".O", jaf[JAF_KEY]), LEN(jaf[JAF_KEY])), IFERROR(SEARCH(".S", jaf[JAF_KEY]), LEN(jaf[JAF_KEY]))) - 3)</f>
      </c>
    </row>
    <row r="223">
      <c r="A223" t="inlineStr">
        <is>
          <t>PA2b.C2.ch</t>
        </is>
      </c>
      <c r="B223" t="inlineStr">
        <is>
          <t>Change in the employment rate (over last 3 years)</t>
        </is>
      </c>
      <c r="C223" t="inlineStr">
        <is>
          <t>OUTPUT CONTEXT COMPENDIUM 3 COUNTRY</t>
        </is>
      </c>
      <c r="D223" t="inlineStr">
        <is>
          <t>percentage points (difference in ERs)</t>
        </is>
      </c>
      <c r="E223" t="inlineStr">
        <is>
          <t/>
        </is>
      </c>
      <c r="F223" t="inlineStr">
        <is>
          <t>Eurostat, EU Labour Force Survey</t>
        </is>
      </c>
      <c r="G223" t="b">
        <v>1</v>
      </c>
      <c r="H223" t="b">
        <v>1</v>
      </c>
      <c r="I223" t="inlineStr">
        <is>
          <t>EU27_2020</t>
        </is>
      </c>
      <c r="J223" t="inlineStr">
        <is>
          <t>fromFormula(a - b,
  where = variables(
  a = fromEurostatDataset("lfsi_emp_a", 
    with_filters(age = "Y20-64", indic_em = "EMP_LFS", sex = "T", unit = "PC_POP")),
  b = fromEurostatDataset("lfsi_emp_a", 
    with_filters(age = "Y20-64", indic_em = "EMP_LFS", sex = "T", unit = "PC_POP"), time_period = -3)))</t>
        </is>
      </c>
      <c r="K223" t="str">
        <f>ISNUMBER(SEARCH("INPUT",jaf[indicator_groups]))</f>
      </c>
      <c r="L223" t="str">
        <f>ISNUMBER(SEARCH("OUTPUT",jaf[indicator_groups]))</f>
      </c>
      <c r="M223" t="str">
        <f>ISNUMBER(SEARCH("MAIN",jaf[indicator_groups]))</f>
      </c>
      <c r="N223" t="str">
        <f>ISNUMBER(SEARCH("OVERALL",jaf[indicator_groups]))</f>
      </c>
      <c r="O223" t="str">
        <f>ISNUMBER(SEARCH("SUBINDICATOR",jaf[indicator_groups]))</f>
      </c>
      <c r="P223" t="str">
        <f>ISNUMBER(SEARCH("COMPENDIUM",jaf[indicator_groups]))</f>
      </c>
      <c r="Q223" t="str">
        <f>=MID(jaf[JAF_KEY], 3, MIN(IFERROR(SEARCH(".C", jaf[JAF_KEY]), LEN(jaf[JAF_KEY])), IFERROR(SEARCH(".O", jaf[JAF_KEY]), LEN(jaf[JAF_KEY])), IFERROR(SEARCH(".S", jaf[JAF_KEY]), LEN(jaf[JAF_KEY]))) - 3)</f>
      </c>
    </row>
    <row r="224">
      <c r="A224" t="inlineStr">
        <is>
          <t>PA3.O1.</t>
        </is>
      </c>
      <c r="B224" t="inlineStr">
        <is>
          <t>Rate of long-term unemployment (as % active population) - total</t>
        </is>
      </c>
      <c r="C224" t="inlineStr">
        <is>
          <t>MAIN OUTPUT OVERALL COMPENDIUM 4 COUNTRY</t>
        </is>
      </c>
      <c r="D224" t="inlineStr">
        <is>
          <t>% (of active popn)</t>
        </is>
      </c>
      <c r="E224" t="inlineStr">
        <is>
          <t>pp</t>
        </is>
      </c>
      <c r="F224" t="inlineStr">
        <is>
          <t>Eurostat, EU Labour Force Survey</t>
        </is>
      </c>
      <c r="G224" t="b">
        <v>0</v>
      </c>
      <c r="H224" t="b">
        <v>1</v>
      </c>
      <c r="I224" t="inlineStr">
        <is>
          <t>EU27_2020</t>
        </is>
      </c>
      <c r="J224" t="inlineStr">
        <is>
          <t>fromEurostatDataset("une_ltu_a", 
    with_filters(sex = "T", unit = "PC_ACT", age = "Y15-74", indic_em = "LTU"))</t>
        </is>
      </c>
      <c r="K224" t="str">
        <f>ISNUMBER(SEARCH("INPUT",jaf[indicator_groups]))</f>
      </c>
      <c r="L224" t="str">
        <f>ISNUMBER(SEARCH("OUTPUT",jaf[indicator_groups]))</f>
      </c>
      <c r="M224" t="str">
        <f>ISNUMBER(SEARCH("MAIN",jaf[indicator_groups]))</f>
      </c>
      <c r="N224" t="str">
        <f>ISNUMBER(SEARCH("OVERALL",jaf[indicator_groups]))</f>
      </c>
      <c r="O224" t="str">
        <f>ISNUMBER(SEARCH("SUBINDICATOR",jaf[indicator_groups]))</f>
      </c>
      <c r="P224" t="str">
        <f>ISNUMBER(SEARCH("COMPENDIUM",jaf[indicator_groups]))</f>
      </c>
      <c r="Q224" t="str">
        <f>=MID(jaf[JAF_KEY], 3, MIN(IFERROR(SEARCH(".C", jaf[JAF_KEY]), LEN(jaf[JAF_KEY])), IFERROR(SEARCH(".O", jaf[JAF_KEY]), LEN(jaf[JAF_KEY])), IFERROR(SEARCH(".S", jaf[JAF_KEY]), LEN(jaf[JAF_KEY]))) - 3)</f>
      </c>
    </row>
    <row r="225">
      <c r="A225" t="inlineStr">
        <is>
          <t>PA3.S1.</t>
        </is>
      </c>
      <c r="B225" t="inlineStr">
        <is>
          <t>Rate of long-term unemployment of the young (as % active population aged 15-24) - total</t>
        </is>
      </c>
      <c r="C225" t="inlineStr">
        <is>
          <t>INPUT SUBINDICATOR COMPENDIUM 4 COUNTRY</t>
        </is>
      </c>
      <c r="D225" t="inlineStr">
        <is>
          <t>% (of active popn 15-24)</t>
        </is>
      </c>
      <c r="E225" t="inlineStr">
        <is>
          <t>pp</t>
        </is>
      </c>
      <c r="F225" t="inlineStr">
        <is>
          <t>Eurostat, EU Labour Force Survey</t>
        </is>
      </c>
      <c r="G225" t="b">
        <v>0</v>
      </c>
      <c r="H225" t="b">
        <v>1</v>
      </c>
      <c r="I225" t="inlineStr">
        <is>
          <t>EU27_2020</t>
        </is>
      </c>
      <c r="J225" t="inlineStr">
        <is>
          <t>fromFormula((a * b - 1)/100,
  where = variables(
  a = fromEurostatDataset("lfsa_upgan", 
    with_filters(age = "Y15-24", citizen = "TOTAL", sex = "T", unit = "PC")),
  b = fromEurostatDataset("lfsa_urgan", 
    with_filters(age = "Y15-24", citizen = "TOTAL", sex = "T", unit = "PC"))))</t>
        </is>
      </c>
      <c r="K225" t="str">
        <f>ISNUMBER(SEARCH("INPUT",jaf[indicator_groups]))</f>
      </c>
      <c r="L225" t="str">
        <f>ISNUMBER(SEARCH("OUTPUT",jaf[indicator_groups]))</f>
      </c>
      <c r="M225" t="str">
        <f>ISNUMBER(SEARCH("MAIN",jaf[indicator_groups]))</f>
      </c>
      <c r="N225" t="str">
        <f>ISNUMBER(SEARCH("OVERALL",jaf[indicator_groups]))</f>
      </c>
      <c r="O225" t="str">
        <f>ISNUMBER(SEARCH("SUBINDICATOR",jaf[indicator_groups]))</f>
      </c>
      <c r="P225" t="str">
        <f>ISNUMBER(SEARCH("COMPENDIUM",jaf[indicator_groups]))</f>
      </c>
      <c r="Q225" t="str">
        <f>=MID(jaf[JAF_KEY], 3, MIN(IFERROR(SEARCH(".C", jaf[JAF_KEY]), LEN(jaf[JAF_KEY])), IFERROR(SEARCH(".O", jaf[JAF_KEY]), LEN(jaf[JAF_KEY])), IFERROR(SEARCH(".S", jaf[JAF_KEY]), LEN(jaf[JAF_KEY]))) - 3)</f>
      </c>
    </row>
    <row r="226">
      <c r="A226" t="inlineStr">
        <is>
          <t>PA3.S2.</t>
        </is>
      </c>
      <c r="B226" t="inlineStr">
        <is>
          <t>Rate of long-term unemployment of the not-young (as % active population aged 25-64) - total</t>
        </is>
      </c>
      <c r="C226" t="inlineStr">
        <is>
          <t>INPUT SUBINDICATOR COMPENDIUM 4 COUNTRY</t>
        </is>
      </c>
      <c r="D226" t="inlineStr">
        <is>
          <t>% (of active popn 25-64)</t>
        </is>
      </c>
      <c r="E226" t="inlineStr">
        <is>
          <t>pp</t>
        </is>
      </c>
      <c r="F226" t="inlineStr">
        <is>
          <t>Eurostat, EU Labour Force Survey</t>
        </is>
      </c>
      <c r="G226" t="b">
        <v>0</v>
      </c>
      <c r="H226" t="b">
        <v>1</v>
      </c>
      <c r="I226" t="inlineStr">
        <is>
          <t>EU27_2020</t>
        </is>
      </c>
      <c r="J226" t="inlineStr">
        <is>
          <t>fromFormula((a * b - 1)/100,
  where = variables(
  a = fromEurostatDataset("lfsa_upgan", 
    with_filters(age = "Y25-64", citizen = "TOTAL", sex = "T", unit = "PC")),
  b = fromEurostatDataset("lfsa_urgan", 
    with_filters(age = "Y25-64", citizen = "TOTAL", sex = "T", unit = "PC"))))</t>
        </is>
      </c>
      <c r="K226" t="str">
        <f>ISNUMBER(SEARCH("INPUT",jaf[indicator_groups]))</f>
      </c>
      <c r="L226" t="str">
        <f>ISNUMBER(SEARCH("OUTPUT",jaf[indicator_groups]))</f>
      </c>
      <c r="M226" t="str">
        <f>ISNUMBER(SEARCH("MAIN",jaf[indicator_groups]))</f>
      </c>
      <c r="N226" t="str">
        <f>ISNUMBER(SEARCH("OVERALL",jaf[indicator_groups]))</f>
      </c>
      <c r="O226" t="str">
        <f>ISNUMBER(SEARCH("SUBINDICATOR",jaf[indicator_groups]))</f>
      </c>
      <c r="P226" t="str">
        <f>ISNUMBER(SEARCH("COMPENDIUM",jaf[indicator_groups]))</f>
      </c>
      <c r="Q226" t="str">
        <f>=MID(jaf[JAF_KEY], 3, MIN(IFERROR(SEARCH(".C", jaf[JAF_KEY]), LEN(jaf[JAF_KEY])), IFERROR(SEARCH(".O", jaf[JAF_KEY]), LEN(jaf[JAF_KEY])), IFERROR(SEARCH(".S", jaf[JAF_KEY]), LEN(jaf[JAF_KEY]))) - 3)</f>
      </c>
    </row>
    <row r="227">
      <c r="A227" t="inlineStr">
        <is>
          <t>PA3.S3.</t>
        </is>
      </c>
      <c r="B227" t="inlineStr">
        <is>
          <t>Expenditure on ALMP (client services 1.1 and measures 2-7) per person wanting to work</t>
        </is>
      </c>
      <c r="C227" t="inlineStr">
        <is>
          <t>INPUT SUBINDICATOR COMPENDIUM 4 COUNTRY</t>
        </is>
      </c>
      <c r="D227" t="inlineStr">
        <is>
          <t>PPS per person wanting to work</t>
        </is>
      </c>
      <c r="E227" t="inlineStr">
        <is>
          <t/>
        </is>
      </c>
      <c r="F227" t="inlineStr">
        <is>
          <t>European Commission, Labour Market Policy</t>
        </is>
      </c>
      <c r="G227" t="b">
        <v>1</v>
      </c>
      <c r="H227" t="b">
        <v>0</v>
      </c>
      <c r="I227" t="inlineStr">
        <is>
          <t>EU27_2020</t>
        </is>
      </c>
      <c r="J227" t="inlineStr">
        <is>
          <t>fromLMPdataset("lmp_expenditure", 
    with_filters(lmp_type = "TOT11_7", exptype = "XTOT", unit = "PPS_PWW"))</t>
        </is>
      </c>
      <c r="K227" t="str">
        <f>ISNUMBER(SEARCH("INPUT",jaf[indicator_groups]))</f>
      </c>
      <c r="L227" t="str">
        <f>ISNUMBER(SEARCH("OUTPUT",jaf[indicator_groups]))</f>
      </c>
      <c r="M227" t="str">
        <f>ISNUMBER(SEARCH("MAIN",jaf[indicator_groups]))</f>
      </c>
      <c r="N227" t="str">
        <f>ISNUMBER(SEARCH("OVERALL",jaf[indicator_groups]))</f>
      </c>
      <c r="O227" t="str">
        <f>ISNUMBER(SEARCH("SUBINDICATOR",jaf[indicator_groups]))</f>
      </c>
      <c r="P227" t="str">
        <f>ISNUMBER(SEARCH("COMPENDIUM",jaf[indicator_groups]))</f>
      </c>
      <c r="Q227" t="str">
        <f>=MID(jaf[JAF_KEY], 3, MIN(IFERROR(SEARCH(".C", jaf[JAF_KEY]), LEN(jaf[JAF_KEY])), IFERROR(SEARCH(".O", jaf[JAF_KEY]), LEN(jaf[JAF_KEY])), IFERROR(SEARCH(".S", jaf[JAF_KEY]), LEN(jaf[JAF_KEY]))) - 3)</f>
      </c>
    </row>
    <row r="228">
      <c r="A228" t="inlineStr">
        <is>
          <t>PA3.S4.</t>
        </is>
      </c>
      <c r="B228" t="inlineStr">
        <is>
          <t xml:space="preserve">Expenditure on ALMP (client services 1.1 and measures 2-7) as % of GDP </t>
        </is>
      </c>
      <c r="C228" t="inlineStr">
        <is>
          <t>INPUT SUBINDICATOR COMPENDIUM 4 COUNTRY</t>
        </is>
      </c>
      <c r="D228" t="inlineStr">
        <is>
          <t>% (of GDP)</t>
        </is>
      </c>
      <c r="E228" t="inlineStr">
        <is>
          <t>pp</t>
        </is>
      </c>
      <c r="F228" t="inlineStr">
        <is>
          <t>European Commission, Labour Market Policy</t>
        </is>
      </c>
      <c r="G228" t="b">
        <v>1</v>
      </c>
      <c r="H228" t="b">
        <v>1</v>
      </c>
      <c r="I228" t="inlineStr">
        <is>
          <t>EU27_2020</t>
        </is>
      </c>
      <c r="J228" t="inlineStr">
        <is>
          <t>fromLMPdataset("lmp_expenditure", 
    with_filters(lmp_type = "TOT11_7", exptype = "XTOT", unit = "PC_GDP"))</t>
        </is>
      </c>
      <c r="K228" t="str">
        <f>ISNUMBER(SEARCH("INPUT",jaf[indicator_groups]))</f>
      </c>
      <c r="L228" t="str">
        <f>ISNUMBER(SEARCH("OUTPUT",jaf[indicator_groups]))</f>
      </c>
      <c r="M228" t="str">
        <f>ISNUMBER(SEARCH("MAIN",jaf[indicator_groups]))</f>
      </c>
      <c r="N228" t="str">
        <f>ISNUMBER(SEARCH("OVERALL",jaf[indicator_groups]))</f>
      </c>
      <c r="O228" t="str">
        <f>ISNUMBER(SEARCH("SUBINDICATOR",jaf[indicator_groups]))</f>
      </c>
      <c r="P228" t="str">
        <f>ISNUMBER(SEARCH("COMPENDIUM",jaf[indicator_groups]))</f>
      </c>
      <c r="Q228" t="str">
        <f>=MID(jaf[JAF_KEY], 3, MIN(IFERROR(SEARCH(".C", jaf[JAF_KEY]), LEN(jaf[JAF_KEY])), IFERROR(SEARCH(".O", jaf[JAF_KEY]), LEN(jaf[JAF_KEY])), IFERROR(SEARCH(".S", jaf[JAF_KEY]), LEN(jaf[JAF_KEY]))) - 3)</f>
      </c>
    </row>
    <row r="229">
      <c r="A229" t="inlineStr">
        <is>
          <t>PA3.S5.</t>
        </is>
      </c>
      <c r="B229" t="inlineStr">
        <is>
          <t xml:space="preserve">Activation – number of participants in regular activation measures (cat. 2-7) in relation to persons wanting to work </t>
        </is>
      </c>
      <c r="C229" t="inlineStr">
        <is>
          <t>INPUT SUBINDICATOR COMPENDIUM 4 COUNTRY</t>
        </is>
      </c>
      <c r="D229" t="inlineStr">
        <is>
          <t>% (of persons wanting to work)</t>
        </is>
      </c>
      <c r="E229" t="inlineStr">
        <is>
          <t>pp</t>
        </is>
      </c>
      <c r="F229" t="inlineStr">
        <is>
          <t>European Commission, Labour Market Policy</t>
        </is>
      </c>
      <c r="G229" t="b">
        <v>1</v>
      </c>
      <c r="H229" t="b">
        <v>1</v>
      </c>
      <c r="I229" t="inlineStr">
        <is>
          <t>EU27_2020</t>
        </is>
      </c>
      <c r="J229" t="inlineStr">
        <is>
          <t>fromLMPdataset("lmp_ind_actsup", 
    with_filters(sex = "T", unit = "RT", lmp_type = "TOT2_7", age = "TOTAL"))</t>
        </is>
      </c>
      <c r="K229" t="str">
        <f>ISNUMBER(SEARCH("INPUT",jaf[indicator_groups]))</f>
      </c>
      <c r="L229" t="str">
        <f>ISNUMBER(SEARCH("OUTPUT",jaf[indicator_groups]))</f>
      </c>
      <c r="M229" t="str">
        <f>ISNUMBER(SEARCH("MAIN",jaf[indicator_groups]))</f>
      </c>
      <c r="N229" t="str">
        <f>ISNUMBER(SEARCH("OVERALL",jaf[indicator_groups]))</f>
      </c>
      <c r="O229" t="str">
        <f>ISNUMBER(SEARCH("SUBINDICATOR",jaf[indicator_groups]))</f>
      </c>
      <c r="P229" t="str">
        <f>ISNUMBER(SEARCH("COMPENDIUM",jaf[indicator_groups]))</f>
      </c>
      <c r="Q229" t="str">
        <f>=MID(jaf[JAF_KEY], 3, MIN(IFERROR(SEARCH(".C", jaf[JAF_KEY]), LEN(jaf[JAF_KEY])), IFERROR(SEARCH(".O", jaf[JAF_KEY]), LEN(jaf[JAF_KEY])), IFERROR(SEARCH(".S", jaf[JAF_KEY]), LEN(jaf[JAF_KEY]))) - 3)</f>
      </c>
    </row>
    <row r="230">
      <c r="A230" t="inlineStr">
        <is>
          <t>PA3.C1.</t>
        </is>
      </c>
      <c r="B230" t="inlineStr">
        <is>
          <t xml:space="preserve">Activation of registered unemployed (LMP cat. 2-7) </t>
        </is>
      </c>
      <c r="C230" t="inlineStr">
        <is>
          <t>INPUT CONTEXT COMPENDIUM 4 COUNTRY</t>
        </is>
      </c>
      <c r="D230" t="inlineStr">
        <is>
          <t>NA</t>
        </is>
      </c>
      <c r="E230" t="inlineStr">
        <is>
          <t/>
        </is>
      </c>
      <c r="F230" t="inlineStr">
        <is>
          <t>European Commission, Labour Market Policy</t>
        </is>
      </c>
      <c r="G230" t="e">
        <v>#N/A</v>
      </c>
      <c r="H230" t="b">
        <v>1</v>
      </c>
      <c r="I230" t="inlineStr">
        <is>
          <t>EU27_2020</t>
        </is>
      </c>
      <c r="J230" t="inlineStr">
        <is>
          <t>fromLMPdataset("lmp_ind_actru", 
    with_filters(sex = "T", unit = "RT", regis_es = "REG_UNE", age = "TOTAL", lmp_type = "TOT2_7"))</t>
        </is>
      </c>
      <c r="K230" t="str">
        <f>ISNUMBER(SEARCH("INPUT",jaf[indicator_groups]))</f>
      </c>
      <c r="L230" t="str">
        <f>ISNUMBER(SEARCH("OUTPUT",jaf[indicator_groups]))</f>
      </c>
      <c r="M230" t="str">
        <f>ISNUMBER(SEARCH("MAIN",jaf[indicator_groups]))</f>
      </c>
      <c r="N230" t="str">
        <f>ISNUMBER(SEARCH("OVERALL",jaf[indicator_groups]))</f>
      </c>
      <c r="O230" t="str">
        <f>ISNUMBER(SEARCH("SUBINDICATOR",jaf[indicator_groups]))</f>
      </c>
      <c r="P230" t="str">
        <f>ISNUMBER(SEARCH("COMPENDIUM",jaf[indicator_groups]))</f>
      </c>
      <c r="Q230" t="str">
        <f>=MID(jaf[JAF_KEY], 3, MIN(IFERROR(SEARCH(".C", jaf[JAF_KEY]), LEN(jaf[JAF_KEY])), IFERROR(SEARCH(".O", jaf[JAF_KEY]), LEN(jaf[JAF_KEY])), IFERROR(SEARCH(".S", jaf[JAF_KEY]), LEN(jaf[JAF_KEY]))) - 3)</f>
      </c>
    </row>
    <row r="231">
      <c r="A231" t="inlineStr">
        <is>
          <t>PA3.C4.</t>
        </is>
      </c>
      <c r="B231" t="inlineStr">
        <is>
          <t xml:space="preserve">Activation of long-term unemployed (LMP cat. 2-7) </t>
        </is>
      </c>
      <c r="C231" t="inlineStr">
        <is>
          <t>INPUT CONTEXT COMPENDIUM 4 COUNTRY</t>
        </is>
      </c>
      <c r="D231" t="inlineStr">
        <is>
          <t>NA</t>
        </is>
      </c>
      <c r="E231" t="inlineStr">
        <is>
          <t/>
        </is>
      </c>
      <c r="F231" t="inlineStr">
        <is>
          <t>European Commission, Labour Market Policy</t>
        </is>
      </c>
      <c r="G231" t="e">
        <v>#N/A</v>
      </c>
      <c r="H231" t="b">
        <v>1</v>
      </c>
      <c r="I231" t="inlineStr">
        <is>
          <t>EU27_2020</t>
        </is>
      </c>
      <c r="J231" t="inlineStr">
        <is>
          <t>fromLMPdataset("lmp_ind_actru", 
    with_filters(sex = "T", unit = "RT", regis_es = "REG_UNE_LT", age = "TOTAL", lmp_type = "TOT2_7"))</t>
        </is>
      </c>
      <c r="K231" t="str">
        <f>ISNUMBER(SEARCH("INPUT",jaf[indicator_groups]))</f>
      </c>
      <c r="L231" t="str">
        <f>ISNUMBER(SEARCH("OUTPUT",jaf[indicator_groups]))</f>
      </c>
      <c r="M231" t="str">
        <f>ISNUMBER(SEARCH("MAIN",jaf[indicator_groups]))</f>
      </c>
      <c r="N231" t="str">
        <f>ISNUMBER(SEARCH("OVERALL",jaf[indicator_groups]))</f>
      </c>
      <c r="O231" t="str">
        <f>ISNUMBER(SEARCH("SUBINDICATOR",jaf[indicator_groups]))</f>
      </c>
      <c r="P231" t="str">
        <f>ISNUMBER(SEARCH("COMPENDIUM",jaf[indicator_groups]))</f>
      </c>
      <c r="Q231" t="str">
        <f>=MID(jaf[JAF_KEY], 3, MIN(IFERROR(SEARCH(".C", jaf[JAF_KEY]), LEN(jaf[JAF_KEY])), IFERROR(SEARCH(".O", jaf[JAF_KEY]), LEN(jaf[JAF_KEY])), IFERROR(SEARCH(".S", jaf[JAF_KEY]), LEN(jaf[JAF_KEY]))) - 3)</f>
      </c>
    </row>
    <row r="232">
      <c r="A232" t="inlineStr">
        <is>
          <t>PA3.C6.</t>
        </is>
      </c>
      <c r="B232" t="inlineStr">
        <is>
          <t xml:space="preserve">Timely activation (Regular activation = cat 2-7, assisted activation = 1.1.2) </t>
        </is>
      </c>
      <c r="C232" t="inlineStr">
        <is>
          <t>INPUT CONTEXT COMPENDIUM 4 COUNTRY</t>
        </is>
      </c>
      <c r="D232" t="inlineStr">
        <is>
          <t>NA</t>
        </is>
      </c>
      <c r="E232" t="inlineStr">
        <is>
          <t/>
        </is>
      </c>
      <c r="F232" t="inlineStr">
        <is>
          <t>European Commission, Labour Market Policy</t>
        </is>
      </c>
      <c r="G232" t="e">
        <v>#N/A</v>
      </c>
      <c r="H232" t="b">
        <v>1</v>
      </c>
      <c r="I232" t="inlineStr">
        <is>
          <t>EU27_2020</t>
        </is>
      </c>
      <c r="J232" t="inlineStr">
        <is>
          <t>fromLMPdataset("lmp_ind_actime", 
    with_filters(sex = "T", unit = "PC", lmp_type = "TOT2_7", age = "TOTAL"))</t>
        </is>
      </c>
      <c r="K232" t="str">
        <f>ISNUMBER(SEARCH("INPUT",jaf[indicator_groups]))</f>
      </c>
      <c r="L232" t="str">
        <f>ISNUMBER(SEARCH("OUTPUT",jaf[indicator_groups]))</f>
      </c>
      <c r="M232" t="str">
        <f>ISNUMBER(SEARCH("MAIN",jaf[indicator_groups]))</f>
      </c>
      <c r="N232" t="str">
        <f>ISNUMBER(SEARCH("OVERALL",jaf[indicator_groups]))</f>
      </c>
      <c r="O232" t="str">
        <f>ISNUMBER(SEARCH("SUBINDICATOR",jaf[indicator_groups]))</f>
      </c>
      <c r="P232" t="str">
        <f>ISNUMBER(SEARCH("COMPENDIUM",jaf[indicator_groups]))</f>
      </c>
      <c r="Q232" t="str">
        <f>=MID(jaf[JAF_KEY], 3, MIN(IFERROR(SEARCH(".C", jaf[JAF_KEY]), LEN(jaf[JAF_KEY])), IFERROR(SEARCH(".O", jaf[JAF_KEY]), LEN(jaf[JAF_KEY])), IFERROR(SEARCH(".S", jaf[JAF_KEY]), LEN(jaf[JAF_KEY]))) - 3)</f>
      </c>
    </row>
    <row r="233">
      <c r="A233" t="inlineStr">
        <is>
          <t>PA3.C7.2</t>
        </is>
      </c>
      <c r="B233" t="inlineStr">
        <is>
          <t xml:space="preserve">Expenditure on ALMP (cat. 2 training) as % of GDP </t>
        </is>
      </c>
      <c r="C233" t="inlineStr">
        <is>
          <t>INPUT CONTEXT COMPENDIUM 4 COUNTRY</t>
        </is>
      </c>
      <c r="D233" t="inlineStr">
        <is>
          <t>% (of GDP)</t>
        </is>
      </c>
      <c r="E233" t="inlineStr">
        <is>
          <t/>
        </is>
      </c>
      <c r="F233" t="inlineStr">
        <is>
          <t>European Commission, Labour Market Policy</t>
        </is>
      </c>
      <c r="G233" t="e">
        <v>#N/A</v>
      </c>
      <c r="H233" t="b">
        <v>1</v>
      </c>
      <c r="I233" t="inlineStr">
        <is>
          <t>EU27_2020</t>
        </is>
      </c>
      <c r="J233" t="inlineStr">
        <is>
          <t>fromLMPdataset("lmp_ind_exp", 
    with_filters(unit = "PC_GDP", lmp_type = "2"))</t>
        </is>
      </c>
      <c r="K233" t="str">
        <f>ISNUMBER(SEARCH("INPUT",jaf[indicator_groups]))</f>
      </c>
      <c r="L233" t="str">
        <f>ISNUMBER(SEARCH("OUTPUT",jaf[indicator_groups]))</f>
      </c>
      <c r="M233" t="str">
        <f>ISNUMBER(SEARCH("MAIN",jaf[indicator_groups]))</f>
      </c>
      <c r="N233" t="str">
        <f>ISNUMBER(SEARCH("OVERALL",jaf[indicator_groups]))</f>
      </c>
      <c r="O233" t="str">
        <f>ISNUMBER(SEARCH("SUBINDICATOR",jaf[indicator_groups]))</f>
      </c>
      <c r="P233" t="str">
        <f>ISNUMBER(SEARCH("COMPENDIUM",jaf[indicator_groups]))</f>
      </c>
      <c r="Q233" t="str">
        <f>=MID(jaf[JAF_KEY], 3, MIN(IFERROR(SEARCH(".C", jaf[JAF_KEY]), LEN(jaf[JAF_KEY])), IFERROR(SEARCH(".O", jaf[JAF_KEY]), LEN(jaf[JAF_KEY])), IFERROR(SEARCH(".S", jaf[JAF_KEY]), LEN(jaf[JAF_KEY]))) - 3)</f>
      </c>
    </row>
    <row r="234">
      <c r="A234" t="inlineStr">
        <is>
          <t>PA3.C7.4</t>
        </is>
      </c>
      <c r="B234" t="inlineStr">
        <is>
          <t xml:space="preserve">Expenditure on ALMP (cat 4. employment incentives) as % of GDP </t>
        </is>
      </c>
      <c r="C234" t="inlineStr">
        <is>
          <t>INPUT CONTEXT COMPENDIUM 4 COUNTRY</t>
        </is>
      </c>
      <c r="D234" t="inlineStr">
        <is>
          <t>% (of GDP)</t>
        </is>
      </c>
      <c r="E234" t="inlineStr">
        <is>
          <t/>
        </is>
      </c>
      <c r="F234" t="inlineStr">
        <is>
          <t>European Commission, Labour Market Policy</t>
        </is>
      </c>
      <c r="G234" t="e">
        <v>#N/A</v>
      </c>
      <c r="H234" t="b">
        <v>1</v>
      </c>
      <c r="I234" t="inlineStr">
        <is>
          <t>EU27_2020</t>
        </is>
      </c>
      <c r="J234" t="inlineStr">
        <is>
          <t>fromLMPdataset("lmp_ind_exp", 
    with_filters(unit = "PC_GDP", lmp_type = "4"))</t>
        </is>
      </c>
      <c r="K234" t="str">
        <f>ISNUMBER(SEARCH("INPUT",jaf[indicator_groups]))</f>
      </c>
      <c r="L234" t="str">
        <f>ISNUMBER(SEARCH("OUTPUT",jaf[indicator_groups]))</f>
      </c>
      <c r="M234" t="str">
        <f>ISNUMBER(SEARCH("MAIN",jaf[indicator_groups]))</f>
      </c>
      <c r="N234" t="str">
        <f>ISNUMBER(SEARCH("OVERALL",jaf[indicator_groups]))</f>
      </c>
      <c r="O234" t="str">
        <f>ISNUMBER(SEARCH("SUBINDICATOR",jaf[indicator_groups]))</f>
      </c>
      <c r="P234" t="str">
        <f>ISNUMBER(SEARCH("COMPENDIUM",jaf[indicator_groups]))</f>
      </c>
      <c r="Q234" t="str">
        <f>=MID(jaf[JAF_KEY], 3, MIN(IFERROR(SEARCH(".C", jaf[JAF_KEY]), LEN(jaf[JAF_KEY])), IFERROR(SEARCH(".O", jaf[JAF_KEY]), LEN(jaf[JAF_KEY])), IFERROR(SEARCH(".S", jaf[JAF_KEY]), LEN(jaf[JAF_KEY]))) - 3)</f>
      </c>
    </row>
    <row r="235">
      <c r="A235" t="inlineStr">
        <is>
          <t>PA3.C7.5</t>
        </is>
      </c>
      <c r="B235" t="inlineStr">
        <is>
          <t xml:space="preserve">Expenditure on ALMP (cat 5. supported employment and rehabilitation) as % of GDP </t>
        </is>
      </c>
      <c r="C235" t="inlineStr">
        <is>
          <t>INPUT CONTEXT COMPENDIUM 4 COUNTRY</t>
        </is>
      </c>
      <c r="D235" t="inlineStr">
        <is>
          <t>% (of GDP)</t>
        </is>
      </c>
      <c r="E235" t="inlineStr">
        <is>
          <t/>
        </is>
      </c>
      <c r="F235" t="inlineStr">
        <is>
          <t>European Commission, Labour Market Policy</t>
        </is>
      </c>
      <c r="G235" t="e">
        <v>#N/A</v>
      </c>
      <c r="H235" t="b">
        <v>1</v>
      </c>
      <c r="I235" t="inlineStr">
        <is>
          <t>EU27_2020</t>
        </is>
      </c>
      <c r="J235" t="inlineStr">
        <is>
          <t>fromLMPdataset("lmp_ind_exp", 
    with_filters(unit = "PC_GDP", lmp_type = "5"))</t>
        </is>
      </c>
      <c r="K235" t="str">
        <f>ISNUMBER(SEARCH("INPUT",jaf[indicator_groups]))</f>
      </c>
      <c r="L235" t="str">
        <f>ISNUMBER(SEARCH("OUTPUT",jaf[indicator_groups]))</f>
      </c>
      <c r="M235" t="str">
        <f>ISNUMBER(SEARCH("MAIN",jaf[indicator_groups]))</f>
      </c>
      <c r="N235" t="str">
        <f>ISNUMBER(SEARCH("OVERALL",jaf[indicator_groups]))</f>
      </c>
      <c r="O235" t="str">
        <f>ISNUMBER(SEARCH("SUBINDICATOR",jaf[indicator_groups]))</f>
      </c>
      <c r="P235" t="str">
        <f>ISNUMBER(SEARCH("COMPENDIUM",jaf[indicator_groups]))</f>
      </c>
      <c r="Q235" t="str">
        <f>=MID(jaf[JAF_KEY], 3, MIN(IFERROR(SEARCH(".C", jaf[JAF_KEY]), LEN(jaf[JAF_KEY])), IFERROR(SEARCH(".O", jaf[JAF_KEY]), LEN(jaf[JAF_KEY])), IFERROR(SEARCH(".S", jaf[JAF_KEY]), LEN(jaf[JAF_KEY]))) - 3)</f>
      </c>
    </row>
    <row r="236">
      <c r="A236" t="inlineStr">
        <is>
          <t>PA3.C7.6</t>
        </is>
      </c>
      <c r="B236" t="inlineStr">
        <is>
          <t xml:space="preserve">Expenditure on ALMP (cat 6. direct job creation) as % of GDP </t>
        </is>
      </c>
      <c r="C236" t="inlineStr">
        <is>
          <t>INPUT CONTEXT COMPENDIUM 4 COUNTRY</t>
        </is>
      </c>
      <c r="D236" t="inlineStr">
        <is>
          <t>% (of GDP)</t>
        </is>
      </c>
      <c r="E236" t="inlineStr">
        <is>
          <t/>
        </is>
      </c>
      <c r="F236" t="inlineStr">
        <is>
          <t>European Commission, Labour Market Policy</t>
        </is>
      </c>
      <c r="G236" t="e">
        <v>#N/A</v>
      </c>
      <c r="H236" t="b">
        <v>1</v>
      </c>
      <c r="I236" t="inlineStr">
        <is>
          <t>EU27_2020</t>
        </is>
      </c>
      <c r="J236" t="inlineStr">
        <is>
          <t>fromLMPdataset("lmp_ind_exp", 
    with_filters(unit = "PC_GDP", lmp_type = "6"))</t>
        </is>
      </c>
      <c r="K236" t="str">
        <f>ISNUMBER(SEARCH("INPUT",jaf[indicator_groups]))</f>
      </c>
      <c r="L236" t="str">
        <f>ISNUMBER(SEARCH("OUTPUT",jaf[indicator_groups]))</f>
      </c>
      <c r="M236" t="str">
        <f>ISNUMBER(SEARCH("MAIN",jaf[indicator_groups]))</f>
      </c>
      <c r="N236" t="str">
        <f>ISNUMBER(SEARCH("OVERALL",jaf[indicator_groups]))</f>
      </c>
      <c r="O236" t="str">
        <f>ISNUMBER(SEARCH("SUBINDICATOR",jaf[indicator_groups]))</f>
      </c>
      <c r="P236" t="str">
        <f>ISNUMBER(SEARCH("COMPENDIUM",jaf[indicator_groups]))</f>
      </c>
      <c r="Q236" t="str">
        <f>=MID(jaf[JAF_KEY], 3, MIN(IFERROR(SEARCH(".C", jaf[JAF_KEY]), LEN(jaf[JAF_KEY])), IFERROR(SEARCH(".O", jaf[JAF_KEY]), LEN(jaf[JAF_KEY])), IFERROR(SEARCH(".S", jaf[JAF_KEY]), LEN(jaf[JAF_KEY]))) - 3)</f>
      </c>
    </row>
    <row r="237">
      <c r="A237" t="inlineStr">
        <is>
          <t>PA3.C7.7</t>
        </is>
      </c>
      <c r="B237" t="inlineStr">
        <is>
          <t xml:space="preserve">Expenditure on ALMP (cat 7. start-up incentives) as % of GDP </t>
        </is>
      </c>
      <c r="C237" t="inlineStr">
        <is>
          <t>INPUT CONTEXT COMPENDIUM 4 COUNTRY</t>
        </is>
      </c>
      <c r="D237" t="inlineStr">
        <is>
          <t>% (of GDP)</t>
        </is>
      </c>
      <c r="E237" t="inlineStr">
        <is>
          <t/>
        </is>
      </c>
      <c r="F237" t="inlineStr">
        <is>
          <t>European Commission, Labour Market Policy</t>
        </is>
      </c>
      <c r="G237" t="e">
        <v>#N/A</v>
      </c>
      <c r="H237" t="b">
        <v>1</v>
      </c>
      <c r="I237" t="inlineStr">
        <is>
          <t>EU27_2020</t>
        </is>
      </c>
      <c r="J237" t="inlineStr">
        <is>
          <t>fromLMPdataset("lmp_ind_exp", 
    with_filters(unit = "PC_GDP", lmp_type = "7"))</t>
        </is>
      </c>
      <c r="K237" t="str">
        <f>ISNUMBER(SEARCH("INPUT",jaf[indicator_groups]))</f>
      </c>
      <c r="L237" t="str">
        <f>ISNUMBER(SEARCH("OUTPUT",jaf[indicator_groups]))</f>
      </c>
      <c r="M237" t="str">
        <f>ISNUMBER(SEARCH("MAIN",jaf[indicator_groups]))</f>
      </c>
      <c r="N237" t="str">
        <f>ISNUMBER(SEARCH("OVERALL",jaf[indicator_groups]))</f>
      </c>
      <c r="O237" t="str">
        <f>ISNUMBER(SEARCH("SUBINDICATOR",jaf[indicator_groups]))</f>
      </c>
      <c r="P237" t="str">
        <f>ISNUMBER(SEARCH("COMPENDIUM",jaf[indicator_groups]))</f>
      </c>
      <c r="Q237" t="str">
        <f>=MID(jaf[JAF_KEY], 3, MIN(IFERROR(SEARCH(".C", jaf[JAF_KEY]), LEN(jaf[JAF_KEY])), IFERROR(SEARCH(".O", jaf[JAF_KEY]), LEN(jaf[JAF_KEY])), IFERROR(SEARCH(".S", jaf[JAF_KEY]), LEN(jaf[JAF_KEY]))) - 3)</f>
      </c>
    </row>
    <row r="238">
      <c r="A238" t="inlineStr">
        <is>
          <t>PA4.1.O1.</t>
        </is>
      </c>
      <c r="B238" t="inlineStr">
        <is>
          <t>At-risk-of-poverty rate of unemployed</t>
        </is>
      </c>
      <c r="C238" t="inlineStr">
        <is>
          <t>MAIN OUTPUT OVERALL COMPENDIUM 4 COUNTRY</t>
        </is>
      </c>
      <c r="D238" t="inlineStr">
        <is>
          <t>% (of unemployed aged 18+)</t>
        </is>
      </c>
      <c r="E238" t="inlineStr">
        <is>
          <t/>
        </is>
      </c>
      <c r="F238" t="inlineStr">
        <is>
          <t>Eurostat, EU Statistics on Income and Living Conditions</t>
        </is>
      </c>
      <c r="G238" t="b">
        <v>0</v>
      </c>
      <c r="H238" t="b">
        <v>0</v>
      </c>
      <c r="I238" t="inlineStr">
        <is>
          <t>EU27_2020</t>
        </is>
      </c>
      <c r="J238" t="inlineStr">
        <is>
          <t>fromEurostatDataset("ilc_li04", 
    with_filters(sex = "T", wstatus = "UNE", indic_il = "LI_R_MD60", age = "Y_GE18"))</t>
        </is>
      </c>
      <c r="K238" t="str">
        <f>ISNUMBER(SEARCH("INPUT",jaf[indicator_groups]))</f>
      </c>
      <c r="L238" t="str">
        <f>ISNUMBER(SEARCH("OUTPUT",jaf[indicator_groups]))</f>
      </c>
      <c r="M238" t="str">
        <f>ISNUMBER(SEARCH("MAIN",jaf[indicator_groups]))</f>
      </c>
      <c r="N238" t="str">
        <f>ISNUMBER(SEARCH("OVERALL",jaf[indicator_groups]))</f>
      </c>
      <c r="O238" t="str">
        <f>ISNUMBER(SEARCH("SUBINDICATOR",jaf[indicator_groups]))</f>
      </c>
      <c r="P238" t="str">
        <f>ISNUMBER(SEARCH("COMPENDIUM",jaf[indicator_groups]))</f>
      </c>
      <c r="Q238" t="str">
        <f>=MID(jaf[JAF_KEY], 3, MIN(IFERROR(SEARCH(".C", jaf[JAF_KEY]), LEN(jaf[JAF_KEY])), IFERROR(SEARCH(".O", jaf[JAF_KEY]), LEN(jaf[JAF_KEY])), IFERROR(SEARCH(".S", jaf[JAF_KEY]), LEN(jaf[JAF_KEY]))) - 3)</f>
      </c>
    </row>
    <row r="239">
      <c r="A239" t="inlineStr">
        <is>
          <t>PA4.1.S1.</t>
        </is>
      </c>
      <c r="B239" t="inlineStr">
        <is>
          <t>Share of long-term unemployed in total unemployment - total</t>
        </is>
      </c>
      <c r="C239" t="inlineStr">
        <is>
          <t>OUTPUT SUBINDICATOR COMPENDIUM 4 COUNTRY</t>
        </is>
      </c>
      <c r="D239" t="inlineStr">
        <is>
          <t>% (of unemployed)</t>
        </is>
      </c>
      <c r="E239" t="inlineStr">
        <is>
          <t>pp</t>
        </is>
      </c>
      <c r="F239" t="inlineStr">
        <is>
          <t>Eurostat, EU Labour Force Survey</t>
        </is>
      </c>
      <c r="G239" t="b">
        <v>0</v>
      </c>
      <c r="H239" t="b">
        <v>1</v>
      </c>
      <c r="I239" t="inlineStr">
        <is>
          <t>EU27_2020</t>
        </is>
      </c>
      <c r="J239" t="inlineStr">
        <is>
          <t>fromEurostatDataset("une_ltu_a", 
    with_filters(sex = "T", unit = "PC_UNE", age = "Y15-74", indic_em = "LTU"))</t>
        </is>
      </c>
      <c r="K239" t="str">
        <f>ISNUMBER(SEARCH("INPUT",jaf[indicator_groups]))</f>
      </c>
      <c r="L239" t="str">
        <f>ISNUMBER(SEARCH("OUTPUT",jaf[indicator_groups]))</f>
      </c>
      <c r="M239" t="str">
        <f>ISNUMBER(SEARCH("MAIN",jaf[indicator_groups]))</f>
      </c>
      <c r="N239" t="str">
        <f>ISNUMBER(SEARCH("OVERALL",jaf[indicator_groups]))</f>
      </c>
      <c r="O239" t="str">
        <f>ISNUMBER(SEARCH("SUBINDICATOR",jaf[indicator_groups]))</f>
      </c>
      <c r="P239" t="str">
        <f>ISNUMBER(SEARCH("COMPENDIUM",jaf[indicator_groups]))</f>
      </c>
      <c r="Q239" t="str">
        <f>=MID(jaf[JAF_KEY], 3, MIN(IFERROR(SEARCH(".C", jaf[JAF_KEY]), LEN(jaf[JAF_KEY])), IFERROR(SEARCH(".O", jaf[JAF_KEY]), LEN(jaf[JAF_KEY])), IFERROR(SEARCH(".S", jaf[JAF_KEY]), LEN(jaf[JAF_KEY]))) - 3)</f>
      </c>
    </row>
    <row r="240">
      <c r="A240" t="inlineStr">
        <is>
          <t>PA4.1.S2.A1</t>
        </is>
      </c>
      <c r="B240" t="inlineStr">
        <is>
          <t>Net replacement rate after 6 months of unemployment - single person, no children</t>
        </is>
      </c>
      <c r="C240" t="inlineStr">
        <is>
          <t>INPUT SUBINDICATOR COMPENDIUM 4 COUNTRY</t>
        </is>
      </c>
      <c r="D240" t="inlineStr">
        <is>
          <t>% (of net wage previously earned)</t>
        </is>
      </c>
      <c r="E240" t="inlineStr">
        <is>
          <t>pp</t>
        </is>
      </c>
      <c r="F240" t="inlineStr">
        <is>
          <t>OECD and European Commission, Benefits and wages</t>
        </is>
      </c>
      <c r="G240" t="b">
        <v>1</v>
      </c>
      <c r="H240" t="b">
        <v>1</v>
      </c>
      <c r="I240" t="inlineStr">
        <is>
          <t>EU27_2020</t>
        </is>
      </c>
      <c r="J240" t="inlineStr">
        <is>
          <t>fromBenefitsAndWages("nrr_ub", 
    with_filters(indicator = "S.7.67"))</t>
        </is>
      </c>
      <c r="K240" t="str">
        <f>ISNUMBER(SEARCH("INPUT",jaf[indicator_groups]))</f>
      </c>
      <c r="L240" t="str">
        <f>ISNUMBER(SEARCH("OUTPUT",jaf[indicator_groups]))</f>
      </c>
      <c r="M240" t="str">
        <f>ISNUMBER(SEARCH("MAIN",jaf[indicator_groups]))</f>
      </c>
      <c r="N240" t="str">
        <f>ISNUMBER(SEARCH("OVERALL",jaf[indicator_groups]))</f>
      </c>
      <c r="O240" t="str">
        <f>ISNUMBER(SEARCH("SUBINDICATOR",jaf[indicator_groups]))</f>
      </c>
      <c r="P240" t="str">
        <f>ISNUMBER(SEARCH("COMPENDIUM",jaf[indicator_groups]))</f>
      </c>
      <c r="Q240" t="str">
        <f>=MID(jaf[JAF_KEY], 3, MIN(IFERROR(SEARCH(".C", jaf[JAF_KEY]), LEN(jaf[JAF_KEY])), IFERROR(SEARCH(".O", jaf[JAF_KEY]), LEN(jaf[JAF_KEY])), IFERROR(SEARCH(".S", jaf[JAF_KEY]), LEN(jaf[JAF_KEY]))) - 3)</f>
      </c>
    </row>
    <row r="241">
      <c r="A241" t="inlineStr">
        <is>
          <t>PA4.1.S2.A1_2DCH</t>
        </is>
      </c>
      <c r="B241" t="inlineStr">
        <is>
          <t>Net replacement rate after 6 months of unemployment - one earner couple, no children</t>
        </is>
      </c>
      <c r="C241" t="inlineStr">
        <is>
          <t>INPUT SUBINDICATOR COMPENDIUM 4 COUNTRY</t>
        </is>
      </c>
      <c r="D241" t="inlineStr">
        <is>
          <t>% (of net wage previously earned)</t>
        </is>
      </c>
      <c r="E241" t="inlineStr">
        <is>
          <t>pp</t>
        </is>
      </c>
      <c r="F241" t="inlineStr">
        <is>
          <t>OECD and European Commission, Benefits and wages</t>
        </is>
      </c>
      <c r="G241" t="b">
        <v>1</v>
      </c>
      <c r="H241" t="b">
        <v>1</v>
      </c>
      <c r="I241" t="inlineStr">
        <is>
          <t>EU27_2020</t>
        </is>
      </c>
      <c r="J241" t="inlineStr">
        <is>
          <t>fromBenefitsAndWages("nrr_ub", 
    with_filters(indicator = "1EC.7.67"))</t>
        </is>
      </c>
      <c r="K241" t="str">
        <f>ISNUMBER(SEARCH("INPUT",jaf[indicator_groups]))</f>
      </c>
      <c r="L241" t="str">
        <f>ISNUMBER(SEARCH("OUTPUT",jaf[indicator_groups]))</f>
      </c>
      <c r="M241" t="str">
        <f>ISNUMBER(SEARCH("MAIN",jaf[indicator_groups]))</f>
      </c>
      <c r="N241" t="str">
        <f>ISNUMBER(SEARCH("OVERALL",jaf[indicator_groups]))</f>
      </c>
      <c r="O241" t="str">
        <f>ISNUMBER(SEARCH("SUBINDICATOR",jaf[indicator_groups]))</f>
      </c>
      <c r="P241" t="str">
        <f>ISNUMBER(SEARCH("COMPENDIUM",jaf[indicator_groups]))</f>
      </c>
      <c r="Q241" t="str">
        <f>=MID(jaf[JAF_KEY], 3, MIN(IFERROR(SEARCH(".C", jaf[JAF_KEY]), LEN(jaf[JAF_KEY])), IFERROR(SEARCH(".O", jaf[JAF_KEY]), LEN(jaf[JAF_KEY])), IFERROR(SEARCH(".S", jaf[JAF_KEY]), LEN(jaf[JAF_KEY]))) - 3)</f>
      </c>
    </row>
    <row r="242">
      <c r="A242" t="inlineStr">
        <is>
          <t>PA4.1.S2.A2</t>
        </is>
      </c>
      <c r="B242" t="inlineStr">
        <is>
          <t>Net replacement rate after 6 months of unemployment - lone parent, with 2 children</t>
        </is>
      </c>
      <c r="C242" t="inlineStr">
        <is>
          <t>INPUT SUBINDICATOR COMPENDIUM 4 COUNTRY</t>
        </is>
      </c>
      <c r="D242" t="inlineStr">
        <is>
          <t>% (of net wage previously earned)</t>
        </is>
      </c>
      <c r="E242" t="inlineStr">
        <is>
          <t>pp</t>
        </is>
      </c>
      <c r="F242" t="inlineStr">
        <is>
          <t>OECD and European Commission, Benefits and wages</t>
        </is>
      </c>
      <c r="G242" t="b">
        <v>1</v>
      </c>
      <c r="H242" t="b">
        <v>1</v>
      </c>
      <c r="I242" t="inlineStr">
        <is>
          <t>EU27_2020</t>
        </is>
      </c>
      <c r="J242" t="inlineStr">
        <is>
          <t>fromBenefitsAndWages("nrr_ub", 
    with_filters(indicator = "S2C.7.67"))</t>
        </is>
      </c>
      <c r="K242" t="str">
        <f>ISNUMBER(SEARCH("INPUT",jaf[indicator_groups]))</f>
      </c>
      <c r="L242" t="str">
        <f>ISNUMBER(SEARCH("OUTPUT",jaf[indicator_groups]))</f>
      </c>
      <c r="M242" t="str">
        <f>ISNUMBER(SEARCH("MAIN",jaf[indicator_groups]))</f>
      </c>
      <c r="N242" t="str">
        <f>ISNUMBER(SEARCH("OVERALL",jaf[indicator_groups]))</f>
      </c>
      <c r="O242" t="str">
        <f>ISNUMBER(SEARCH("SUBINDICATOR",jaf[indicator_groups]))</f>
      </c>
      <c r="P242" t="str">
        <f>ISNUMBER(SEARCH("COMPENDIUM",jaf[indicator_groups]))</f>
      </c>
      <c r="Q242" t="str">
        <f>=MID(jaf[JAF_KEY], 3, MIN(IFERROR(SEARCH(".C", jaf[JAF_KEY]), LEN(jaf[JAF_KEY])), IFERROR(SEARCH(".O", jaf[JAF_KEY]), LEN(jaf[JAF_KEY])), IFERROR(SEARCH(".S", jaf[JAF_KEY]), LEN(jaf[JAF_KEY]))) - 3)</f>
      </c>
    </row>
    <row r="243">
      <c r="A243" t="inlineStr">
        <is>
          <t>PA4.1.S2.A2_2DCH</t>
        </is>
      </c>
      <c r="B243" t="inlineStr">
        <is>
          <t>Net replacement rate after 6 months of unemployment - one earner couple, with 2 children</t>
        </is>
      </c>
      <c r="C243" t="inlineStr">
        <is>
          <t>INPUT SUBINDICATOR COMPENDIUM 4 COUNTRY</t>
        </is>
      </c>
      <c r="D243" t="inlineStr">
        <is>
          <t>% (of net wage previously earned)</t>
        </is>
      </c>
      <c r="E243" t="inlineStr">
        <is>
          <t>pp</t>
        </is>
      </c>
      <c r="F243" t="inlineStr">
        <is>
          <t>OECD and European Commission, Benefits and wages</t>
        </is>
      </c>
      <c r="G243" t="b">
        <v>1</v>
      </c>
      <c r="H243" t="b">
        <v>1</v>
      </c>
      <c r="I243" t="inlineStr">
        <is>
          <t>EU27_2020</t>
        </is>
      </c>
      <c r="J243" t="inlineStr">
        <is>
          <t>fromBenefitsAndWages("nrr_ub", 
    with_filters(indicator = "1EC2C.7.67"))</t>
        </is>
      </c>
      <c r="K243" t="str">
        <f>ISNUMBER(SEARCH("INPUT",jaf[indicator_groups]))</f>
      </c>
      <c r="L243" t="str">
        <f>ISNUMBER(SEARCH("OUTPUT",jaf[indicator_groups]))</f>
      </c>
      <c r="M243" t="str">
        <f>ISNUMBER(SEARCH("MAIN",jaf[indicator_groups]))</f>
      </c>
      <c r="N243" t="str">
        <f>ISNUMBER(SEARCH("OVERALL",jaf[indicator_groups]))</f>
      </c>
      <c r="O243" t="str">
        <f>ISNUMBER(SEARCH("SUBINDICATOR",jaf[indicator_groups]))</f>
      </c>
      <c r="P243" t="str">
        <f>ISNUMBER(SEARCH("COMPENDIUM",jaf[indicator_groups]))</f>
      </c>
      <c r="Q243" t="str">
        <f>=MID(jaf[JAF_KEY], 3, MIN(IFERROR(SEARCH(".C", jaf[JAF_KEY]), LEN(jaf[JAF_KEY])), IFERROR(SEARCH(".O", jaf[JAF_KEY]), LEN(jaf[JAF_KEY])), IFERROR(SEARCH(".S", jaf[JAF_KEY]), LEN(jaf[JAF_KEY]))) - 3)</f>
      </c>
    </row>
    <row r="244">
      <c r="A244" t="inlineStr">
        <is>
          <t>PA4.1.S3.A1</t>
        </is>
      </c>
      <c r="B244" t="inlineStr">
        <is>
          <t>Net replacement rate after 12 months of unemployment - single person, no children</t>
        </is>
      </c>
      <c r="C244" t="inlineStr">
        <is>
          <t>INPUT SUBINDICATOR COMPENDIUM 4 COUNTRY</t>
        </is>
      </c>
      <c r="D244" t="inlineStr">
        <is>
          <t>% (of net wage previously earned)</t>
        </is>
      </c>
      <c r="E244" t="inlineStr">
        <is>
          <t>pp</t>
        </is>
      </c>
      <c r="F244" t="inlineStr">
        <is>
          <t>OECD and European Commission, Benefits and wages</t>
        </is>
      </c>
      <c r="G244" t="b">
        <v>1</v>
      </c>
      <c r="H244" t="b">
        <v>1</v>
      </c>
      <c r="I244" t="inlineStr">
        <is>
          <t>EU27_2020</t>
        </is>
      </c>
      <c r="J244" t="inlineStr">
        <is>
          <t>fromBenefitsAndWages("nrr_ub", 
    with_filters(indicator = "S.13.67"))</t>
        </is>
      </c>
      <c r="K244" t="str">
        <f>ISNUMBER(SEARCH("INPUT",jaf[indicator_groups]))</f>
      </c>
      <c r="L244" t="str">
        <f>ISNUMBER(SEARCH("OUTPUT",jaf[indicator_groups]))</f>
      </c>
      <c r="M244" t="str">
        <f>ISNUMBER(SEARCH("MAIN",jaf[indicator_groups]))</f>
      </c>
      <c r="N244" t="str">
        <f>ISNUMBER(SEARCH("OVERALL",jaf[indicator_groups]))</f>
      </c>
      <c r="O244" t="str">
        <f>ISNUMBER(SEARCH("SUBINDICATOR",jaf[indicator_groups]))</f>
      </c>
      <c r="P244" t="str">
        <f>ISNUMBER(SEARCH("COMPENDIUM",jaf[indicator_groups]))</f>
      </c>
      <c r="Q244" t="str">
        <f>=MID(jaf[JAF_KEY], 3, MIN(IFERROR(SEARCH(".C", jaf[JAF_KEY]), LEN(jaf[JAF_KEY])), IFERROR(SEARCH(".O", jaf[JAF_KEY]), LEN(jaf[JAF_KEY])), IFERROR(SEARCH(".S", jaf[JAF_KEY]), LEN(jaf[JAF_KEY]))) - 3)</f>
      </c>
    </row>
    <row r="245">
      <c r="A245" t="inlineStr">
        <is>
          <t>PA4.1.S3.A1_2DCH</t>
        </is>
      </c>
      <c r="B245" t="inlineStr">
        <is>
          <t>Net replacement rate after 12 months of unemployment - one earner couple, no children</t>
        </is>
      </c>
      <c r="C245" t="inlineStr">
        <is>
          <t>INPUT SUBINDICATOR COMPENDIUM 4 COUNTRY</t>
        </is>
      </c>
      <c r="D245" t="inlineStr">
        <is>
          <t>% (of net wage previously earned)</t>
        </is>
      </c>
      <c r="E245" t="inlineStr">
        <is>
          <t>pp</t>
        </is>
      </c>
      <c r="F245" t="inlineStr">
        <is>
          <t>OECD and European Commission, Benefits and wages</t>
        </is>
      </c>
      <c r="G245" t="b">
        <v>1</v>
      </c>
      <c r="H245" t="b">
        <v>1</v>
      </c>
      <c r="I245" t="inlineStr">
        <is>
          <t>EU27_2020</t>
        </is>
      </c>
      <c r="J245" t="inlineStr">
        <is>
          <t>fromBenefitsAndWages("nrr_ub", 
    with_filters(indicator = "1EC.13.67"))</t>
        </is>
      </c>
      <c r="K245" t="str">
        <f>ISNUMBER(SEARCH("INPUT",jaf[indicator_groups]))</f>
      </c>
      <c r="L245" t="str">
        <f>ISNUMBER(SEARCH("OUTPUT",jaf[indicator_groups]))</f>
      </c>
      <c r="M245" t="str">
        <f>ISNUMBER(SEARCH("MAIN",jaf[indicator_groups]))</f>
      </c>
      <c r="N245" t="str">
        <f>ISNUMBER(SEARCH("OVERALL",jaf[indicator_groups]))</f>
      </c>
      <c r="O245" t="str">
        <f>ISNUMBER(SEARCH("SUBINDICATOR",jaf[indicator_groups]))</f>
      </c>
      <c r="P245" t="str">
        <f>ISNUMBER(SEARCH("COMPENDIUM",jaf[indicator_groups]))</f>
      </c>
      <c r="Q245" t="str">
        <f>=MID(jaf[JAF_KEY], 3, MIN(IFERROR(SEARCH(".C", jaf[JAF_KEY]), LEN(jaf[JAF_KEY])), IFERROR(SEARCH(".O", jaf[JAF_KEY]), LEN(jaf[JAF_KEY])), IFERROR(SEARCH(".S", jaf[JAF_KEY]), LEN(jaf[JAF_KEY]))) - 3)</f>
      </c>
    </row>
    <row r="246">
      <c r="A246" t="inlineStr">
        <is>
          <t>PA4.1.S3.A2</t>
        </is>
      </c>
      <c r="B246" t="inlineStr">
        <is>
          <t>Net replacement rate after 12 months of unemployment - lone parent, with 2 children</t>
        </is>
      </c>
      <c r="C246" t="inlineStr">
        <is>
          <t>INPUT SUBINDICATOR COMPENDIUM 4 COUNTRY</t>
        </is>
      </c>
      <c r="D246" t="inlineStr">
        <is>
          <t>% (of net wage previously earned)</t>
        </is>
      </c>
      <c r="E246" t="inlineStr">
        <is>
          <t>pp</t>
        </is>
      </c>
      <c r="F246" t="inlineStr">
        <is>
          <t>OECD and European Commission, Benefits and wages</t>
        </is>
      </c>
      <c r="G246" t="b">
        <v>1</v>
      </c>
      <c r="H246" t="b">
        <v>1</v>
      </c>
      <c r="I246" t="inlineStr">
        <is>
          <t>EU27_2020</t>
        </is>
      </c>
      <c r="J246" t="inlineStr">
        <is>
          <t>fromBenefitsAndWages("nrr_ub", 
    with_filters(indicator = "S2C.13.67"))</t>
        </is>
      </c>
      <c r="K246" t="str">
        <f>ISNUMBER(SEARCH("INPUT",jaf[indicator_groups]))</f>
      </c>
      <c r="L246" t="str">
        <f>ISNUMBER(SEARCH("OUTPUT",jaf[indicator_groups]))</f>
      </c>
      <c r="M246" t="str">
        <f>ISNUMBER(SEARCH("MAIN",jaf[indicator_groups]))</f>
      </c>
      <c r="N246" t="str">
        <f>ISNUMBER(SEARCH("OVERALL",jaf[indicator_groups]))</f>
      </c>
      <c r="O246" t="str">
        <f>ISNUMBER(SEARCH("SUBINDICATOR",jaf[indicator_groups]))</f>
      </c>
      <c r="P246" t="str">
        <f>ISNUMBER(SEARCH("COMPENDIUM",jaf[indicator_groups]))</f>
      </c>
      <c r="Q246" t="str">
        <f>=MID(jaf[JAF_KEY], 3, MIN(IFERROR(SEARCH(".C", jaf[JAF_KEY]), LEN(jaf[JAF_KEY])), IFERROR(SEARCH(".O", jaf[JAF_KEY]), LEN(jaf[JAF_KEY])), IFERROR(SEARCH(".S", jaf[JAF_KEY]), LEN(jaf[JAF_KEY]))) - 3)</f>
      </c>
    </row>
    <row r="247">
      <c r="A247" t="inlineStr">
        <is>
          <t>PA4.1.S3.A2_2DCH</t>
        </is>
      </c>
      <c r="B247" t="inlineStr">
        <is>
          <t>Net replacement rate after 12 months of unemployment - one earner couple, with 2 children</t>
        </is>
      </c>
      <c r="C247" t="inlineStr">
        <is>
          <t>INPUT SUBINDICATOR COMPENDIUM 4 COUNTRY</t>
        </is>
      </c>
      <c r="D247" t="inlineStr">
        <is>
          <t>% (of net wage previously earned)</t>
        </is>
      </c>
      <c r="E247" t="inlineStr">
        <is>
          <t>pp</t>
        </is>
      </c>
      <c r="F247" t="inlineStr">
        <is>
          <t>OECD and European Commission, Benefits and wages</t>
        </is>
      </c>
      <c r="G247" t="b">
        <v>1</v>
      </c>
      <c r="H247" t="b">
        <v>1</v>
      </c>
      <c r="I247" t="inlineStr">
        <is>
          <t>EU27_2020</t>
        </is>
      </c>
      <c r="J247" t="inlineStr">
        <is>
          <t>fromBenefitsAndWages("nrr_ub", 
    with_filters(indicator = "1EC2C.13.67"))</t>
        </is>
      </c>
      <c r="K247" t="str">
        <f>ISNUMBER(SEARCH("INPUT",jaf[indicator_groups]))</f>
      </c>
      <c r="L247" t="str">
        <f>ISNUMBER(SEARCH("OUTPUT",jaf[indicator_groups]))</f>
      </c>
      <c r="M247" t="str">
        <f>ISNUMBER(SEARCH("MAIN",jaf[indicator_groups]))</f>
      </c>
      <c r="N247" t="str">
        <f>ISNUMBER(SEARCH("OVERALL",jaf[indicator_groups]))</f>
      </c>
      <c r="O247" t="str">
        <f>ISNUMBER(SEARCH("SUBINDICATOR",jaf[indicator_groups]))</f>
      </c>
      <c r="P247" t="str">
        <f>ISNUMBER(SEARCH("COMPENDIUM",jaf[indicator_groups]))</f>
      </c>
      <c r="Q247" t="str">
        <f>=MID(jaf[JAF_KEY], 3, MIN(IFERROR(SEARCH(".C", jaf[JAF_KEY]), LEN(jaf[JAF_KEY])), IFERROR(SEARCH(".O", jaf[JAF_KEY]), LEN(jaf[JAF_KEY])), IFERROR(SEARCH(".S", jaf[JAF_KEY]), LEN(jaf[JAF_KEY]))) - 3)</f>
      </c>
    </row>
    <row r="248">
      <c r="A248" t="inlineStr">
        <is>
          <t>PA4.1.C2.</t>
        </is>
      </c>
      <c r="B248" t="inlineStr">
        <is>
          <t>Expenditure on LMP supports (cat 8: out of work income maintenance) per person wanting to work</t>
        </is>
      </c>
      <c r="C248" t="inlineStr">
        <is>
          <t>INPUT CONTEXT COMPENDIUM 4 COUNTRY</t>
        </is>
      </c>
      <c r="D248" t="inlineStr">
        <is>
          <t>PPS per person wanting to work</t>
        </is>
      </c>
      <c r="E248" t="inlineStr">
        <is>
          <t>PPS</t>
        </is>
      </c>
      <c r="F248" t="inlineStr">
        <is>
          <t>European Commission, Labour Market Policy</t>
        </is>
      </c>
      <c r="G248" t="b">
        <v>1</v>
      </c>
      <c r="H248" t="b">
        <v>1</v>
      </c>
      <c r="I248" t="inlineStr">
        <is>
          <t>EU27_2020</t>
        </is>
      </c>
      <c r="J248" t="inlineStr">
        <is>
          <t>fromLMPdataset("lmp_ind_exp", 
    with_filters(unit = "PPS_PWW", lmp_type = "8"))</t>
        </is>
      </c>
      <c r="K248" t="str">
        <f>ISNUMBER(SEARCH("INPUT",jaf[indicator_groups]))</f>
      </c>
      <c r="L248" t="str">
        <f>ISNUMBER(SEARCH("OUTPUT",jaf[indicator_groups]))</f>
      </c>
      <c r="M248" t="str">
        <f>ISNUMBER(SEARCH("MAIN",jaf[indicator_groups]))</f>
      </c>
      <c r="N248" t="str">
        <f>ISNUMBER(SEARCH("OVERALL",jaf[indicator_groups]))</f>
      </c>
      <c r="O248" t="str">
        <f>ISNUMBER(SEARCH("SUBINDICATOR",jaf[indicator_groups]))</f>
      </c>
      <c r="P248" t="str">
        <f>ISNUMBER(SEARCH("COMPENDIUM",jaf[indicator_groups]))</f>
      </c>
      <c r="Q248" t="str">
        <f>=MID(jaf[JAF_KEY], 3, MIN(IFERROR(SEARCH(".C", jaf[JAF_KEY]), LEN(jaf[JAF_KEY])), IFERROR(SEARCH(".O", jaf[JAF_KEY]), LEN(jaf[JAF_KEY])), IFERROR(SEARCH(".S", jaf[JAF_KEY]), LEN(jaf[JAF_KEY]))) - 3)</f>
      </c>
    </row>
    <row r="249">
      <c r="A249" t="inlineStr">
        <is>
          <t>PA4.1.C3.</t>
        </is>
      </c>
      <c r="B249" t="inlineStr">
        <is>
          <t xml:space="preserve">Expenditure on LMP supports (cat. 8: out of work income maintenance) as % of GDP </t>
        </is>
      </c>
      <c r="C249" t="inlineStr">
        <is>
          <t>INPUT CONTEXT COMPENDIUM 4 COUNTRY</t>
        </is>
      </c>
      <c r="D249" t="inlineStr">
        <is>
          <t>% (of GDP)</t>
        </is>
      </c>
      <c r="E249" t="inlineStr">
        <is>
          <t>pp</t>
        </is>
      </c>
      <c r="F249" t="inlineStr">
        <is>
          <t>European Commission, Labour Market Policy</t>
        </is>
      </c>
      <c r="G249" t="b">
        <v>1</v>
      </c>
      <c r="H249" t="b">
        <v>1</v>
      </c>
      <c r="I249" t="inlineStr">
        <is>
          <t>EU27_2020</t>
        </is>
      </c>
      <c r="J249" t="inlineStr">
        <is>
          <t>fromLMPdataset("lmp_ind_exp", 
    with_filters(unit = "PC_GDP", lmp_type = "8"))</t>
        </is>
      </c>
      <c r="K249" t="str">
        <f>ISNUMBER(SEARCH("INPUT",jaf[indicator_groups]))</f>
      </c>
      <c r="L249" t="str">
        <f>ISNUMBER(SEARCH("OUTPUT",jaf[indicator_groups]))</f>
      </c>
      <c r="M249" t="str">
        <f>ISNUMBER(SEARCH("MAIN",jaf[indicator_groups]))</f>
      </c>
      <c r="N249" t="str">
        <f>ISNUMBER(SEARCH("OVERALL",jaf[indicator_groups]))</f>
      </c>
      <c r="O249" t="str">
        <f>ISNUMBER(SEARCH("SUBINDICATOR",jaf[indicator_groups]))</f>
      </c>
      <c r="P249" t="str">
        <f>ISNUMBER(SEARCH("COMPENDIUM",jaf[indicator_groups]))</f>
      </c>
      <c r="Q249" t="str">
        <f>=MID(jaf[JAF_KEY], 3, MIN(IFERROR(SEARCH(".C", jaf[JAF_KEY]), LEN(jaf[JAF_KEY])), IFERROR(SEARCH(".O", jaf[JAF_KEY]), LEN(jaf[JAF_KEY])), IFERROR(SEARCH(".S", jaf[JAF_KEY]), LEN(jaf[JAF_KEY]))) - 3)</f>
      </c>
    </row>
    <row r="250">
      <c r="A250" t="inlineStr">
        <is>
          <t>PA4.1.C4.</t>
        </is>
      </c>
      <c r="B250" t="inlineStr">
        <is>
          <t xml:space="preserve">Unemployment rate of labour force 15+ </t>
        </is>
      </c>
      <c r="C250" t="inlineStr">
        <is>
          <t>OUTPUT CONTEXT COMPENDIUM 4 COUNTRY</t>
        </is>
      </c>
      <c r="D250" t="inlineStr">
        <is>
          <t>% (of active popn 15+)</t>
        </is>
      </c>
      <c r="E250" t="inlineStr">
        <is>
          <t>pp</t>
        </is>
      </c>
      <c r="F250" t="inlineStr">
        <is>
          <t>Eurostat, EU Labour Force Survey</t>
        </is>
      </c>
      <c r="G250" t="b">
        <v>0</v>
      </c>
      <c r="H250" t="b">
        <v>1</v>
      </c>
      <c r="I250" t="inlineStr">
        <is>
          <t>EU27_2020</t>
        </is>
      </c>
      <c r="J250" t="inlineStr">
        <is>
          <t>fromEurostatDataset("une_rt_a", 
    with_filters(sex = "T", unit = "PC_ACT", age = "Y15-74"))</t>
        </is>
      </c>
      <c r="K250" t="str">
        <f>ISNUMBER(SEARCH("INPUT",jaf[indicator_groups]))</f>
      </c>
      <c r="L250" t="str">
        <f>ISNUMBER(SEARCH("OUTPUT",jaf[indicator_groups]))</f>
      </c>
      <c r="M250" t="str">
        <f>ISNUMBER(SEARCH("MAIN",jaf[indicator_groups]))</f>
      </c>
      <c r="N250" t="str">
        <f>ISNUMBER(SEARCH("OVERALL",jaf[indicator_groups]))</f>
      </c>
      <c r="O250" t="str">
        <f>ISNUMBER(SEARCH("SUBINDICATOR",jaf[indicator_groups]))</f>
      </c>
      <c r="P250" t="str">
        <f>ISNUMBER(SEARCH("COMPENDIUM",jaf[indicator_groups]))</f>
      </c>
      <c r="Q250" t="str">
        <f>=MID(jaf[JAF_KEY], 3, MIN(IFERROR(SEARCH(".C", jaf[JAF_KEY]), LEN(jaf[JAF_KEY])), IFERROR(SEARCH(".O", jaf[JAF_KEY]), LEN(jaf[JAF_KEY])), IFERROR(SEARCH(".S", jaf[JAF_KEY]), LEN(jaf[JAF_KEY]))) - 3)</f>
      </c>
    </row>
    <row r="251">
      <c r="A251" t="inlineStr">
        <is>
          <t>PA4.2.O1.</t>
        </is>
      </c>
      <c r="B251" t="inlineStr">
        <is>
          <t xml:space="preserve">Unemployment trap – tax rate on low wage earners </t>
        </is>
      </c>
      <c r="C251" t="inlineStr">
        <is>
          <t>MAIN INPUT OVERALL COMPENDIUM 4 COUNTRY</t>
        </is>
      </c>
      <c r="D251" t="inlineStr">
        <is>
          <t>% (of change in gross income)</t>
        </is>
      </c>
      <c r="E251" t="inlineStr">
        <is>
          <t>pp</t>
        </is>
      </c>
      <c r="F251" t="inlineStr">
        <is>
          <t>OECD and European Commission, Benefits and wages</t>
        </is>
      </c>
      <c r="G251" t="b">
        <v>0</v>
      </c>
      <c r="H251" t="b">
        <v>1</v>
      </c>
      <c r="I251" t="inlineStr">
        <is>
          <t>EU27_2020</t>
        </is>
      </c>
      <c r="J251" t="inlineStr">
        <is>
          <t>fromEurostatDataset("earn_nt_unemtrp", 
    with_filters(NA))</t>
        </is>
      </c>
      <c r="K251" t="str">
        <f>ISNUMBER(SEARCH("INPUT",jaf[indicator_groups]))</f>
      </c>
      <c r="L251" t="str">
        <f>ISNUMBER(SEARCH("OUTPUT",jaf[indicator_groups]))</f>
      </c>
      <c r="M251" t="str">
        <f>ISNUMBER(SEARCH("MAIN",jaf[indicator_groups]))</f>
      </c>
      <c r="N251" t="str">
        <f>ISNUMBER(SEARCH("OVERALL",jaf[indicator_groups]))</f>
      </c>
      <c r="O251" t="str">
        <f>ISNUMBER(SEARCH("SUBINDICATOR",jaf[indicator_groups]))</f>
      </c>
      <c r="P251" t="str">
        <f>ISNUMBER(SEARCH("COMPENDIUM",jaf[indicator_groups]))</f>
      </c>
      <c r="Q251" t="str">
        <f>=MID(jaf[JAF_KEY], 3, MIN(IFERROR(SEARCH(".C", jaf[JAF_KEY]), LEN(jaf[JAF_KEY])), IFERROR(SEARCH(".O", jaf[JAF_KEY]), LEN(jaf[JAF_KEY])), IFERROR(SEARCH(".S", jaf[JAF_KEY]), LEN(jaf[JAF_KEY]))) - 3)</f>
      </c>
    </row>
    <row r="252">
      <c r="A252" t="inlineStr">
        <is>
          <t>PA4.2.S1.</t>
        </is>
      </c>
      <c r="B252" t="inlineStr">
        <is>
          <t>In-work-poverty risk</t>
        </is>
      </c>
      <c r="C252" t="inlineStr">
        <is>
          <t>OUTPUT SUBINDICATOR COMPENDIUM 4 COUNTRY</t>
        </is>
      </c>
      <c r="D252" t="inlineStr">
        <is>
          <t>% (of people in work)</t>
        </is>
      </c>
      <c r="E252" t="inlineStr">
        <is>
          <t/>
        </is>
      </c>
      <c r="F252" t="inlineStr">
        <is>
          <t>Eurostat, EU Statistics on Income and Living Conditions</t>
        </is>
      </c>
      <c r="G252" t="b">
        <v>0</v>
      </c>
      <c r="H252" t="b">
        <v>0</v>
      </c>
      <c r="I252" t="inlineStr">
        <is>
          <t>EU27_2020</t>
        </is>
      </c>
      <c r="J252" t="inlineStr">
        <is>
          <t>fromEurostatDataset("ilc_iw01", 
    with_filters(sex = "T", wstatus = "EMP", age = "Y18-64"))</t>
        </is>
      </c>
      <c r="K252" t="str">
        <f>ISNUMBER(SEARCH("INPUT",jaf[indicator_groups]))</f>
      </c>
      <c r="L252" t="str">
        <f>ISNUMBER(SEARCH("OUTPUT",jaf[indicator_groups]))</f>
      </c>
      <c r="M252" t="str">
        <f>ISNUMBER(SEARCH("MAIN",jaf[indicator_groups]))</f>
      </c>
      <c r="N252" t="str">
        <f>ISNUMBER(SEARCH("OVERALL",jaf[indicator_groups]))</f>
      </c>
      <c r="O252" t="str">
        <f>ISNUMBER(SEARCH("SUBINDICATOR",jaf[indicator_groups]))</f>
      </c>
      <c r="P252" t="str">
        <f>ISNUMBER(SEARCH("COMPENDIUM",jaf[indicator_groups]))</f>
      </c>
      <c r="Q252" t="str">
        <f>=MID(jaf[JAF_KEY], 3, MIN(IFERROR(SEARCH(".C", jaf[JAF_KEY]), LEN(jaf[JAF_KEY])), IFERROR(SEARCH(".O", jaf[JAF_KEY]), LEN(jaf[JAF_KEY])), IFERROR(SEARCH(".S", jaf[JAF_KEY]), LEN(jaf[JAF_KEY]))) - 3)</f>
      </c>
    </row>
    <row r="253">
      <c r="A253" t="inlineStr">
        <is>
          <t>PA4.2.S2.</t>
        </is>
      </c>
      <c r="B253" t="inlineStr">
        <is>
          <t xml:space="preserve">Low wage trap – tax rate on low wage earners </t>
        </is>
      </c>
      <c r="C253" t="inlineStr">
        <is>
          <t>INPUT SUBINDICATOR COMPENDIUM 4 COUNTRY</t>
        </is>
      </c>
      <c r="D253" t="inlineStr">
        <is>
          <t>% (of increase in gross earnings)</t>
        </is>
      </c>
      <c r="E253" t="inlineStr">
        <is>
          <t>pp</t>
        </is>
      </c>
      <c r="F253" t="inlineStr">
        <is>
          <t>Eurostat</t>
        </is>
      </c>
      <c r="G253" t="b">
        <v>0</v>
      </c>
      <c r="H253" t="b">
        <v>1</v>
      </c>
      <c r="I253" t="inlineStr">
        <is>
          <t>EU27_2020</t>
        </is>
      </c>
      <c r="J253" t="inlineStr">
        <is>
          <t>fromEurostatDataset("earn_nt_lowwtrp", 
    with_filters(NA))</t>
        </is>
      </c>
      <c r="K253" t="str">
        <f>ISNUMBER(SEARCH("INPUT",jaf[indicator_groups]))</f>
      </c>
      <c r="L253" t="str">
        <f>ISNUMBER(SEARCH("OUTPUT",jaf[indicator_groups]))</f>
      </c>
      <c r="M253" t="str">
        <f>ISNUMBER(SEARCH("MAIN",jaf[indicator_groups]))</f>
      </c>
      <c r="N253" t="str">
        <f>ISNUMBER(SEARCH("OVERALL",jaf[indicator_groups]))</f>
      </c>
      <c r="O253" t="str">
        <f>ISNUMBER(SEARCH("SUBINDICATOR",jaf[indicator_groups]))</f>
      </c>
      <c r="P253" t="str">
        <f>ISNUMBER(SEARCH("COMPENDIUM",jaf[indicator_groups]))</f>
      </c>
      <c r="Q253" t="str">
        <f>=MID(jaf[JAF_KEY], 3, MIN(IFERROR(SEARCH(".C", jaf[JAF_KEY]), LEN(jaf[JAF_KEY])), IFERROR(SEARCH(".O", jaf[JAF_KEY]), LEN(jaf[JAF_KEY])), IFERROR(SEARCH(".S", jaf[JAF_KEY]), LEN(jaf[JAF_KEY]))) - 3)</f>
      </c>
    </row>
    <row r="254">
      <c r="A254" t="inlineStr">
        <is>
          <t>PA4.2.S3.T</t>
        </is>
      </c>
      <c r="B254" t="inlineStr">
        <is>
          <t>Transitions by pay level - total</t>
        </is>
      </c>
      <c r="C254" t="inlineStr">
        <is>
          <t>OUTPUT SUBINDICATOR COMPENDIUM 4 COUNTRY</t>
        </is>
      </c>
      <c r="D254" t="inlineStr">
        <is>
          <t>%</t>
        </is>
      </c>
      <c r="E254" t="inlineStr">
        <is>
          <t>pp</t>
        </is>
      </c>
      <c r="F254" t="inlineStr">
        <is>
          <t>Eurostat, EU Statistics on Income and Living Conditions</t>
        </is>
      </c>
      <c r="G254" t="b">
        <v>1</v>
      </c>
      <c r="H254" t="b">
        <v>1</v>
      </c>
      <c r="I254" t="inlineStr">
        <is>
          <t>EU27_2020</t>
        </is>
      </c>
      <c r="J254" t="inlineStr">
        <is>
          <t>fromFormula(a + b + c,
  where = variables(
  a = fromEurostatDataset("ilc_lvhl34", 
    with_filters(quantile = "TOTAL", sex = "T", trans1y = "NO_CHG")),
  b = fromEurostatDataset("ilc_lvhl34", 
    with_filters(quantile = "TOTAL", sex = "T", trans1y = "TO_1UP")),
  c = fromEurostatDataset("ilc_lvhl34", 
    with_filters(quantile = "TOTAL", sex = "T", trans1y = "TO_GT1UP"))))</t>
        </is>
      </c>
      <c r="K254" t="str">
        <f>ISNUMBER(SEARCH("INPUT",jaf[indicator_groups]))</f>
      </c>
      <c r="L254" t="str">
        <f>ISNUMBER(SEARCH("OUTPUT",jaf[indicator_groups]))</f>
      </c>
      <c r="M254" t="str">
        <f>ISNUMBER(SEARCH("MAIN",jaf[indicator_groups]))</f>
      </c>
      <c r="N254" t="str">
        <f>ISNUMBER(SEARCH("OVERALL",jaf[indicator_groups]))</f>
      </c>
      <c r="O254" t="str">
        <f>ISNUMBER(SEARCH("SUBINDICATOR",jaf[indicator_groups]))</f>
      </c>
      <c r="P254" t="str">
        <f>ISNUMBER(SEARCH("COMPENDIUM",jaf[indicator_groups]))</f>
      </c>
      <c r="Q254" t="str">
        <f>=MID(jaf[JAF_KEY], 3, MIN(IFERROR(SEARCH(".C", jaf[JAF_KEY]), LEN(jaf[JAF_KEY])), IFERROR(SEARCH(".O", jaf[JAF_KEY]), LEN(jaf[JAF_KEY])), IFERROR(SEARCH(".S", jaf[JAF_KEY]), LEN(jaf[JAF_KEY]))) - 3)</f>
      </c>
    </row>
    <row r="255">
      <c r="A255" t="inlineStr">
        <is>
          <t>PA4.2.S4.</t>
        </is>
      </c>
      <c r="B255" t="inlineStr">
        <is>
          <t xml:space="preserve">Inactivity trap for the second member of a couple: marginal effective tax rate on labour income from a second member of a couple moving from social assistance to work </t>
        </is>
      </c>
      <c r="C255" t="inlineStr">
        <is>
          <t>INPUT SUBINDICATOR COMPENDIUM 4 COUNTRY</t>
        </is>
      </c>
      <c r="D255" t="inlineStr">
        <is>
          <t>% (of change in gross income)</t>
        </is>
      </c>
      <c r="E255" t="inlineStr">
        <is>
          <t>pp</t>
        </is>
      </c>
      <c r="F255" t="inlineStr">
        <is>
          <t>OECD and European Commission, Benefits and wages</t>
        </is>
      </c>
      <c r="G255" t="b">
        <v>0</v>
      </c>
      <c r="H255" t="b">
        <v>1</v>
      </c>
      <c r="I255" t="inlineStr">
        <is>
          <t>EU27_2020</t>
        </is>
      </c>
      <c r="J255" t="inlineStr">
        <is>
          <t>fromBenefitsAndWages("tax_ben_traps", 
    with_filters(indicator = "IT.2EC67.67.0.0"))</t>
        </is>
      </c>
      <c r="K255" t="str">
        <f>ISNUMBER(SEARCH("INPUT",jaf[indicator_groups]))</f>
      </c>
      <c r="L255" t="str">
        <f>ISNUMBER(SEARCH("OUTPUT",jaf[indicator_groups]))</f>
      </c>
      <c r="M255" t="str">
        <f>ISNUMBER(SEARCH("MAIN",jaf[indicator_groups]))</f>
      </c>
      <c r="N255" t="str">
        <f>ISNUMBER(SEARCH("OVERALL",jaf[indicator_groups]))</f>
      </c>
      <c r="O255" t="str">
        <f>ISNUMBER(SEARCH("SUBINDICATOR",jaf[indicator_groups]))</f>
      </c>
      <c r="P255" t="str">
        <f>ISNUMBER(SEARCH("COMPENDIUM",jaf[indicator_groups]))</f>
      </c>
      <c r="Q255" t="str">
        <f>=MID(jaf[JAF_KEY], 3, MIN(IFERROR(SEARCH(".C", jaf[JAF_KEY]), LEN(jaf[JAF_KEY])), IFERROR(SEARCH(".O", jaf[JAF_KEY]), LEN(jaf[JAF_KEY])), IFERROR(SEARCH(".S", jaf[JAF_KEY]), LEN(jaf[JAF_KEY]))) - 3)</f>
      </c>
    </row>
    <row r="256">
      <c r="A256" t="inlineStr">
        <is>
          <t>PA4.2.S5.</t>
        </is>
      </c>
      <c r="B256" t="inlineStr">
        <is>
          <t xml:space="preserve">Low wage trap for second earner income </t>
        </is>
      </c>
      <c r="C256" t="inlineStr">
        <is>
          <t>INPUT SUBINDICATOR COMPENDIUM 4 COUNTRY</t>
        </is>
      </c>
      <c r="D256" t="inlineStr">
        <is>
          <t>% (of increase in gross earnings)</t>
        </is>
      </c>
      <c r="E256" t="inlineStr">
        <is>
          <t>pp</t>
        </is>
      </c>
      <c r="F256" t="inlineStr">
        <is>
          <t>OECD and European Commission, Benefits and wages</t>
        </is>
      </c>
      <c r="G256" t="b">
        <v>0</v>
      </c>
      <c r="H256" t="b">
        <v>1</v>
      </c>
      <c r="I256" t="inlineStr">
        <is>
          <t>EU27_2020</t>
        </is>
      </c>
      <c r="J256" t="inlineStr">
        <is>
          <t>fromBenefitsAndWages("tax_ben_traps", 
    with_filters(indicator = "LW.2EC67.0.67.33"))</t>
        </is>
      </c>
      <c r="K256" t="str">
        <f>ISNUMBER(SEARCH("INPUT",jaf[indicator_groups]))</f>
      </c>
      <c r="L256" t="str">
        <f>ISNUMBER(SEARCH("OUTPUT",jaf[indicator_groups]))</f>
      </c>
      <c r="M256" t="str">
        <f>ISNUMBER(SEARCH("MAIN",jaf[indicator_groups]))</f>
      </c>
      <c r="N256" t="str">
        <f>ISNUMBER(SEARCH("OVERALL",jaf[indicator_groups]))</f>
      </c>
      <c r="O256" t="str">
        <f>ISNUMBER(SEARCH("SUBINDICATOR",jaf[indicator_groups]))</f>
      </c>
      <c r="P256" t="str">
        <f>ISNUMBER(SEARCH("COMPENDIUM",jaf[indicator_groups]))</f>
      </c>
      <c r="Q256" t="str">
        <f>=MID(jaf[JAF_KEY], 3, MIN(IFERROR(SEARCH(".C", jaf[JAF_KEY]), LEN(jaf[JAF_KEY])), IFERROR(SEARCH(".O", jaf[JAF_KEY]), LEN(jaf[JAF_KEY])), IFERROR(SEARCH(".S", jaf[JAF_KEY]), LEN(jaf[JAF_KEY]))) - 3)</f>
      </c>
    </row>
    <row r="257">
      <c r="A257" t="inlineStr">
        <is>
          <t>PA5.O1.</t>
        </is>
      </c>
      <c r="B257" t="inlineStr">
        <is>
          <t>Inactivity and part-time work due to personal and family responsibilities - total</t>
        </is>
      </c>
      <c r="C257" t="inlineStr">
        <is>
          <t>MAIN OUTPUT OVERALL COMPENDIUM 5 COUNTRY</t>
        </is>
      </c>
      <c r="D257" t="inlineStr">
        <is>
          <t>% (of popn 15-64)</t>
        </is>
      </c>
      <c r="E257" t="inlineStr">
        <is>
          <t>pp</t>
        </is>
      </c>
      <c r="F257" t="inlineStr">
        <is>
          <t>Eurostat, EU Labour Force Survey</t>
        </is>
      </c>
      <c r="G257" t="b">
        <v>0</v>
      </c>
      <c r="H257" t="b">
        <v>1</v>
      </c>
      <c r="I257" t="inlineStr">
        <is>
          <t>EU27_2020</t>
        </is>
      </c>
      <c r="J257" t="inlineStr">
        <is>
          <t>fromLFSspecialFile("lfse_inactpt_lackcare", 
    with_filters(age = "Y15-64", sex = "T", indicator = "INACTPT_CARERESP_ONPOP"))</t>
        </is>
      </c>
      <c r="K257" t="str">
        <f>ISNUMBER(SEARCH("INPUT",jaf[indicator_groups]))</f>
      </c>
      <c r="L257" t="str">
        <f>ISNUMBER(SEARCH("OUTPUT",jaf[indicator_groups]))</f>
      </c>
      <c r="M257" t="str">
        <f>ISNUMBER(SEARCH("MAIN",jaf[indicator_groups]))</f>
      </c>
      <c r="N257" t="str">
        <f>ISNUMBER(SEARCH("OVERALL",jaf[indicator_groups]))</f>
      </c>
      <c r="O257" t="str">
        <f>ISNUMBER(SEARCH("SUBINDICATOR",jaf[indicator_groups]))</f>
      </c>
      <c r="P257" t="str">
        <f>ISNUMBER(SEARCH("COMPENDIUM",jaf[indicator_groups]))</f>
      </c>
      <c r="Q257" t="str">
        <f>=MID(jaf[JAF_KEY], 3, MIN(IFERROR(SEARCH(".C", jaf[JAF_KEY]), LEN(jaf[JAF_KEY])), IFERROR(SEARCH(".O", jaf[JAF_KEY]), LEN(jaf[JAF_KEY])), IFERROR(SEARCH(".S", jaf[JAF_KEY]), LEN(jaf[JAF_KEY]))) - 3)</f>
      </c>
    </row>
    <row r="258">
      <c r="A258" t="inlineStr">
        <is>
          <t>PA5.S1.F</t>
        </is>
      </c>
      <c r="B258" t="inlineStr">
        <is>
          <t>Inactivity and part-time work due to personal and family responsibilities - women</t>
        </is>
      </c>
      <c r="C258" t="inlineStr">
        <is>
          <t>OUTPUT SUBINDICATOR COMPENDIUM 5 COUNTRY</t>
        </is>
      </c>
      <c r="D258" t="inlineStr">
        <is>
          <t>% (of women 15-64)</t>
        </is>
      </c>
      <c r="E258" t="inlineStr">
        <is>
          <t>pp</t>
        </is>
      </c>
      <c r="F258" t="inlineStr">
        <is>
          <t>Eurostat, EU Labour Force Survey</t>
        </is>
      </c>
      <c r="G258" t="b">
        <v>0</v>
      </c>
      <c r="H258" t="b">
        <v>1</v>
      </c>
      <c r="I258" t="inlineStr">
        <is>
          <t>EU27_2020</t>
        </is>
      </c>
      <c r="J258" t="inlineStr">
        <is>
          <t>fromLFSspecialFile("lfse_inactpt_lackcare", 
    with_filters(age = "Y15-64", sex = "F", indicator = "INACTPT_CARERESP_ONPOP"))</t>
        </is>
      </c>
      <c r="K258" t="str">
        <f>ISNUMBER(SEARCH("INPUT",jaf[indicator_groups]))</f>
      </c>
      <c r="L258" t="str">
        <f>ISNUMBER(SEARCH("OUTPUT",jaf[indicator_groups]))</f>
      </c>
      <c r="M258" t="str">
        <f>ISNUMBER(SEARCH("MAIN",jaf[indicator_groups]))</f>
      </c>
      <c r="N258" t="str">
        <f>ISNUMBER(SEARCH("OVERALL",jaf[indicator_groups]))</f>
      </c>
      <c r="O258" t="str">
        <f>ISNUMBER(SEARCH("SUBINDICATOR",jaf[indicator_groups]))</f>
      </c>
      <c r="P258" t="str">
        <f>ISNUMBER(SEARCH("COMPENDIUM",jaf[indicator_groups]))</f>
      </c>
      <c r="Q258" t="str">
        <f>=MID(jaf[JAF_KEY], 3, MIN(IFERROR(SEARCH(".C", jaf[JAF_KEY]), LEN(jaf[JAF_KEY])), IFERROR(SEARCH(".O", jaf[JAF_KEY]), LEN(jaf[JAF_KEY])), IFERROR(SEARCH(".S", jaf[JAF_KEY]), LEN(jaf[JAF_KEY]))) - 3)</f>
      </c>
    </row>
    <row r="259">
      <c r="A259" t="inlineStr">
        <is>
          <t>PA5.S1.INAC</t>
        </is>
      </c>
      <c r="B259" t="inlineStr">
        <is>
          <t>Inactivity due to personal and family responsibilities - total</t>
        </is>
      </c>
      <c r="C259" t="inlineStr">
        <is>
          <t>OUTPUT SUBINDICATOR COMPENDIUM 5 COUNTRY</t>
        </is>
      </c>
      <c r="D259" t="inlineStr">
        <is>
          <t>% (of popn 15-64)</t>
        </is>
      </c>
      <c r="E259" t="inlineStr">
        <is>
          <t>pp</t>
        </is>
      </c>
      <c r="F259" t="inlineStr">
        <is>
          <t>Eurostat, EU Labour Force Survey</t>
        </is>
      </c>
      <c r="G259" t="b">
        <v>0</v>
      </c>
      <c r="H259" t="b">
        <v>1</v>
      </c>
      <c r="I259" t="inlineStr">
        <is>
          <t>EU27_2020</t>
        </is>
      </c>
      <c r="J259" t="inlineStr">
        <is>
          <t>fromLFSspecialFile("lfse_inactpt_lackcare", 
    with_filters(age = "Y15-64", sex = "T", indicator = "INACT_CARERESP_ONPOP"))</t>
        </is>
      </c>
      <c r="K259" t="str">
        <f>ISNUMBER(SEARCH("INPUT",jaf[indicator_groups]))</f>
      </c>
      <c r="L259" t="str">
        <f>ISNUMBER(SEARCH("OUTPUT",jaf[indicator_groups]))</f>
      </c>
      <c r="M259" t="str">
        <f>ISNUMBER(SEARCH("MAIN",jaf[indicator_groups]))</f>
      </c>
      <c r="N259" t="str">
        <f>ISNUMBER(SEARCH("OVERALL",jaf[indicator_groups]))</f>
      </c>
      <c r="O259" t="str">
        <f>ISNUMBER(SEARCH("SUBINDICATOR",jaf[indicator_groups]))</f>
      </c>
      <c r="P259" t="str">
        <f>ISNUMBER(SEARCH("COMPENDIUM",jaf[indicator_groups]))</f>
      </c>
      <c r="Q259" t="str">
        <f>=MID(jaf[JAF_KEY], 3, MIN(IFERROR(SEARCH(".C", jaf[JAF_KEY]), LEN(jaf[JAF_KEY])), IFERROR(SEARCH(".O", jaf[JAF_KEY]), LEN(jaf[JAF_KEY])), IFERROR(SEARCH(".S", jaf[JAF_KEY]), LEN(jaf[JAF_KEY]))) - 3)</f>
      </c>
    </row>
    <row r="260">
      <c r="A260" t="inlineStr">
        <is>
          <t>PA5.S1.M</t>
        </is>
      </c>
      <c r="B260" t="inlineStr">
        <is>
          <t>Inactivity and part-time work due to personal and family responsibilities - men</t>
        </is>
      </c>
      <c r="C260" t="inlineStr">
        <is>
          <t>OUTPUT SUBINDICATOR COMPENDIUM 5 COUNTRY</t>
        </is>
      </c>
      <c r="D260" t="inlineStr">
        <is>
          <t>% (of men 15-64)</t>
        </is>
      </c>
      <c r="E260" t="inlineStr">
        <is>
          <t>pp</t>
        </is>
      </c>
      <c r="F260" t="inlineStr">
        <is>
          <t>Eurostat, EU Labour Force Survey</t>
        </is>
      </c>
      <c r="G260" t="b">
        <v>0</v>
      </c>
      <c r="H260" t="b">
        <v>1</v>
      </c>
      <c r="I260" t="inlineStr">
        <is>
          <t>EU27_2020</t>
        </is>
      </c>
      <c r="J260" t="inlineStr">
        <is>
          <t>fromLFSspecialFile("lfse_inactpt_lackcare", 
    with_filters(age = "Y15-64", sex = "M", indicator = "INACTPT_CARERESP_ONPOP"))</t>
        </is>
      </c>
      <c r="K260" t="str">
        <f>ISNUMBER(SEARCH("INPUT",jaf[indicator_groups]))</f>
      </c>
      <c r="L260" t="str">
        <f>ISNUMBER(SEARCH("OUTPUT",jaf[indicator_groups]))</f>
      </c>
      <c r="M260" t="str">
        <f>ISNUMBER(SEARCH("MAIN",jaf[indicator_groups]))</f>
      </c>
      <c r="N260" t="str">
        <f>ISNUMBER(SEARCH("OVERALL",jaf[indicator_groups]))</f>
      </c>
      <c r="O260" t="str">
        <f>ISNUMBER(SEARCH("SUBINDICATOR",jaf[indicator_groups]))</f>
      </c>
      <c r="P260" t="str">
        <f>ISNUMBER(SEARCH("COMPENDIUM",jaf[indicator_groups]))</f>
      </c>
      <c r="Q260" t="str">
        <f>=MID(jaf[JAF_KEY], 3, MIN(IFERROR(SEARCH(".C", jaf[JAF_KEY]), LEN(jaf[JAF_KEY])), IFERROR(SEARCH(".O", jaf[JAF_KEY]), LEN(jaf[JAF_KEY])), IFERROR(SEARCH(".S", jaf[JAF_KEY]), LEN(jaf[JAF_KEY]))) - 3)</f>
      </c>
    </row>
    <row r="261">
      <c r="A261" t="inlineStr">
        <is>
          <t>PA5.S1.PT</t>
        </is>
      </c>
      <c r="B261" t="inlineStr">
        <is>
          <t>Part-time work due to personal and family responsibilities - total</t>
        </is>
      </c>
      <c r="C261" t="inlineStr">
        <is>
          <t>OUTPUT SUBINDICATOR COMPENDIUM 5 COUNTRY</t>
        </is>
      </c>
      <c r="D261" t="inlineStr">
        <is>
          <t>% (of popn 15-64)</t>
        </is>
      </c>
      <c r="E261" t="inlineStr">
        <is>
          <t>pp</t>
        </is>
      </c>
      <c r="F261" t="inlineStr">
        <is>
          <t>Eurostat, EU Labour Force Survey</t>
        </is>
      </c>
      <c r="G261" t="b">
        <v>0</v>
      </c>
      <c r="H261" t="b">
        <v>1</v>
      </c>
      <c r="I261" t="inlineStr">
        <is>
          <t>EU27_2020</t>
        </is>
      </c>
      <c r="J261" t="inlineStr">
        <is>
          <t>fromLFSspecialFile("lfse_inactpt_lackcare", 
    with_filters(age = "Y15-64", sex = "T", indicator = "PT_CARERESP_ONPOP"))</t>
        </is>
      </c>
      <c r="K261" t="str">
        <f>ISNUMBER(SEARCH("INPUT",jaf[indicator_groups]))</f>
      </c>
      <c r="L261" t="str">
        <f>ISNUMBER(SEARCH("OUTPUT",jaf[indicator_groups]))</f>
      </c>
      <c r="M261" t="str">
        <f>ISNUMBER(SEARCH("MAIN",jaf[indicator_groups]))</f>
      </c>
      <c r="N261" t="str">
        <f>ISNUMBER(SEARCH("OVERALL",jaf[indicator_groups]))</f>
      </c>
      <c r="O261" t="str">
        <f>ISNUMBER(SEARCH("SUBINDICATOR",jaf[indicator_groups]))</f>
      </c>
      <c r="P261" t="str">
        <f>ISNUMBER(SEARCH("COMPENDIUM",jaf[indicator_groups]))</f>
      </c>
      <c r="Q261" t="str">
        <f>=MID(jaf[JAF_KEY], 3, MIN(IFERROR(SEARCH(".C", jaf[JAF_KEY]), LEN(jaf[JAF_KEY])), IFERROR(SEARCH(".O", jaf[JAF_KEY]), LEN(jaf[JAF_KEY])), IFERROR(SEARCH(".S", jaf[JAF_KEY]), LEN(jaf[JAF_KEY]))) - 3)</f>
      </c>
    </row>
    <row r="262">
      <c r="A262" t="inlineStr">
        <is>
          <t>PA5.S2.</t>
        </is>
      </c>
      <c r="B262" t="inlineStr">
        <is>
          <t>Inactivity and part-time work due to lack of care services for children and other dependents</t>
        </is>
      </c>
      <c r="C262" t="inlineStr">
        <is>
          <t>OUTPUT SUBINDICATOR COMPENDIUM 5 COUNTRY</t>
        </is>
      </c>
      <c r="D262" t="inlineStr">
        <is>
          <t>% (of persons 15-64 with care responsibilities)</t>
        </is>
      </c>
      <c r="E262" t="inlineStr">
        <is>
          <t>pp</t>
        </is>
      </c>
      <c r="F262" t="inlineStr">
        <is>
          <t>Eurostat, EU Labour Force Survey</t>
        </is>
      </c>
      <c r="G262" t="b">
        <v>0</v>
      </c>
      <c r="H262" t="b">
        <v>1</v>
      </c>
      <c r="I262" t="inlineStr">
        <is>
          <t>EU27_2020</t>
        </is>
      </c>
      <c r="J262" t="inlineStr">
        <is>
          <t>fromLFSspecialFile("lfse_inactpt_lackcare", 
    with_filters(age = "Y15-64", sex = "T", indicator = "INACTPT_LACKCARE_ONFAMPERCARE"))</t>
        </is>
      </c>
      <c r="K262" t="str">
        <f>ISNUMBER(SEARCH("INPUT",jaf[indicator_groups]))</f>
      </c>
      <c r="L262" t="str">
        <f>ISNUMBER(SEARCH("OUTPUT",jaf[indicator_groups]))</f>
      </c>
      <c r="M262" t="str">
        <f>ISNUMBER(SEARCH("MAIN",jaf[indicator_groups]))</f>
      </c>
      <c r="N262" t="str">
        <f>ISNUMBER(SEARCH("OVERALL",jaf[indicator_groups]))</f>
      </c>
      <c r="O262" t="str">
        <f>ISNUMBER(SEARCH("SUBINDICATOR",jaf[indicator_groups]))</f>
      </c>
      <c r="P262" t="str">
        <f>ISNUMBER(SEARCH("COMPENDIUM",jaf[indicator_groups]))</f>
      </c>
      <c r="Q262" t="str">
        <f>=MID(jaf[JAF_KEY], 3, MIN(IFERROR(SEARCH(".C", jaf[JAF_KEY]), LEN(jaf[JAF_KEY])), IFERROR(SEARCH(".O", jaf[JAF_KEY]), LEN(jaf[JAF_KEY])), IFERROR(SEARCH(".S", jaf[JAF_KEY]), LEN(jaf[JAF_KEY]))) - 3)</f>
      </c>
    </row>
    <row r="263">
      <c r="A263" t="inlineStr">
        <is>
          <t>PA5.S3.&lt;30</t>
        </is>
      </c>
      <c r="B263" t="inlineStr">
        <is>
          <t xml:space="preserve">Child care – Children cared for (by formal arrangements other than by the family) less than 30h a usual week as a proportion of all children in the same age group (age 3 to mandatory school age) </t>
        </is>
      </c>
      <c r="C263" t="inlineStr">
        <is>
          <t>INPUT SUBINDICATOR COMPENDIUM 5 COUNTRY</t>
        </is>
      </c>
      <c r="D263" t="inlineStr">
        <is>
          <t>% (of children of 3 years to mandatory school age)</t>
        </is>
      </c>
      <c r="E263" t="inlineStr">
        <is>
          <t>pp</t>
        </is>
      </c>
      <c r="F263" t="inlineStr">
        <is>
          <t>Eurostat, EU Statistics on Income and Living Conditions</t>
        </is>
      </c>
      <c r="G263" t="b">
        <v>1</v>
      </c>
      <c r="H263" t="b">
        <v>1</v>
      </c>
      <c r="I263" t="inlineStr">
        <is>
          <t>EU27_2020</t>
        </is>
      </c>
      <c r="J263" t="inlineStr">
        <is>
          <t>fromEurostatDataset("ilc_caindformal", 
    with_filters(age = "Y3-CSA", duration = "H1-29"))</t>
        </is>
      </c>
      <c r="K263" t="str">
        <f>ISNUMBER(SEARCH("INPUT",jaf[indicator_groups]))</f>
      </c>
      <c r="L263" t="str">
        <f>ISNUMBER(SEARCH("OUTPUT",jaf[indicator_groups]))</f>
      </c>
      <c r="M263" t="str">
        <f>ISNUMBER(SEARCH("MAIN",jaf[indicator_groups]))</f>
      </c>
      <c r="N263" t="str">
        <f>ISNUMBER(SEARCH("OVERALL",jaf[indicator_groups]))</f>
      </c>
      <c r="O263" t="str">
        <f>ISNUMBER(SEARCH("SUBINDICATOR",jaf[indicator_groups]))</f>
      </c>
      <c r="P263" t="str">
        <f>ISNUMBER(SEARCH("COMPENDIUM",jaf[indicator_groups]))</f>
      </c>
      <c r="Q263" t="str">
        <f>=MID(jaf[JAF_KEY], 3, MIN(IFERROR(SEARCH(".C", jaf[JAF_KEY]), LEN(jaf[JAF_KEY])), IFERROR(SEARCH(".O", jaf[JAF_KEY]), LEN(jaf[JAF_KEY])), IFERROR(SEARCH(".S", jaf[JAF_KEY]), LEN(jaf[JAF_KEY]))) - 3)</f>
      </c>
    </row>
    <row r="264">
      <c r="A264" t="inlineStr">
        <is>
          <t>PA5.S3.&gt;30</t>
        </is>
      </c>
      <c r="B264" t="inlineStr">
        <is>
          <t xml:space="preserve">Child care – Children cared for (by formal arrangements other than by the family) 30h or more a usual week as a proportion of all children in the same age group (age 3 to mandatory school age) </t>
        </is>
      </c>
      <c r="C264" t="inlineStr">
        <is>
          <t>INPUT SUBINDICATOR COMPENDIUM 5 COUNTRY</t>
        </is>
      </c>
      <c r="D264" t="inlineStr">
        <is>
          <t>% (of children of 3 years to mandatory school age)</t>
        </is>
      </c>
      <c r="E264" t="inlineStr">
        <is>
          <t>pp</t>
        </is>
      </c>
      <c r="F264" t="inlineStr">
        <is>
          <t>Eurostat, EU Statistics on Income and Living Conditions</t>
        </is>
      </c>
      <c r="G264" t="b">
        <v>1</v>
      </c>
      <c r="H264" t="b">
        <v>1</v>
      </c>
      <c r="I264" t="inlineStr">
        <is>
          <t>EU27_2020</t>
        </is>
      </c>
      <c r="J264" t="inlineStr">
        <is>
          <t>fromEurostatDataset("ilc_caindformal", 
    with_filters(age = "Y3-CSA", duration = "H_GE30"))</t>
        </is>
      </c>
      <c r="K264" t="str">
        <f>ISNUMBER(SEARCH("INPUT",jaf[indicator_groups]))</f>
      </c>
      <c r="L264" t="str">
        <f>ISNUMBER(SEARCH("OUTPUT",jaf[indicator_groups]))</f>
      </c>
      <c r="M264" t="str">
        <f>ISNUMBER(SEARCH("MAIN",jaf[indicator_groups]))</f>
      </c>
      <c r="N264" t="str">
        <f>ISNUMBER(SEARCH("OVERALL",jaf[indicator_groups]))</f>
      </c>
      <c r="O264" t="str">
        <f>ISNUMBER(SEARCH("SUBINDICATOR",jaf[indicator_groups]))</f>
      </c>
      <c r="P264" t="str">
        <f>ISNUMBER(SEARCH("COMPENDIUM",jaf[indicator_groups]))</f>
      </c>
      <c r="Q264" t="str">
        <f>=MID(jaf[JAF_KEY], 3, MIN(IFERROR(SEARCH(".C", jaf[JAF_KEY]), LEN(jaf[JAF_KEY])), IFERROR(SEARCH(".O", jaf[JAF_KEY]), LEN(jaf[JAF_KEY])), IFERROR(SEARCH(".S", jaf[JAF_KEY]), LEN(jaf[JAF_KEY]))) - 3)</f>
      </c>
    </row>
    <row r="265">
      <c r="A265" t="inlineStr">
        <is>
          <t>PA5.S3.T</t>
        </is>
      </c>
      <c r="B265" t="inlineStr">
        <is>
          <t xml:space="preserve">Child care – Children cared for (by formal arrangements other than by the family) (age 3 to mandatory school age) </t>
        </is>
      </c>
      <c r="C265" t="inlineStr">
        <is>
          <t>INPUT SUBINDICATOR COMPENDIUM 5 COUNTRY</t>
        </is>
      </c>
      <c r="D265" t="inlineStr">
        <is>
          <t>% (of children of 3 years to mandatory school age)</t>
        </is>
      </c>
      <c r="E265" t="inlineStr">
        <is>
          <t>pp</t>
        </is>
      </c>
      <c r="F265" t="inlineStr">
        <is>
          <t>Eurostat, EU Statistics on Income and Living Conditions</t>
        </is>
      </c>
      <c r="G265" t="b">
        <v>1</v>
      </c>
      <c r="H265" t="b">
        <v>1</v>
      </c>
      <c r="I265" t="inlineStr">
        <is>
          <t>EU27_2020</t>
        </is>
      </c>
      <c r="J265" t="inlineStr">
        <is>
          <t>fromFormula(a + b,
  where = variables(
  a = fromEurostatDataset("ilc_caindformal", 
    with_filters(age = "Y3-CSA", duration = "H1-29")),
  b = fromEurostatDataset("ilc_caindformal", 
    with_filters(age = "Y3-CSA", duration = "H_GE30"))))</t>
        </is>
      </c>
      <c r="K265" t="str">
        <f>ISNUMBER(SEARCH("INPUT",jaf[indicator_groups]))</f>
      </c>
      <c r="L265" t="str">
        <f>ISNUMBER(SEARCH("OUTPUT",jaf[indicator_groups]))</f>
      </c>
      <c r="M265" t="str">
        <f>ISNUMBER(SEARCH("MAIN",jaf[indicator_groups]))</f>
      </c>
      <c r="N265" t="str">
        <f>ISNUMBER(SEARCH("OVERALL",jaf[indicator_groups]))</f>
      </c>
      <c r="O265" t="str">
        <f>ISNUMBER(SEARCH("SUBINDICATOR",jaf[indicator_groups]))</f>
      </c>
      <c r="P265" t="str">
        <f>ISNUMBER(SEARCH("COMPENDIUM",jaf[indicator_groups]))</f>
      </c>
      <c r="Q265" t="str">
        <f>=MID(jaf[JAF_KEY], 3, MIN(IFERROR(SEARCH(".C", jaf[JAF_KEY]), LEN(jaf[JAF_KEY])), IFERROR(SEARCH(".O", jaf[JAF_KEY]), LEN(jaf[JAF_KEY])), IFERROR(SEARCH(".S", jaf[JAF_KEY]), LEN(jaf[JAF_KEY]))) - 3)</f>
      </c>
    </row>
    <row r="266">
      <c r="A266" t="inlineStr">
        <is>
          <t>PA5.S4.&lt;30</t>
        </is>
      </c>
      <c r="B266" t="inlineStr">
        <is>
          <t xml:space="preserve">Child care – Children cared for (by formal arrangements other than by the family) less than 30h a usual week as a proportion of all children in the same age group (age 0 to 3) </t>
        </is>
      </c>
      <c r="C266" t="inlineStr">
        <is>
          <t>INPUT SUBINDICATOR COMPENDIUM 5 COUNTRY</t>
        </is>
      </c>
      <c r="D266" t="inlineStr">
        <is>
          <t>% (of children of 3 years to mandatory school age)</t>
        </is>
      </c>
      <c r="E266" t="inlineStr">
        <is>
          <t>pp</t>
        </is>
      </c>
      <c r="F266" t="inlineStr">
        <is>
          <t>Eurostat, EU Statistics on Income and Living Conditions</t>
        </is>
      </c>
      <c r="G266" t="b">
        <v>1</v>
      </c>
      <c r="H266" t="b">
        <v>1</v>
      </c>
      <c r="I266" t="inlineStr">
        <is>
          <t>EU27_2020</t>
        </is>
      </c>
      <c r="J266" t="inlineStr">
        <is>
          <t>fromEurostatDataset("ilc_caindformal", 
    with_filters(age = "Y_LT3", duration = "H1-29"))</t>
        </is>
      </c>
      <c r="K266" t="str">
        <f>ISNUMBER(SEARCH("INPUT",jaf[indicator_groups]))</f>
      </c>
      <c r="L266" t="str">
        <f>ISNUMBER(SEARCH("OUTPUT",jaf[indicator_groups]))</f>
      </c>
      <c r="M266" t="str">
        <f>ISNUMBER(SEARCH("MAIN",jaf[indicator_groups]))</f>
      </c>
      <c r="N266" t="str">
        <f>ISNUMBER(SEARCH("OVERALL",jaf[indicator_groups]))</f>
      </c>
      <c r="O266" t="str">
        <f>ISNUMBER(SEARCH("SUBINDICATOR",jaf[indicator_groups]))</f>
      </c>
      <c r="P266" t="str">
        <f>ISNUMBER(SEARCH("COMPENDIUM",jaf[indicator_groups]))</f>
      </c>
      <c r="Q266" t="str">
        <f>=MID(jaf[JAF_KEY], 3, MIN(IFERROR(SEARCH(".C", jaf[JAF_KEY]), LEN(jaf[JAF_KEY])), IFERROR(SEARCH(".O", jaf[JAF_KEY]), LEN(jaf[JAF_KEY])), IFERROR(SEARCH(".S", jaf[JAF_KEY]), LEN(jaf[JAF_KEY]))) - 3)</f>
      </c>
    </row>
    <row r="267">
      <c r="A267" t="inlineStr">
        <is>
          <t>PA5.S4.&gt;30</t>
        </is>
      </c>
      <c r="B267" t="inlineStr">
        <is>
          <t xml:space="preserve">Child care – Children cared for (by formal arrangements other than by the family) 30h or more a usual week as a proportion of all children in the same age group (age 0 to 3) </t>
        </is>
      </c>
      <c r="C267" t="inlineStr">
        <is>
          <t>INPUT SUBINDICATOR COMPENDIUM 5 COUNTRY</t>
        </is>
      </c>
      <c r="D267" t="inlineStr">
        <is>
          <t>% (of children of 3 years to mandatory school age)</t>
        </is>
      </c>
      <c r="E267" t="inlineStr">
        <is>
          <t>pp</t>
        </is>
      </c>
      <c r="F267" t="inlineStr">
        <is>
          <t>Eurostat, EU Statistics on Income and Living Conditions</t>
        </is>
      </c>
      <c r="G267" t="b">
        <v>1</v>
      </c>
      <c r="H267" t="b">
        <v>1</v>
      </c>
      <c r="I267" t="inlineStr">
        <is>
          <t>EU27_2020</t>
        </is>
      </c>
      <c r="J267" t="inlineStr">
        <is>
          <t>fromEurostatDataset("ilc_caindformal", 
    with_filters(age = "Y_LT3", duration = "H_GE30"))</t>
        </is>
      </c>
      <c r="K267" t="str">
        <f>ISNUMBER(SEARCH("INPUT",jaf[indicator_groups]))</f>
      </c>
      <c r="L267" t="str">
        <f>ISNUMBER(SEARCH("OUTPUT",jaf[indicator_groups]))</f>
      </c>
      <c r="M267" t="str">
        <f>ISNUMBER(SEARCH("MAIN",jaf[indicator_groups]))</f>
      </c>
      <c r="N267" t="str">
        <f>ISNUMBER(SEARCH("OVERALL",jaf[indicator_groups]))</f>
      </c>
      <c r="O267" t="str">
        <f>ISNUMBER(SEARCH("SUBINDICATOR",jaf[indicator_groups]))</f>
      </c>
      <c r="P267" t="str">
        <f>ISNUMBER(SEARCH("COMPENDIUM",jaf[indicator_groups]))</f>
      </c>
      <c r="Q267" t="str">
        <f>=MID(jaf[JAF_KEY], 3, MIN(IFERROR(SEARCH(".C", jaf[JAF_KEY]), LEN(jaf[JAF_KEY])), IFERROR(SEARCH(".O", jaf[JAF_KEY]), LEN(jaf[JAF_KEY])), IFERROR(SEARCH(".S", jaf[JAF_KEY]), LEN(jaf[JAF_KEY]))) - 3)</f>
      </c>
    </row>
    <row r="268">
      <c r="A268" t="inlineStr">
        <is>
          <t>PA5.S4.T</t>
        </is>
      </c>
      <c r="B268" t="inlineStr">
        <is>
          <t xml:space="preserve">Child care – Children cared for (by formal arrangements other than by the family) (age 0 to 3) </t>
        </is>
      </c>
      <c r="C268" t="inlineStr">
        <is>
          <t>INPUT SUBINDICATOR COMPENDIUM 5 COUNTRY</t>
        </is>
      </c>
      <c r="D268" t="inlineStr">
        <is>
          <t>% (of children of 3 years to mandatory school age)</t>
        </is>
      </c>
      <c r="E268" t="inlineStr">
        <is>
          <t>pp</t>
        </is>
      </c>
      <c r="F268" t="inlineStr">
        <is>
          <t>Eurostat, EU Statistics on Income and Living Conditions</t>
        </is>
      </c>
      <c r="G268" t="b">
        <v>1</v>
      </c>
      <c r="H268" t="b">
        <v>1</v>
      </c>
      <c r="I268" t="inlineStr">
        <is>
          <t>EU27_2020</t>
        </is>
      </c>
      <c r="J268" t="inlineStr">
        <is>
          <t>fromFormula(a + b,
  where = variables(
  a = fromEurostatDataset("ilc_caindformal", 
    with_filters(age = "Y_LT3", duration = "H1-29")),
  b = fromEurostatDataset("ilc_caindformal", 
    with_filters(age = "Y_LT3", duration = "H_GE30"))))</t>
        </is>
      </c>
      <c r="K268" t="str">
        <f>ISNUMBER(SEARCH("INPUT",jaf[indicator_groups]))</f>
      </c>
      <c r="L268" t="str">
        <f>ISNUMBER(SEARCH("OUTPUT",jaf[indicator_groups]))</f>
      </c>
      <c r="M268" t="str">
        <f>ISNUMBER(SEARCH("MAIN",jaf[indicator_groups]))</f>
      </c>
      <c r="N268" t="str">
        <f>ISNUMBER(SEARCH("OVERALL",jaf[indicator_groups]))</f>
      </c>
      <c r="O268" t="str">
        <f>ISNUMBER(SEARCH("SUBINDICATOR",jaf[indicator_groups]))</f>
      </c>
      <c r="P268" t="str">
        <f>ISNUMBER(SEARCH("COMPENDIUM",jaf[indicator_groups]))</f>
      </c>
      <c r="Q268" t="str">
        <f>=MID(jaf[JAF_KEY], 3, MIN(IFERROR(SEARCH(".C", jaf[JAF_KEY]), LEN(jaf[JAF_KEY])), IFERROR(SEARCH(".O", jaf[JAF_KEY]), LEN(jaf[JAF_KEY])), IFERROR(SEARCH(".S", jaf[JAF_KEY]), LEN(jaf[JAF_KEY]))) - 3)</f>
      </c>
    </row>
    <row r="269">
      <c r="A269" t="inlineStr">
        <is>
          <t>PA5.S5.</t>
        </is>
      </c>
      <c r="B269" t="inlineStr">
        <is>
          <t xml:space="preserve">Employment impact of parenthood </t>
        </is>
      </c>
      <c r="C269" t="inlineStr">
        <is>
          <t>OUTPUT SUBINDICATOR COMPENDIUM 5 COUNTRY</t>
        </is>
      </c>
      <c r="D269" t="inlineStr">
        <is>
          <t>percentage points (difference in ERs)</t>
        </is>
      </c>
      <c r="E269" t="inlineStr">
        <is>
          <t>pp</t>
        </is>
      </c>
      <c r="F269" t="inlineStr">
        <is>
          <t>Eurostat, EU Labour Force Survey</t>
        </is>
      </c>
      <c r="G269" t="b">
        <v>0</v>
      </c>
      <c r="H269" t="b">
        <v>1</v>
      </c>
      <c r="I269" t="inlineStr">
        <is>
          <t>EU27_2020</t>
        </is>
      </c>
      <c r="J269" t="inlineStr">
        <is>
          <t>fromFormula(a - b,
  where = variables(
  a = fromLFSspecialFile("lfse_er_child", 
    with_filters(age = "Y20-49", children = "no", sex = "T")),
  b = fromLFSspecialFile("lfse_er_child", 
    with_filters(age = "Y20-49", children = "yes", sex = "T"))))</t>
        </is>
      </c>
      <c r="K269" t="str">
        <f>ISNUMBER(SEARCH("INPUT",jaf[indicator_groups]))</f>
      </c>
      <c r="L269" t="str">
        <f>ISNUMBER(SEARCH("OUTPUT",jaf[indicator_groups]))</f>
      </c>
      <c r="M269" t="str">
        <f>ISNUMBER(SEARCH("MAIN",jaf[indicator_groups]))</f>
      </c>
      <c r="N269" t="str">
        <f>ISNUMBER(SEARCH("OVERALL",jaf[indicator_groups]))</f>
      </c>
      <c r="O269" t="str">
        <f>ISNUMBER(SEARCH("SUBINDICATOR",jaf[indicator_groups]))</f>
      </c>
      <c r="P269" t="str">
        <f>ISNUMBER(SEARCH("COMPENDIUM",jaf[indicator_groups]))</f>
      </c>
      <c r="Q269" t="str">
        <f>=MID(jaf[JAF_KEY], 3, MIN(IFERROR(SEARCH(".C", jaf[JAF_KEY]), LEN(jaf[JAF_KEY])), IFERROR(SEARCH(".O", jaf[JAF_KEY]), LEN(jaf[JAF_KEY])), IFERROR(SEARCH(".S", jaf[JAF_KEY]), LEN(jaf[JAF_KEY]))) - 3)</f>
      </c>
    </row>
    <row r="270">
      <c r="A270" t="inlineStr">
        <is>
          <t>PA5.S6.</t>
        </is>
      </c>
      <c r="B270" t="inlineStr">
        <is>
          <t>Employees for whom overtime is given as the main reason for actual hours worked during the reference week being different from the person's usual hous worked</t>
        </is>
      </c>
      <c r="C270" t="inlineStr">
        <is>
          <t>OUTPUT SUBINDICATOR COMPENDIUM 5 COUNTRY</t>
        </is>
      </c>
      <c r="D270" t="inlineStr">
        <is>
          <t>% (of employees)</t>
        </is>
      </c>
      <c r="E270" t="inlineStr">
        <is>
          <t>pp</t>
        </is>
      </c>
      <c r="F270" t="inlineStr">
        <is>
          <t>Eurostat, EU Labour Force Survey</t>
        </is>
      </c>
      <c r="G270" t="b">
        <v>0</v>
      </c>
      <c r="H270" t="b">
        <v>1</v>
      </c>
      <c r="I270" t="inlineStr">
        <is>
          <t>EU27_2020</t>
        </is>
      </c>
      <c r="J270" t="inlineStr">
        <is>
          <t>fromLFSspecialFile("lfse_overtime", 
    with_filters(sex = "T", age = "Y20-64"))</t>
        </is>
      </c>
      <c r="K270" t="str">
        <f>ISNUMBER(SEARCH("INPUT",jaf[indicator_groups]))</f>
      </c>
      <c r="L270" t="str">
        <f>ISNUMBER(SEARCH("OUTPUT",jaf[indicator_groups]))</f>
      </c>
      <c r="M270" t="str">
        <f>ISNUMBER(SEARCH("MAIN",jaf[indicator_groups]))</f>
      </c>
      <c r="N270" t="str">
        <f>ISNUMBER(SEARCH("OVERALL",jaf[indicator_groups]))</f>
      </c>
      <c r="O270" t="str">
        <f>ISNUMBER(SEARCH("SUBINDICATOR",jaf[indicator_groups]))</f>
      </c>
      <c r="P270" t="str">
        <f>ISNUMBER(SEARCH("COMPENDIUM",jaf[indicator_groups]))</f>
      </c>
      <c r="Q270" t="str">
        <f>=MID(jaf[JAF_KEY], 3, MIN(IFERROR(SEARCH(".C", jaf[JAF_KEY]), LEN(jaf[JAF_KEY])), IFERROR(SEARCH(".O", jaf[JAF_KEY]), LEN(jaf[JAF_KEY])), IFERROR(SEARCH(".S", jaf[JAF_KEY]), LEN(jaf[JAF_KEY]))) - 3)</f>
      </c>
    </row>
    <row r="271">
      <c r="A271" t="inlineStr">
        <is>
          <t>PA5.C1.F</t>
        </is>
      </c>
      <c r="B271" t="inlineStr">
        <is>
          <t>Inactivity due to personal and family responsibilities - women</t>
        </is>
      </c>
      <c r="C271" t="inlineStr">
        <is>
          <t>OUTPUT CONTEXT COMPENDIUM 5 COUNTRY</t>
        </is>
      </c>
      <c r="D271" t="inlineStr">
        <is>
          <t>% (of women 15-64)</t>
        </is>
      </c>
      <c r="E271" t="inlineStr">
        <is>
          <t/>
        </is>
      </c>
      <c r="F271" t="inlineStr">
        <is>
          <t>Eurostat, EU Labour Force Survey</t>
        </is>
      </c>
      <c r="G271" t="e">
        <v>#N/A</v>
      </c>
      <c r="H271" t="b">
        <v>1</v>
      </c>
      <c r="I271" t="inlineStr">
        <is>
          <t>EU27_2020</t>
        </is>
      </c>
      <c r="J271" t="inlineStr">
        <is>
          <t>fromLFSspecialFile("lfse_inactpt_lackcare", 
    with_filters(age = "Y15-64", sex = "F", indicator = "INACT_CARERESP_ONPOP"))</t>
        </is>
      </c>
      <c r="K271" t="str">
        <f>ISNUMBER(SEARCH("INPUT",jaf[indicator_groups]))</f>
      </c>
      <c r="L271" t="str">
        <f>ISNUMBER(SEARCH("OUTPUT",jaf[indicator_groups]))</f>
      </c>
      <c r="M271" t="str">
        <f>ISNUMBER(SEARCH("MAIN",jaf[indicator_groups]))</f>
      </c>
      <c r="N271" t="str">
        <f>ISNUMBER(SEARCH("OVERALL",jaf[indicator_groups]))</f>
      </c>
      <c r="O271" t="str">
        <f>ISNUMBER(SEARCH("SUBINDICATOR",jaf[indicator_groups]))</f>
      </c>
      <c r="P271" t="str">
        <f>ISNUMBER(SEARCH("COMPENDIUM",jaf[indicator_groups]))</f>
      </c>
      <c r="Q271" t="str">
        <f>=MID(jaf[JAF_KEY], 3, MIN(IFERROR(SEARCH(".C", jaf[JAF_KEY]), LEN(jaf[JAF_KEY])), IFERROR(SEARCH(".O", jaf[JAF_KEY]), LEN(jaf[JAF_KEY])), IFERROR(SEARCH(".S", jaf[JAF_KEY]), LEN(jaf[JAF_KEY]))) - 3)</f>
      </c>
    </row>
    <row r="272">
      <c r="A272" t="inlineStr">
        <is>
          <t>PA5.C1.M</t>
        </is>
      </c>
      <c r="B272" t="inlineStr">
        <is>
          <t>Inactivity due to personal and family responsibilities - men</t>
        </is>
      </c>
      <c r="C272" t="inlineStr">
        <is>
          <t>OUTPUT CONTEXT COMPENDIUM 5 COUNTRY</t>
        </is>
      </c>
      <c r="D272" t="inlineStr">
        <is>
          <t>% (of men 15-64)</t>
        </is>
      </c>
      <c r="E272" t="inlineStr">
        <is>
          <t/>
        </is>
      </c>
      <c r="F272" t="inlineStr">
        <is>
          <t>Eurostat, EU Labour Force Survey</t>
        </is>
      </c>
      <c r="G272" t="e">
        <v>#N/A</v>
      </c>
      <c r="H272" t="b">
        <v>1</v>
      </c>
      <c r="I272" t="inlineStr">
        <is>
          <t>EU27_2020</t>
        </is>
      </c>
      <c r="J272" t="inlineStr">
        <is>
          <t>fromLFSspecialFile("lfse_inactpt_lackcare", 
    with_filters(age = "Y15-64", sex = "M", indicator = "INACT_CARERESP_ONPOP"))</t>
        </is>
      </c>
      <c r="K272" t="str">
        <f>ISNUMBER(SEARCH("INPUT",jaf[indicator_groups]))</f>
      </c>
      <c r="L272" t="str">
        <f>ISNUMBER(SEARCH("OUTPUT",jaf[indicator_groups]))</f>
      </c>
      <c r="M272" t="str">
        <f>ISNUMBER(SEARCH("MAIN",jaf[indicator_groups]))</f>
      </c>
      <c r="N272" t="str">
        <f>ISNUMBER(SEARCH("OVERALL",jaf[indicator_groups]))</f>
      </c>
      <c r="O272" t="str">
        <f>ISNUMBER(SEARCH("SUBINDICATOR",jaf[indicator_groups]))</f>
      </c>
      <c r="P272" t="str">
        <f>ISNUMBER(SEARCH("COMPENDIUM",jaf[indicator_groups]))</f>
      </c>
      <c r="Q272" t="str">
        <f>=MID(jaf[JAF_KEY], 3, MIN(IFERROR(SEARCH(".C", jaf[JAF_KEY]), LEN(jaf[JAF_KEY])), IFERROR(SEARCH(".O", jaf[JAF_KEY]), LEN(jaf[JAF_KEY])), IFERROR(SEARCH(".S", jaf[JAF_KEY]), LEN(jaf[JAF_KEY]))) - 3)</f>
      </c>
    </row>
    <row r="273">
      <c r="A273" t="inlineStr">
        <is>
          <t>PA5.C2.F</t>
        </is>
      </c>
      <c r="B273" t="inlineStr">
        <is>
          <t>Part-time work due to personal and family responsibilities - women</t>
        </is>
      </c>
      <c r="C273" t="inlineStr">
        <is>
          <t>OUTPUT CONTEXT COMPENDIUM 5 COUNTRY</t>
        </is>
      </c>
      <c r="D273" t="inlineStr">
        <is>
          <t>% (of women 15-64)</t>
        </is>
      </c>
      <c r="E273" t="inlineStr">
        <is>
          <t/>
        </is>
      </c>
      <c r="F273" t="inlineStr">
        <is>
          <t>Eurostat, EU Labour Force Survey</t>
        </is>
      </c>
      <c r="G273" t="e">
        <v>#N/A</v>
      </c>
      <c r="H273" t="b">
        <v>1</v>
      </c>
      <c r="I273" t="inlineStr">
        <is>
          <t>EU27_2020</t>
        </is>
      </c>
      <c r="J273" t="inlineStr">
        <is>
          <t>fromLFSspecialFile("lfse_inactpt_lackcare", 
    with_filters(age = "Y15-64", sex = "F", indicator = "PT_CARERESP_ONPOP"))</t>
        </is>
      </c>
      <c r="K273" t="str">
        <f>ISNUMBER(SEARCH("INPUT",jaf[indicator_groups]))</f>
      </c>
      <c r="L273" t="str">
        <f>ISNUMBER(SEARCH("OUTPUT",jaf[indicator_groups]))</f>
      </c>
      <c r="M273" t="str">
        <f>ISNUMBER(SEARCH("MAIN",jaf[indicator_groups]))</f>
      </c>
      <c r="N273" t="str">
        <f>ISNUMBER(SEARCH("OVERALL",jaf[indicator_groups]))</f>
      </c>
      <c r="O273" t="str">
        <f>ISNUMBER(SEARCH("SUBINDICATOR",jaf[indicator_groups]))</f>
      </c>
      <c r="P273" t="str">
        <f>ISNUMBER(SEARCH("COMPENDIUM",jaf[indicator_groups]))</f>
      </c>
      <c r="Q273" t="str">
        <f>=MID(jaf[JAF_KEY], 3, MIN(IFERROR(SEARCH(".C", jaf[JAF_KEY]), LEN(jaf[JAF_KEY])), IFERROR(SEARCH(".O", jaf[JAF_KEY]), LEN(jaf[JAF_KEY])), IFERROR(SEARCH(".S", jaf[JAF_KEY]), LEN(jaf[JAF_KEY]))) - 3)</f>
      </c>
    </row>
    <row r="274">
      <c r="A274" t="inlineStr">
        <is>
          <t>PA5.C2.M</t>
        </is>
      </c>
      <c r="B274" t="inlineStr">
        <is>
          <t>Part-time work due to personal and family responsibilities-men</t>
        </is>
      </c>
      <c r="C274" t="inlineStr">
        <is>
          <t>OUTPUT CONTEXT COMPENDIUM 5 COUNTRY</t>
        </is>
      </c>
      <c r="D274" t="inlineStr">
        <is>
          <t>% (of men 15-64)</t>
        </is>
      </c>
      <c r="E274" t="inlineStr">
        <is>
          <t/>
        </is>
      </c>
      <c r="F274" t="inlineStr">
        <is>
          <t>Eurostat, EU Labour Force Survey</t>
        </is>
      </c>
      <c r="G274" t="e">
        <v>#N/A</v>
      </c>
      <c r="H274" t="b">
        <v>1</v>
      </c>
      <c r="I274" t="inlineStr">
        <is>
          <t>EU27_2020</t>
        </is>
      </c>
      <c r="J274" t="inlineStr">
        <is>
          <t>fromLFSspecialFile("lfse_inactpt_lackcare", 
    with_filters(age = "Y15-64", sex = "M", indicator = "PT_CARERESP_ONPOP"))</t>
        </is>
      </c>
      <c r="K274" t="str">
        <f>ISNUMBER(SEARCH("INPUT",jaf[indicator_groups]))</f>
      </c>
      <c r="L274" t="str">
        <f>ISNUMBER(SEARCH("OUTPUT",jaf[indicator_groups]))</f>
      </c>
      <c r="M274" t="str">
        <f>ISNUMBER(SEARCH("MAIN",jaf[indicator_groups]))</f>
      </c>
      <c r="N274" t="str">
        <f>ISNUMBER(SEARCH("OVERALL",jaf[indicator_groups]))</f>
      </c>
      <c r="O274" t="str">
        <f>ISNUMBER(SEARCH("SUBINDICATOR",jaf[indicator_groups]))</f>
      </c>
      <c r="P274" t="str">
        <f>ISNUMBER(SEARCH("COMPENDIUM",jaf[indicator_groups]))</f>
      </c>
      <c r="Q274" t="str">
        <f>=MID(jaf[JAF_KEY], 3, MIN(IFERROR(SEARCH(".C", jaf[JAF_KEY]), LEN(jaf[JAF_KEY])), IFERROR(SEARCH(".O", jaf[JAF_KEY]), LEN(jaf[JAF_KEY])), IFERROR(SEARCH(".S", jaf[JAF_KEY]), LEN(jaf[JAF_KEY]))) - 3)</f>
      </c>
    </row>
    <row r="275">
      <c r="A275" t="inlineStr">
        <is>
          <t>PA5.C3.F</t>
        </is>
      </c>
      <c r="B275" t="inlineStr">
        <is>
          <t>Inactivity and part-time work due to lack of care services for children and other dependents - women</t>
        </is>
      </c>
      <c r="C275" t="inlineStr">
        <is>
          <t>OUTPUT CONTEXT COMPENDIUM 5 COUNTRY</t>
        </is>
      </c>
      <c r="D275" t="inlineStr">
        <is>
          <t>% (of women 15-64 with care responsibilities)</t>
        </is>
      </c>
      <c r="E275" t="inlineStr">
        <is>
          <t/>
        </is>
      </c>
      <c r="F275" t="inlineStr">
        <is>
          <t>Eurostat, EU Labour Force Survey</t>
        </is>
      </c>
      <c r="G275" t="e">
        <v>#N/A</v>
      </c>
      <c r="H275" t="b">
        <v>1</v>
      </c>
      <c r="I275" t="inlineStr">
        <is>
          <t>EU27_2020</t>
        </is>
      </c>
      <c r="J275" t="inlineStr">
        <is>
          <t>fromLFSspecialFile("lfse_inactpt_lackcare", 
    with_filters(age = "Y15-64", sex = "F", indicator = "INACTPT_LACKCARE_ONFAMPERCARE"))</t>
        </is>
      </c>
      <c r="K275" t="str">
        <f>ISNUMBER(SEARCH("INPUT",jaf[indicator_groups]))</f>
      </c>
      <c r="L275" t="str">
        <f>ISNUMBER(SEARCH("OUTPUT",jaf[indicator_groups]))</f>
      </c>
      <c r="M275" t="str">
        <f>ISNUMBER(SEARCH("MAIN",jaf[indicator_groups]))</f>
      </c>
      <c r="N275" t="str">
        <f>ISNUMBER(SEARCH("OVERALL",jaf[indicator_groups]))</f>
      </c>
      <c r="O275" t="str">
        <f>ISNUMBER(SEARCH("SUBINDICATOR",jaf[indicator_groups]))</f>
      </c>
      <c r="P275" t="str">
        <f>ISNUMBER(SEARCH("COMPENDIUM",jaf[indicator_groups]))</f>
      </c>
      <c r="Q275" t="str">
        <f>=MID(jaf[JAF_KEY], 3, MIN(IFERROR(SEARCH(".C", jaf[JAF_KEY]), LEN(jaf[JAF_KEY])), IFERROR(SEARCH(".O", jaf[JAF_KEY]), LEN(jaf[JAF_KEY])), IFERROR(SEARCH(".S", jaf[JAF_KEY]), LEN(jaf[JAF_KEY]))) - 3)</f>
      </c>
    </row>
    <row r="276">
      <c r="A276" t="inlineStr">
        <is>
          <t>PA5.C3.M</t>
        </is>
      </c>
      <c r="B276" t="inlineStr">
        <is>
          <t>Inactivity and part-time work due to lack of care services for children and other dependents - men</t>
        </is>
      </c>
      <c r="C276" t="inlineStr">
        <is>
          <t>OUTPUT CONTEXT COMPENDIUM 5 COUNTRY</t>
        </is>
      </c>
      <c r="D276" t="inlineStr">
        <is>
          <t>% (of men 15-64 with care responsibilities)</t>
        </is>
      </c>
      <c r="E276" t="inlineStr">
        <is>
          <t/>
        </is>
      </c>
      <c r="F276" t="inlineStr">
        <is>
          <t>Eurostat, EU Labour Force Survey</t>
        </is>
      </c>
      <c r="G276" t="e">
        <v>#N/A</v>
      </c>
      <c r="H276" t="b">
        <v>1</v>
      </c>
      <c r="I276" t="inlineStr">
        <is>
          <t>EU27_2020</t>
        </is>
      </c>
      <c r="J276" t="inlineStr">
        <is>
          <t>fromLFSspecialFile("lfse_inactpt_lackcare", 
    with_filters(age = "Y15-64", sex = "M", indicator = "INACTPT_LACKCARE_ONFAMPERCARE"))</t>
        </is>
      </c>
      <c r="K276" t="str">
        <f>ISNUMBER(SEARCH("INPUT",jaf[indicator_groups]))</f>
      </c>
      <c r="L276" t="str">
        <f>ISNUMBER(SEARCH("OUTPUT",jaf[indicator_groups]))</f>
      </c>
      <c r="M276" t="str">
        <f>ISNUMBER(SEARCH("MAIN",jaf[indicator_groups]))</f>
      </c>
      <c r="N276" t="str">
        <f>ISNUMBER(SEARCH("OVERALL",jaf[indicator_groups]))</f>
      </c>
      <c r="O276" t="str">
        <f>ISNUMBER(SEARCH("SUBINDICATOR",jaf[indicator_groups]))</f>
      </c>
      <c r="P276" t="str">
        <f>ISNUMBER(SEARCH("COMPENDIUM",jaf[indicator_groups]))</f>
      </c>
      <c r="Q276" t="str">
        <f>=MID(jaf[JAF_KEY], 3, MIN(IFERROR(SEARCH(".C", jaf[JAF_KEY]), LEN(jaf[JAF_KEY])), IFERROR(SEARCH(".O", jaf[JAF_KEY]), LEN(jaf[JAF_KEY])), IFERROR(SEARCH(".S", jaf[JAF_KEY]), LEN(jaf[JAF_KEY]))) - 3)</f>
      </c>
    </row>
    <row r="277">
      <c r="A277" t="inlineStr">
        <is>
          <t>PA6a.O1.</t>
        </is>
      </c>
      <c r="B277" t="inlineStr">
        <is>
          <t>Overall employment growth: total growth over 3 most recent periods - total</t>
        </is>
      </c>
      <c r="C277" t="inlineStr">
        <is>
          <t>MAIN OUTPUT OVERALL COMPENDIUM 5 COUNTRY</t>
        </is>
      </c>
      <c r="D277" t="inlineStr">
        <is>
          <t>% growth (compared to t-3)</t>
        </is>
      </c>
      <c r="E277" t="inlineStr">
        <is>
          <t/>
        </is>
      </c>
      <c r="F277" t="inlineStr">
        <is>
          <t>Eurostat, EU Labour Force Survey</t>
        </is>
      </c>
      <c r="G277" t="b">
        <v>1</v>
      </c>
      <c r="H277" t="b">
        <v>0</v>
      </c>
      <c r="I277" t="inlineStr">
        <is>
          <t>EU27_2020</t>
        </is>
      </c>
      <c r="J277" t="inlineStr">
        <is>
          <t>fromFormula(100 * ((a/b) - 1),
  where = variables(
  a = fromEurostatDataset("lfsi_emp_a", 
    with_filters(age = "Y15-64", indic_em = "EMP_LFS", sex = "T", unit = "THS_PER")),
  b = fromEurostatDataset("lfsi_emp_a", 
    with_filters(age = "Y15-64", indic_em = "EMP_LFS", sex = "T", unit = "THS_PER"), time_period = -3)))</t>
        </is>
      </c>
      <c r="K277" t="str">
        <f>ISNUMBER(SEARCH("INPUT",jaf[indicator_groups]))</f>
      </c>
      <c r="L277" t="str">
        <f>ISNUMBER(SEARCH("OUTPUT",jaf[indicator_groups]))</f>
      </c>
      <c r="M277" t="str">
        <f>ISNUMBER(SEARCH("MAIN",jaf[indicator_groups]))</f>
      </c>
      <c r="N277" t="str">
        <f>ISNUMBER(SEARCH("OVERALL",jaf[indicator_groups]))</f>
      </c>
      <c r="O277" t="str">
        <f>ISNUMBER(SEARCH("SUBINDICATOR",jaf[indicator_groups]))</f>
      </c>
      <c r="P277" t="str">
        <f>ISNUMBER(SEARCH("COMPENDIUM",jaf[indicator_groups]))</f>
      </c>
      <c r="Q277" t="str">
        <f>=MID(jaf[JAF_KEY], 3, MIN(IFERROR(SEARCH(".C", jaf[JAF_KEY]), LEN(jaf[JAF_KEY])), IFERROR(SEARCH(".O", jaf[JAF_KEY]), LEN(jaf[JAF_KEY])), IFERROR(SEARCH(".S", jaf[JAF_KEY]), LEN(jaf[JAF_KEY]))) - 3)</f>
      </c>
    </row>
    <row r="278">
      <c r="A278" t="inlineStr">
        <is>
          <t>PA6a.S1.F</t>
        </is>
      </c>
      <c r="B278" t="inlineStr">
        <is>
          <t>Overall employment growth: total growth over 3 most recent periods - women</t>
        </is>
      </c>
      <c r="C278" t="inlineStr">
        <is>
          <t>OUTPUT SUBINDICATOR COMPENDIUM 5 COUNTRY</t>
        </is>
      </c>
      <c r="D278" t="inlineStr">
        <is>
          <t>% growth (compared to t-3)</t>
        </is>
      </c>
      <c r="E278" t="inlineStr">
        <is>
          <t/>
        </is>
      </c>
      <c r="F278" t="inlineStr">
        <is>
          <t>Eurostat, EU Labour Force Survey</t>
        </is>
      </c>
      <c r="G278" t="b">
        <v>1</v>
      </c>
      <c r="H278" t="b">
        <v>0</v>
      </c>
      <c r="I278" t="inlineStr">
        <is>
          <t>EU27_2020</t>
        </is>
      </c>
      <c r="J278" t="inlineStr">
        <is>
          <t>fromFormula(100 * ((a/b) - 1),
  where = variables(
  a = fromEurostatDataset("lfsi_emp_a", 
    with_filters(age = "Y15-64", indic_em = "EMP_LFS", sex = "F", unit = "THS_PER")),
  b = fromEurostatDataset("lfsi_emp_a", 
    with_filters(age = "Y15-64", indic_em = "EMP_LFS", sex = "F", unit = "THS_PER"), time_period = -3)))</t>
        </is>
      </c>
      <c r="K278" t="str">
        <f>ISNUMBER(SEARCH("INPUT",jaf[indicator_groups]))</f>
      </c>
      <c r="L278" t="str">
        <f>ISNUMBER(SEARCH("OUTPUT",jaf[indicator_groups]))</f>
      </c>
      <c r="M278" t="str">
        <f>ISNUMBER(SEARCH("MAIN",jaf[indicator_groups]))</f>
      </c>
      <c r="N278" t="str">
        <f>ISNUMBER(SEARCH("OVERALL",jaf[indicator_groups]))</f>
      </c>
      <c r="O278" t="str">
        <f>ISNUMBER(SEARCH("SUBINDICATOR",jaf[indicator_groups]))</f>
      </c>
      <c r="P278" t="str">
        <f>ISNUMBER(SEARCH("COMPENDIUM",jaf[indicator_groups]))</f>
      </c>
      <c r="Q278" t="str">
        <f>=MID(jaf[JAF_KEY], 3, MIN(IFERROR(SEARCH(".C", jaf[JAF_KEY]), LEN(jaf[JAF_KEY])), IFERROR(SEARCH(".O", jaf[JAF_KEY]), LEN(jaf[JAF_KEY])), IFERROR(SEARCH(".S", jaf[JAF_KEY]), LEN(jaf[JAF_KEY]))) - 3)</f>
      </c>
    </row>
    <row r="279">
      <c r="A279" t="inlineStr">
        <is>
          <t>PA6a.S1.M</t>
        </is>
      </c>
      <c r="B279" t="inlineStr">
        <is>
          <t>Overall employment growth: total growth over 3 most recent periods - men</t>
        </is>
      </c>
      <c r="C279" t="inlineStr">
        <is>
          <t>OUTPUT SUBINDICATOR COMPENDIUM 5 COUNTRY</t>
        </is>
      </c>
      <c r="D279" t="inlineStr">
        <is>
          <t>% growth (compared to t-3)</t>
        </is>
      </c>
      <c r="E279" t="inlineStr">
        <is>
          <t/>
        </is>
      </c>
      <c r="F279" t="inlineStr">
        <is>
          <t>Eurostat, EU Labour Force Survey</t>
        </is>
      </c>
      <c r="G279" t="b">
        <v>1</v>
      </c>
      <c r="H279" t="b">
        <v>0</v>
      </c>
      <c r="I279" t="inlineStr">
        <is>
          <t>EU27_2020</t>
        </is>
      </c>
      <c r="J279" t="inlineStr">
        <is>
          <t>fromFormula(100 * ((a/b) - 1),
  where = variables(
  a = fromEurostatDataset("lfsi_emp_a", 
    with_filters(age = "Y15-64", indic_em = "EMP_LFS", sex = "M", unit = "THS_PER")),
  b = fromEurostatDataset("lfsi_emp_a", 
    with_filters(age = "Y15-64", indic_em = "EMP_LFS", sex = "M", unit = "THS_PER"), time_period = -3)))</t>
        </is>
      </c>
      <c r="K279" t="str">
        <f>ISNUMBER(SEARCH("INPUT",jaf[indicator_groups]))</f>
      </c>
      <c r="L279" t="str">
        <f>ISNUMBER(SEARCH("OUTPUT",jaf[indicator_groups]))</f>
      </c>
      <c r="M279" t="str">
        <f>ISNUMBER(SEARCH("MAIN",jaf[indicator_groups]))</f>
      </c>
      <c r="N279" t="str">
        <f>ISNUMBER(SEARCH("OVERALL",jaf[indicator_groups]))</f>
      </c>
      <c r="O279" t="str">
        <f>ISNUMBER(SEARCH("SUBINDICATOR",jaf[indicator_groups]))</f>
      </c>
      <c r="P279" t="str">
        <f>ISNUMBER(SEARCH("COMPENDIUM",jaf[indicator_groups]))</f>
      </c>
      <c r="Q279" t="str">
        <f>=MID(jaf[JAF_KEY], 3, MIN(IFERROR(SEARCH(".C", jaf[JAF_KEY]), LEN(jaf[JAF_KEY])), IFERROR(SEARCH(".O", jaf[JAF_KEY]), LEN(jaf[JAF_KEY])), IFERROR(SEARCH(".S", jaf[JAF_KEY]), LEN(jaf[JAF_KEY]))) - 3)</f>
      </c>
    </row>
    <row r="280">
      <c r="A280" t="inlineStr">
        <is>
          <t>PA6a.S2.AGRI</t>
        </is>
      </c>
      <c r="B280" t="inlineStr">
        <is>
          <t>Employment growth in agriculture, forestry and fishing (over last 3 years)</t>
        </is>
      </c>
      <c r="C280" t="inlineStr">
        <is>
          <t>OUTPUT SUBINDICATOR COMPENDIUM 5 COUNTRY</t>
        </is>
      </c>
      <c r="D280" t="inlineStr">
        <is>
          <t>% growth (compared to t-3)</t>
        </is>
      </c>
      <c r="E280" t="inlineStr">
        <is>
          <t/>
        </is>
      </c>
      <c r="F280" t="inlineStr">
        <is>
          <t xml:space="preserve">Eurostat, National Accounts </t>
        </is>
      </c>
      <c r="G280" t="b">
        <v>1</v>
      </c>
      <c r="H280" t="b">
        <v>0</v>
      </c>
      <c r="I280" t="inlineStr">
        <is>
          <t>EU27_2020</t>
        </is>
      </c>
      <c r="J280" t="inlineStr">
        <is>
          <t>fromFormula(100 * ((a/b) - 1),
  where = variables(
  a = fromEurostatDataset("nama_10_a10_e", 
    with_filters(nace_r2 = "A", na_item = "EMP_DC", unit = "THS_PER")),
  b = fromEurostatDataset("nama_10_a10_e", 
    with_filters(nace_r2 = "A", na_item = "EMP_DC", unit = "THS_PER"), time_period = -3)))</t>
        </is>
      </c>
      <c r="K280" t="str">
        <f>ISNUMBER(SEARCH("INPUT",jaf[indicator_groups]))</f>
      </c>
      <c r="L280" t="str">
        <f>ISNUMBER(SEARCH("OUTPUT",jaf[indicator_groups]))</f>
      </c>
      <c r="M280" t="str">
        <f>ISNUMBER(SEARCH("MAIN",jaf[indicator_groups]))</f>
      </c>
      <c r="N280" t="str">
        <f>ISNUMBER(SEARCH("OVERALL",jaf[indicator_groups]))</f>
      </c>
      <c r="O280" t="str">
        <f>ISNUMBER(SEARCH("SUBINDICATOR",jaf[indicator_groups]))</f>
      </c>
      <c r="P280" t="str">
        <f>ISNUMBER(SEARCH("COMPENDIUM",jaf[indicator_groups]))</f>
      </c>
      <c r="Q280" t="str">
        <f>=MID(jaf[JAF_KEY], 3, MIN(IFERROR(SEARCH(".C", jaf[JAF_KEY]), LEN(jaf[JAF_KEY])), IFERROR(SEARCH(".O", jaf[JAF_KEY]), LEN(jaf[JAF_KEY])), IFERROR(SEARCH(".S", jaf[JAF_KEY]), LEN(jaf[JAF_KEY]))) - 3)</f>
      </c>
    </row>
    <row r="281">
      <c r="A281" t="inlineStr">
        <is>
          <t>PA6a.S2.CONSTR</t>
        </is>
      </c>
      <c r="B281" t="inlineStr">
        <is>
          <t>Employment growth in construction (over last 3 years)</t>
        </is>
      </c>
      <c r="C281" t="inlineStr">
        <is>
          <t>OUTPUT SUBINDICATOR COMPENDIUM 5 COUNTRY</t>
        </is>
      </c>
      <c r="D281" t="inlineStr">
        <is>
          <t>% growth (compared to t-3)</t>
        </is>
      </c>
      <c r="E281" t="inlineStr">
        <is>
          <t/>
        </is>
      </c>
      <c r="F281" t="inlineStr">
        <is>
          <t xml:space="preserve">Eurostat, National Accounts </t>
        </is>
      </c>
      <c r="G281" t="b">
        <v>1</v>
      </c>
      <c r="H281" t="b">
        <v>0</v>
      </c>
      <c r="I281" t="inlineStr">
        <is>
          <t>EU27_2020</t>
        </is>
      </c>
      <c r="J281" t="inlineStr">
        <is>
          <t>fromFormula(100 * ((a/b) - 1),
  where = variables(
  a = fromEurostatDataset("nama_10_a10_e", 
    with_filters(nace_r2 = "F", na_item = "EMP_DC", unit = "THS_PER")),
  b = fromEurostatDataset("nama_10_a10_e", 
    with_filters(nace_r2 = "F", na_item = "EMP_DC", unit = "THS_PER"), time_period = -3)))</t>
        </is>
      </c>
      <c r="K281" t="str">
        <f>ISNUMBER(SEARCH("INPUT",jaf[indicator_groups]))</f>
      </c>
      <c r="L281" t="str">
        <f>ISNUMBER(SEARCH("OUTPUT",jaf[indicator_groups]))</f>
      </c>
      <c r="M281" t="str">
        <f>ISNUMBER(SEARCH("MAIN",jaf[indicator_groups]))</f>
      </c>
      <c r="N281" t="str">
        <f>ISNUMBER(SEARCH("OVERALL",jaf[indicator_groups]))</f>
      </c>
      <c r="O281" t="str">
        <f>ISNUMBER(SEARCH("SUBINDICATOR",jaf[indicator_groups]))</f>
      </c>
      <c r="P281" t="str">
        <f>ISNUMBER(SEARCH("COMPENDIUM",jaf[indicator_groups]))</f>
      </c>
      <c r="Q281" t="str">
        <f>=MID(jaf[JAF_KEY], 3, MIN(IFERROR(SEARCH(".C", jaf[JAF_KEY]), LEN(jaf[JAF_KEY])), IFERROR(SEARCH(".O", jaf[JAF_KEY]), LEN(jaf[JAF_KEY])), IFERROR(SEARCH(".S", jaf[JAF_KEY]), LEN(jaf[JAF_KEY]))) - 3)</f>
      </c>
    </row>
    <row r="282">
      <c r="A282" t="inlineStr">
        <is>
          <t>PA6a.S2.IND</t>
        </is>
      </c>
      <c r="B282" t="inlineStr">
        <is>
          <t>Employment growth in industry (except construction) (over last 3 years)</t>
        </is>
      </c>
      <c r="C282" t="inlineStr">
        <is>
          <t>OUTPUT SUBINDICATOR COMPENDIUM 5 COUNTRY</t>
        </is>
      </c>
      <c r="D282" t="inlineStr">
        <is>
          <t>% growth (compared to t-3)</t>
        </is>
      </c>
      <c r="E282" t="inlineStr">
        <is>
          <t/>
        </is>
      </c>
      <c r="F282" t="inlineStr">
        <is>
          <t xml:space="preserve">Eurostat, National Accounts </t>
        </is>
      </c>
      <c r="G282" t="b">
        <v>1</v>
      </c>
      <c r="H282" t="b">
        <v>0</v>
      </c>
      <c r="I282" t="inlineStr">
        <is>
          <t>EU27_2020</t>
        </is>
      </c>
      <c r="J282" t="inlineStr">
        <is>
          <t>fromFormula(100 * ((a/b) - 1),
  where = variables(
  a = fromEurostatDataset("nama_10_a10_e", 
    with_filters(nace_r2 = "B-E", na_item = "EMP_DC", unit = "THS_PER")),
  b = fromEurostatDataset("nama_10_a10_e", 
    with_filters(nace_r2 = "B-E", na_item = "EMP_DC", unit = "THS_PER"), time_period = -3)))</t>
        </is>
      </c>
      <c r="K282" t="str">
        <f>ISNUMBER(SEARCH("INPUT",jaf[indicator_groups]))</f>
      </c>
      <c r="L282" t="str">
        <f>ISNUMBER(SEARCH("OUTPUT",jaf[indicator_groups]))</f>
      </c>
      <c r="M282" t="str">
        <f>ISNUMBER(SEARCH("MAIN",jaf[indicator_groups]))</f>
      </c>
      <c r="N282" t="str">
        <f>ISNUMBER(SEARCH("OVERALL",jaf[indicator_groups]))</f>
      </c>
      <c r="O282" t="str">
        <f>ISNUMBER(SEARCH("SUBINDICATOR",jaf[indicator_groups]))</f>
      </c>
      <c r="P282" t="str">
        <f>ISNUMBER(SEARCH("COMPENDIUM",jaf[indicator_groups]))</f>
      </c>
      <c r="Q282" t="str">
        <f>=MID(jaf[JAF_KEY], 3, MIN(IFERROR(SEARCH(".C", jaf[JAF_KEY]), LEN(jaf[JAF_KEY])), IFERROR(SEARCH(".O", jaf[JAF_KEY]), LEN(jaf[JAF_KEY])), IFERROR(SEARCH(".S", jaf[JAF_KEY]), LEN(jaf[JAF_KEY]))) - 3)</f>
      </c>
    </row>
    <row r="283">
      <c r="A283" t="inlineStr">
        <is>
          <t>PA6a.S2.SERV</t>
        </is>
      </c>
      <c r="B283" t="inlineStr">
        <is>
          <t>Employment growth in services (over last 3 years)</t>
        </is>
      </c>
      <c r="C283" t="inlineStr">
        <is>
          <t>OUTPUT SUBINDICATOR COMPENDIUM 5 COUNTRY</t>
        </is>
      </c>
      <c r="D283" t="inlineStr">
        <is>
          <t>% growth (compared to t-3)</t>
        </is>
      </c>
      <c r="E283" t="inlineStr">
        <is>
          <t/>
        </is>
      </c>
      <c r="F283" t="inlineStr">
        <is>
          <t xml:space="preserve">Eurostat, National Accounts </t>
        </is>
      </c>
      <c r="G283" t="b">
        <v>1</v>
      </c>
      <c r="H283" t="b">
        <v>0</v>
      </c>
      <c r="I283" t="inlineStr">
        <is>
          <t>EU27_2020</t>
        </is>
      </c>
      <c r="J283" t="inlineStr">
        <is>
          <t>fromFormula(100 * ((a + b + c + d + e + f + g)/(h + i + j + k + l + m + n) - 1),
  where = variables(
  a = fromEurostatDataset("nama_10_a10_e", 
    with_filters(nace_r2 = "G-I", na_item = "EMP_DC", unit = "THS_PER")),
  b = fromEurostatDataset("nama_10_a10_e", 
    with_filters(nace_r2 = "J", na_item = "EMP_DC", unit = "THS_PER")),
  c = fromEurostatDataset("nama_10_a10_e", 
    with_filters(nace_r2 = "K", na_item = "EMP_DC", unit = "THS_PER")),
  d = fromEurostatDataset("nama_10_a10_e", 
    with_filters(nace_r2 = "L", na_item = "EMP_DC",      unit = "THS_PER")),
  e = fromEurostatDataset("nama_10_a10_e", 
    with_filters(nace_r2 = "M_N", na_item = "EMP_DC", unit = "THS_PER")),
  f = fromEurostatDataset("nama_10_a10_e", 
    with_filters(nace_r2 = "O-Q", na_item = "EMP_DC", unit = "THS_PER")),
  g = fromEurostatDataset("nama_10_a10_e", 
    with_filters(nace_r2 = "R-U", na_item = "EMP_DC", unit = "THS_PER")),
  h = fromEurostatDataset("nama_10_a10_e", 
    with_filters(nace_r2 = "G-I", na_item = "EMP_DC", unit = "THS_PER"), time_period = -3),
  i = fromEurostatDataset("nama_10_a10_e",      
    with_filters(nace_r2 = "J", na_item = "EMP_DC", unit = "THS_PER"), time_period = -3),
  j = fromEurostatDataset("nama_10_a10_e", 
    with_filters(nace_r2 = "K", na_item = "EMP_DC", unit = "THS_PER"), time_period = -3),
  k = fromEurostatDataset("nama_10_a10_e", 
    with_filters(nace_r2 = "L", na_item = "EMP_DC", unit = "THS_PER"), time_period = -3),
  l = fromEurostatDataset("nama_10_a10_e", 
    with_filters(nace_r2 = "M_N", na_item = "EMP_DC", unit = "THS_PER"), time_period = -3),
  m = fromEurostatDataset("nama_10_a10_e",      
    with_filters(nace_r2 = "O-Q", na_item = "EMP_DC", unit = "THS_PER"), time_period = -3),
  n = fromEurostatDataset("nama_10_a10_e", 
    with_filters(nace_r2 = "R-U", na_item = "EMP_DC", unit = "THS_PER"), time_period = -3)))</t>
        </is>
      </c>
      <c r="K283" t="str">
        <f>ISNUMBER(SEARCH("INPUT",jaf[indicator_groups]))</f>
      </c>
      <c r="L283" t="str">
        <f>ISNUMBER(SEARCH("OUTPUT",jaf[indicator_groups]))</f>
      </c>
      <c r="M283" t="str">
        <f>ISNUMBER(SEARCH("MAIN",jaf[indicator_groups]))</f>
      </c>
      <c r="N283" t="str">
        <f>ISNUMBER(SEARCH("OVERALL",jaf[indicator_groups]))</f>
      </c>
      <c r="O283" t="str">
        <f>ISNUMBER(SEARCH("SUBINDICATOR",jaf[indicator_groups]))</f>
      </c>
      <c r="P283" t="str">
        <f>ISNUMBER(SEARCH("COMPENDIUM",jaf[indicator_groups]))</f>
      </c>
      <c r="Q283" t="str">
        <f>=MID(jaf[JAF_KEY], 3, MIN(IFERROR(SEARCH(".C", jaf[JAF_KEY]), LEN(jaf[JAF_KEY])), IFERROR(SEARCH(".O", jaf[JAF_KEY]), LEN(jaf[JAF_KEY])), IFERROR(SEARCH(".S", jaf[JAF_KEY]), LEN(jaf[JAF_KEY]))) - 3)</f>
      </c>
    </row>
    <row r="284">
      <c r="A284" t="inlineStr">
        <is>
          <t>PA6a.S3.</t>
        </is>
      </c>
      <c r="B284" t="inlineStr">
        <is>
          <t>Change in share of part-time employment in overall employment (over last 3 years)</t>
        </is>
      </c>
      <c r="C284" t="inlineStr">
        <is>
          <t>OUTPUT SUBINDICATOR COMPENDIUM 5 COUNTRY</t>
        </is>
      </c>
      <c r="D284" t="inlineStr">
        <is>
          <t>percentage points</t>
        </is>
      </c>
      <c r="E284" t="inlineStr">
        <is>
          <t/>
        </is>
      </c>
      <c r="F284" t="inlineStr">
        <is>
          <t>Eurostat, EU Labour Force Survey</t>
        </is>
      </c>
      <c r="G284" t="b">
        <v>0</v>
      </c>
      <c r="H284" t="b">
        <v>0</v>
      </c>
      <c r="I284" t="inlineStr">
        <is>
          <t>EU27_2020</t>
        </is>
      </c>
      <c r="J284" t="inlineStr">
        <is>
          <t>fromFormula(a - b,
  where = variables(
  a = fromEurostatDataset("lfsi_pt_a", 
    with_filters(age = "Y15-64", sex = "T", unit = "PC_EMP", wstatus = "EMP_PT")),
  b = fromEurostatDataset("lfsi_pt_a", 
    with_filters(age = "Y15-64", sex = "T", unit = "PC_EMP", wstatus = "EMP_PT"), time_period = -3)))</t>
        </is>
      </c>
      <c r="K284" t="str">
        <f>ISNUMBER(SEARCH("INPUT",jaf[indicator_groups]))</f>
      </c>
      <c r="L284" t="str">
        <f>ISNUMBER(SEARCH("OUTPUT",jaf[indicator_groups]))</f>
      </c>
      <c r="M284" t="str">
        <f>ISNUMBER(SEARCH("MAIN",jaf[indicator_groups]))</f>
      </c>
      <c r="N284" t="str">
        <f>ISNUMBER(SEARCH("OVERALL",jaf[indicator_groups]))</f>
      </c>
      <c r="O284" t="str">
        <f>ISNUMBER(SEARCH("SUBINDICATOR",jaf[indicator_groups]))</f>
      </c>
      <c r="P284" t="str">
        <f>ISNUMBER(SEARCH("COMPENDIUM",jaf[indicator_groups]))</f>
      </c>
      <c r="Q284" t="str">
        <f>=MID(jaf[JAF_KEY], 3, MIN(IFERROR(SEARCH(".C", jaf[JAF_KEY]), LEN(jaf[JAF_KEY])), IFERROR(SEARCH(".O", jaf[JAF_KEY]), LEN(jaf[JAF_KEY])), IFERROR(SEARCH(".S", jaf[JAF_KEY]), LEN(jaf[JAF_KEY]))) - 3)</f>
      </c>
    </row>
    <row r="285">
      <c r="A285" t="inlineStr">
        <is>
          <t>PA6a.S4.</t>
        </is>
      </c>
      <c r="B285" t="inlineStr">
        <is>
          <t>Change in share of temporary employees in all employees (over last 3 years)</t>
        </is>
      </c>
      <c r="C285" t="inlineStr">
        <is>
          <t>OUTPUT SUBINDICATOR COMPENDIUM 5 COUNTRY</t>
        </is>
      </c>
      <c r="D285" t="inlineStr">
        <is>
          <t>percentage points</t>
        </is>
      </c>
      <c r="E285" t="inlineStr">
        <is>
          <t/>
        </is>
      </c>
      <c r="F285" t="inlineStr">
        <is>
          <t>Eurostat, EU Labour Force Survey</t>
        </is>
      </c>
      <c r="G285" t="b">
        <v>1</v>
      </c>
      <c r="H285" t="b">
        <v>0</v>
      </c>
      <c r="I285" t="inlineStr">
        <is>
          <t>EU27_2020</t>
        </is>
      </c>
      <c r="J285" t="inlineStr">
        <is>
          <t>fromFormula(a - b,
  where = variables(
  a = fromEurostatDataset("lfsi_pt_a", 
    with_filters(age = "Y15-64", sex = "T", unit = "PC_EMP", wstatus = "EMP_TEMP")),
  b = fromEurostatDataset("lfsi_pt_a", 
    with_filters(age = "Y15-64", sex = "T", unit = "PC_EMP", wstatus = "EMP_TEMP"), time_period = -3)))</t>
        </is>
      </c>
      <c r="K285" t="str">
        <f>ISNUMBER(SEARCH("INPUT",jaf[indicator_groups]))</f>
      </c>
      <c r="L285" t="str">
        <f>ISNUMBER(SEARCH("OUTPUT",jaf[indicator_groups]))</f>
      </c>
      <c r="M285" t="str">
        <f>ISNUMBER(SEARCH("MAIN",jaf[indicator_groups]))</f>
      </c>
      <c r="N285" t="str">
        <f>ISNUMBER(SEARCH("OVERALL",jaf[indicator_groups]))</f>
      </c>
      <c r="O285" t="str">
        <f>ISNUMBER(SEARCH("SUBINDICATOR",jaf[indicator_groups]))</f>
      </c>
      <c r="P285" t="str">
        <f>ISNUMBER(SEARCH("COMPENDIUM",jaf[indicator_groups]))</f>
      </c>
      <c r="Q285" t="str">
        <f>=MID(jaf[JAF_KEY], 3, MIN(IFERROR(SEARCH(".C", jaf[JAF_KEY]), LEN(jaf[JAF_KEY])), IFERROR(SEARCH(".O", jaf[JAF_KEY]), LEN(jaf[JAF_KEY])), IFERROR(SEARCH(".S", jaf[JAF_KEY]), LEN(jaf[JAF_KEY]))) - 3)</f>
      </c>
    </row>
    <row r="286">
      <c r="A286" t="inlineStr">
        <is>
          <t>PA6a.S6.</t>
        </is>
      </c>
      <c r="B286" t="inlineStr">
        <is>
          <t xml:space="preserve">Self-employment – Share of self-employed workers among overall employment </t>
        </is>
      </c>
      <c r="C286" t="inlineStr">
        <is>
          <t>OUTPUT SUBINDICATOR COMPENDIUM 5 COUNTRY</t>
        </is>
      </c>
      <c r="D286" t="inlineStr">
        <is>
          <t>% (of total employment)</t>
        </is>
      </c>
      <c r="E286" t="inlineStr">
        <is>
          <t>pp</t>
        </is>
      </c>
      <c r="F286" t="inlineStr">
        <is>
          <t>Eurostat, EU Labour Force Survey</t>
        </is>
      </c>
      <c r="G286" t="b">
        <v>1</v>
      </c>
      <c r="H286" t="b">
        <v>1</v>
      </c>
      <c r="I286" t="inlineStr">
        <is>
          <t>EU27_2020</t>
        </is>
      </c>
      <c r="J286" t="inlineStr">
        <is>
          <t>fromFormula(100 * a/b,
  where = variables(
  a = fromEurostatDataset("lfsa_egaps", 
    with_filters(age = "Y15-64", sex = "T", unit = "THS_PER", wstatus = "SELF")),
  b = fromEurostatDataset("lfsa_egaps", 
    with_filters(age = "Y15-64", sex = "T", unit = "THS_PER", wstatus = "EMP"))))</t>
        </is>
      </c>
      <c r="K286" t="str">
        <f>ISNUMBER(SEARCH("INPUT",jaf[indicator_groups]))</f>
      </c>
      <c r="L286" t="str">
        <f>ISNUMBER(SEARCH("OUTPUT",jaf[indicator_groups]))</f>
      </c>
      <c r="M286" t="str">
        <f>ISNUMBER(SEARCH("MAIN",jaf[indicator_groups]))</f>
      </c>
      <c r="N286" t="str">
        <f>ISNUMBER(SEARCH("OVERALL",jaf[indicator_groups]))</f>
      </c>
      <c r="O286" t="str">
        <f>ISNUMBER(SEARCH("SUBINDICATOR",jaf[indicator_groups]))</f>
      </c>
      <c r="P286" t="str">
        <f>ISNUMBER(SEARCH("COMPENDIUM",jaf[indicator_groups]))</f>
      </c>
      <c r="Q286" t="str">
        <f>=MID(jaf[JAF_KEY], 3, MIN(IFERROR(SEARCH(".C", jaf[JAF_KEY]), LEN(jaf[JAF_KEY])), IFERROR(SEARCH(".O", jaf[JAF_KEY]), LEN(jaf[JAF_KEY])), IFERROR(SEARCH(".S", jaf[JAF_KEY]), LEN(jaf[JAF_KEY]))) - 3)</f>
      </c>
    </row>
    <row r="287">
      <c r="A287" t="inlineStr">
        <is>
          <t>PA6a.C1.SH.AGRI</t>
        </is>
      </c>
      <c r="B287" t="inlineStr">
        <is>
          <t>Share of employment in agriculture, forestry and fishing</t>
        </is>
      </c>
      <c r="C287" t="inlineStr">
        <is>
          <t>OUPUT CONTEXT COMPENDIUM 5 COUNTRY</t>
        </is>
      </c>
      <c r="D287" t="inlineStr">
        <is>
          <t>% (of employment)</t>
        </is>
      </c>
      <c r="E287" t="inlineStr">
        <is>
          <t>pp</t>
        </is>
      </c>
      <c r="F287" t="inlineStr">
        <is>
          <t xml:space="preserve">Eurostat, National Accounts </t>
        </is>
      </c>
      <c r="G287" t="b">
        <v>1</v>
      </c>
      <c r="H287" t="b">
        <v>1</v>
      </c>
      <c r="I287" t="inlineStr">
        <is>
          <t>EU27_2020</t>
        </is>
      </c>
      <c r="J287" t="inlineStr">
        <is>
          <t>fromEurostatDataset("nama_10_a10_e", 
    with_filters(unit = "PC_TOT_PER", na_item = "EMP_DC", nace_r2 = "A"))</t>
        </is>
      </c>
      <c r="K287" t="str">
        <f>ISNUMBER(SEARCH("INPUT",jaf[indicator_groups]))</f>
      </c>
      <c r="L287" t="str">
        <f>ISNUMBER(SEARCH("OUTPUT",jaf[indicator_groups]))</f>
      </c>
      <c r="M287" t="str">
        <f>ISNUMBER(SEARCH("MAIN",jaf[indicator_groups]))</f>
      </c>
      <c r="N287" t="str">
        <f>ISNUMBER(SEARCH("OVERALL",jaf[indicator_groups]))</f>
      </c>
      <c r="O287" t="str">
        <f>ISNUMBER(SEARCH("SUBINDICATOR",jaf[indicator_groups]))</f>
      </c>
      <c r="P287" t="str">
        <f>ISNUMBER(SEARCH("COMPENDIUM",jaf[indicator_groups]))</f>
      </c>
      <c r="Q287" t="str">
        <f>=MID(jaf[JAF_KEY], 3, MIN(IFERROR(SEARCH(".C", jaf[JAF_KEY]), LEN(jaf[JAF_KEY])), IFERROR(SEARCH(".O", jaf[JAF_KEY]), LEN(jaf[JAF_KEY])), IFERROR(SEARCH(".S", jaf[JAF_KEY]), LEN(jaf[JAF_KEY]))) - 3)</f>
      </c>
    </row>
    <row r="288">
      <c r="A288" t="inlineStr">
        <is>
          <t>PA6a.C1.SH.CONSTR</t>
        </is>
      </c>
      <c r="B288" t="inlineStr">
        <is>
          <t>Share of employment in construction</t>
        </is>
      </c>
      <c r="C288" t="inlineStr">
        <is>
          <t>OUPUT CONTEXT COMPENDIUM 5 COUNTRY</t>
        </is>
      </c>
      <c r="D288" t="inlineStr">
        <is>
          <t>% (of employment)</t>
        </is>
      </c>
      <c r="E288" t="inlineStr">
        <is>
          <t>pp</t>
        </is>
      </c>
      <c r="F288" t="inlineStr">
        <is>
          <t xml:space="preserve">Eurostat, National Accounts </t>
        </is>
      </c>
      <c r="G288" t="b">
        <v>1</v>
      </c>
      <c r="H288" t="b">
        <v>1</v>
      </c>
      <c r="I288" t="inlineStr">
        <is>
          <t>EU27_2020</t>
        </is>
      </c>
      <c r="J288" t="inlineStr">
        <is>
          <t>fromEurostatDataset("nama_10_a10_e", 
    with_filters(unit = "PC_TOT_PER", na_item = "EMP_DC", nace_r2 = "F"))</t>
        </is>
      </c>
      <c r="K288" t="str">
        <f>ISNUMBER(SEARCH("INPUT",jaf[indicator_groups]))</f>
      </c>
      <c r="L288" t="str">
        <f>ISNUMBER(SEARCH("OUTPUT",jaf[indicator_groups]))</f>
      </c>
      <c r="M288" t="str">
        <f>ISNUMBER(SEARCH("MAIN",jaf[indicator_groups]))</f>
      </c>
      <c r="N288" t="str">
        <f>ISNUMBER(SEARCH("OVERALL",jaf[indicator_groups]))</f>
      </c>
      <c r="O288" t="str">
        <f>ISNUMBER(SEARCH("SUBINDICATOR",jaf[indicator_groups]))</f>
      </c>
      <c r="P288" t="str">
        <f>ISNUMBER(SEARCH("COMPENDIUM",jaf[indicator_groups]))</f>
      </c>
      <c r="Q288" t="str">
        <f>=MID(jaf[JAF_KEY], 3, MIN(IFERROR(SEARCH(".C", jaf[JAF_KEY]), LEN(jaf[JAF_KEY])), IFERROR(SEARCH(".O", jaf[JAF_KEY]), LEN(jaf[JAF_KEY])), IFERROR(SEARCH(".S", jaf[JAF_KEY]), LEN(jaf[JAF_KEY]))) - 3)</f>
      </c>
    </row>
    <row r="289">
      <c r="A289" t="inlineStr">
        <is>
          <t>PA6a.C1.SH.G_I</t>
        </is>
      </c>
      <c r="B289" t="inlineStr">
        <is>
          <t>Share of employment in wholesale and retail trade, transport, accommodation and food service activities</t>
        </is>
      </c>
      <c r="C289" t="inlineStr">
        <is>
          <t>OUPUT CONTEXT COMPENDIUM 5 COUNTRY</t>
        </is>
      </c>
      <c r="D289" t="inlineStr">
        <is>
          <t>% (of employment)</t>
        </is>
      </c>
      <c r="E289" t="inlineStr">
        <is>
          <t>pp</t>
        </is>
      </c>
      <c r="F289" t="inlineStr">
        <is>
          <t xml:space="preserve">Eurostat, National Accounts </t>
        </is>
      </c>
      <c r="G289" t="b">
        <v>1</v>
      </c>
      <c r="H289" t="b">
        <v>1</v>
      </c>
      <c r="I289" t="inlineStr">
        <is>
          <t>EU27_2020</t>
        </is>
      </c>
      <c r="J289" t="inlineStr">
        <is>
          <t>fromEurostatDataset("nama_10_a10_e", 
    with_filters(unit = "PC_TOT_PER", na_item = "EMP_DC", nace_r2 = "G-I"))</t>
        </is>
      </c>
      <c r="K289" t="str">
        <f>ISNUMBER(SEARCH("INPUT",jaf[indicator_groups]))</f>
      </c>
      <c r="L289" t="str">
        <f>ISNUMBER(SEARCH("OUTPUT",jaf[indicator_groups]))</f>
      </c>
      <c r="M289" t="str">
        <f>ISNUMBER(SEARCH("MAIN",jaf[indicator_groups]))</f>
      </c>
      <c r="N289" t="str">
        <f>ISNUMBER(SEARCH("OVERALL",jaf[indicator_groups]))</f>
      </c>
      <c r="O289" t="str">
        <f>ISNUMBER(SEARCH("SUBINDICATOR",jaf[indicator_groups]))</f>
      </c>
      <c r="P289" t="str">
        <f>ISNUMBER(SEARCH("COMPENDIUM",jaf[indicator_groups]))</f>
      </c>
      <c r="Q289" t="str">
        <f>=MID(jaf[JAF_KEY], 3, MIN(IFERROR(SEARCH(".C", jaf[JAF_KEY]), LEN(jaf[JAF_KEY])), IFERROR(SEARCH(".O", jaf[JAF_KEY]), LEN(jaf[JAF_KEY])), IFERROR(SEARCH(".S", jaf[JAF_KEY]), LEN(jaf[JAF_KEY]))) - 3)</f>
      </c>
    </row>
    <row r="290">
      <c r="A290" t="inlineStr">
        <is>
          <t>PA6a.C1.SH.IND</t>
        </is>
      </c>
      <c r="B290" t="inlineStr">
        <is>
          <t xml:space="preserve">Share of employment in industry (except construction) </t>
        </is>
      </c>
      <c r="C290" t="inlineStr">
        <is>
          <t>OUPUT CONTEXT COMPENDIUM 5 COUNTRY</t>
        </is>
      </c>
      <c r="D290" t="inlineStr">
        <is>
          <t>% (of employment)</t>
        </is>
      </c>
      <c r="E290" t="inlineStr">
        <is>
          <t>pp</t>
        </is>
      </c>
      <c r="F290" t="inlineStr">
        <is>
          <t xml:space="preserve">Eurostat, National Accounts </t>
        </is>
      </c>
      <c r="G290" t="b">
        <v>1</v>
      </c>
      <c r="H290" t="b">
        <v>1</v>
      </c>
      <c r="I290" t="inlineStr">
        <is>
          <t>EU27_2020</t>
        </is>
      </c>
      <c r="J290" t="inlineStr">
        <is>
          <t>fromEurostatDataset("nama_10_a10_e", 
    with_filters(unit = "PC_TOT_PER", na_item = "EMP_DC", nace_r2 = "B-E"))</t>
        </is>
      </c>
      <c r="K290" t="str">
        <f>ISNUMBER(SEARCH("INPUT",jaf[indicator_groups]))</f>
      </c>
      <c r="L290" t="str">
        <f>ISNUMBER(SEARCH("OUTPUT",jaf[indicator_groups]))</f>
      </c>
      <c r="M290" t="str">
        <f>ISNUMBER(SEARCH("MAIN",jaf[indicator_groups]))</f>
      </c>
      <c r="N290" t="str">
        <f>ISNUMBER(SEARCH("OVERALL",jaf[indicator_groups]))</f>
      </c>
      <c r="O290" t="str">
        <f>ISNUMBER(SEARCH("SUBINDICATOR",jaf[indicator_groups]))</f>
      </c>
      <c r="P290" t="str">
        <f>ISNUMBER(SEARCH("COMPENDIUM",jaf[indicator_groups]))</f>
      </c>
      <c r="Q290" t="str">
        <f>=MID(jaf[JAF_KEY], 3, MIN(IFERROR(SEARCH(".C", jaf[JAF_KEY]), LEN(jaf[JAF_KEY])), IFERROR(SEARCH(".O", jaf[JAF_KEY]), LEN(jaf[JAF_KEY])), IFERROR(SEARCH(".S", jaf[JAF_KEY]), LEN(jaf[JAF_KEY]))) - 3)</f>
      </c>
    </row>
    <row r="291">
      <c r="A291" t="inlineStr">
        <is>
          <t>PA6a.C1.SH.J_L</t>
        </is>
      </c>
      <c r="B291" t="inlineStr">
        <is>
          <t>Share of employment in information and communication; financial and insurance activities; real estate activities</t>
        </is>
      </c>
      <c r="C291" t="inlineStr">
        <is>
          <t>OUPUT CONTEXT COMPENDIUM 5 COUNTRY</t>
        </is>
      </c>
      <c r="D291" t="inlineStr">
        <is>
          <t>% (of employment)</t>
        </is>
      </c>
      <c r="E291" t="inlineStr">
        <is>
          <t>pp</t>
        </is>
      </c>
      <c r="F291" t="inlineStr">
        <is>
          <t xml:space="preserve">Eurostat, National Accounts </t>
        </is>
      </c>
      <c r="G291" t="b">
        <v>1</v>
      </c>
      <c r="H291" t="b">
        <v>1</v>
      </c>
      <c r="I291" t="inlineStr">
        <is>
          <t>EU27_2020</t>
        </is>
      </c>
      <c r="J291" t="inlineStr">
        <is>
          <t>fromFormula((a + b + c)/d * 100,
  where = variables(
  a = fromEurostatDataset("nama_10_a10_e", 
    with_filters(nace_r2 = "J", na_item = "EMP_DC", unit = "PC_TOT_PER")),
  b = fromEurostatDataset("nama_10_a10_e", 
    with_filters(nace_r2 = "K", na_item = "EMP_DC", unit = "PC_TOT_PER")),
  c = fromEurostatDataset("nama_10_a10_e", 
    with_filters(nace_r2 = "L", na_item = "EMP_DC", unit = "PC_TOT_PER")),
  d = fromEurostatDataset("nama_10_a10_e", 
    with_filters(nace_r2 = "TOTAL", na_item = "EMP_DC", unit = "PC_TOT_PER"))))</t>
        </is>
      </c>
      <c r="K291" t="str">
        <f>ISNUMBER(SEARCH("INPUT",jaf[indicator_groups]))</f>
      </c>
      <c r="L291" t="str">
        <f>ISNUMBER(SEARCH("OUTPUT",jaf[indicator_groups]))</f>
      </c>
      <c r="M291" t="str">
        <f>ISNUMBER(SEARCH("MAIN",jaf[indicator_groups]))</f>
      </c>
      <c r="N291" t="str">
        <f>ISNUMBER(SEARCH("OVERALL",jaf[indicator_groups]))</f>
      </c>
      <c r="O291" t="str">
        <f>ISNUMBER(SEARCH("SUBINDICATOR",jaf[indicator_groups]))</f>
      </c>
      <c r="P291" t="str">
        <f>ISNUMBER(SEARCH("COMPENDIUM",jaf[indicator_groups]))</f>
      </c>
      <c r="Q291" t="str">
        <f>=MID(jaf[JAF_KEY], 3, MIN(IFERROR(SEARCH(".C", jaf[JAF_KEY]), LEN(jaf[JAF_KEY])), IFERROR(SEARCH(".O", jaf[JAF_KEY]), LEN(jaf[JAF_KEY])), IFERROR(SEARCH(".S", jaf[JAF_KEY]), LEN(jaf[JAF_KEY]))) - 3)</f>
      </c>
    </row>
    <row r="292">
      <c r="A292" t="inlineStr">
        <is>
          <t>PA6a.C1.SH.M_N</t>
        </is>
      </c>
      <c r="B292" t="inlineStr">
        <is>
          <t>Share of employment in professional, scientific, and technical activities; administrative and support activities</t>
        </is>
      </c>
      <c r="C292" t="inlineStr">
        <is>
          <t>OUPUT CONTEXT COMPENDIUM 5 COUNTRY</t>
        </is>
      </c>
      <c r="D292" t="inlineStr">
        <is>
          <t>% (of employment)</t>
        </is>
      </c>
      <c r="E292" t="inlineStr">
        <is>
          <t>pp</t>
        </is>
      </c>
      <c r="F292" t="inlineStr">
        <is>
          <t xml:space="preserve">Eurostat, National Accounts </t>
        </is>
      </c>
      <c r="G292" t="b">
        <v>1</v>
      </c>
      <c r="H292" t="b">
        <v>1</v>
      </c>
      <c r="I292" t="inlineStr">
        <is>
          <t>EU27_2020</t>
        </is>
      </c>
      <c r="J292" t="inlineStr">
        <is>
          <t>fromEurostatDataset("nama_10_a10_e", 
    with_filters(unit = "PC_TOT_PER", na_item = "EMP_DC", nace_r2 = "M_N"))</t>
        </is>
      </c>
      <c r="K292" t="str">
        <f>ISNUMBER(SEARCH("INPUT",jaf[indicator_groups]))</f>
      </c>
      <c r="L292" t="str">
        <f>ISNUMBER(SEARCH("OUTPUT",jaf[indicator_groups]))</f>
      </c>
      <c r="M292" t="str">
        <f>ISNUMBER(SEARCH("MAIN",jaf[indicator_groups]))</f>
      </c>
      <c r="N292" t="str">
        <f>ISNUMBER(SEARCH("OVERALL",jaf[indicator_groups]))</f>
      </c>
      <c r="O292" t="str">
        <f>ISNUMBER(SEARCH("SUBINDICATOR",jaf[indicator_groups]))</f>
      </c>
      <c r="P292" t="str">
        <f>ISNUMBER(SEARCH("COMPENDIUM",jaf[indicator_groups]))</f>
      </c>
      <c r="Q292" t="str">
        <f>=MID(jaf[JAF_KEY], 3, MIN(IFERROR(SEARCH(".C", jaf[JAF_KEY]), LEN(jaf[JAF_KEY])), IFERROR(SEARCH(".O", jaf[JAF_KEY]), LEN(jaf[JAF_KEY])), IFERROR(SEARCH(".S", jaf[JAF_KEY]), LEN(jaf[JAF_KEY]))) - 3)</f>
      </c>
    </row>
    <row r="293">
      <c r="A293" t="inlineStr">
        <is>
          <t>PA6a.C1.SH.O-Q</t>
        </is>
      </c>
      <c r="B293" t="inlineStr">
        <is>
          <t>Share of employment in public administration, defence, education, human health and social work activities</t>
        </is>
      </c>
      <c r="C293" t="inlineStr">
        <is>
          <t>OUPUT CONTEXT COMPENDIUM 5 COUNTRY</t>
        </is>
      </c>
      <c r="D293" t="inlineStr">
        <is>
          <t>% (of employment)</t>
        </is>
      </c>
      <c r="E293" t="inlineStr">
        <is>
          <t>pp</t>
        </is>
      </c>
      <c r="F293" t="inlineStr">
        <is>
          <t xml:space="preserve">Eurostat, National Accounts </t>
        </is>
      </c>
      <c r="G293" t="b">
        <v>1</v>
      </c>
      <c r="H293" t="b">
        <v>1</v>
      </c>
      <c r="I293" t="inlineStr">
        <is>
          <t>EU27_2020</t>
        </is>
      </c>
      <c r="J293" t="inlineStr">
        <is>
          <t>fromEurostatDataset("nama_10_a10_e", 
    with_filters(unit = "PC_TOT_PER", na_item = "EMP_DC", nace_r2 = "O-Q"))</t>
        </is>
      </c>
      <c r="K293" t="str">
        <f>ISNUMBER(SEARCH("INPUT",jaf[indicator_groups]))</f>
      </c>
      <c r="L293" t="str">
        <f>ISNUMBER(SEARCH("OUTPUT",jaf[indicator_groups]))</f>
      </c>
      <c r="M293" t="str">
        <f>ISNUMBER(SEARCH("MAIN",jaf[indicator_groups]))</f>
      </c>
      <c r="N293" t="str">
        <f>ISNUMBER(SEARCH("OVERALL",jaf[indicator_groups]))</f>
      </c>
      <c r="O293" t="str">
        <f>ISNUMBER(SEARCH("SUBINDICATOR",jaf[indicator_groups]))</f>
      </c>
      <c r="P293" t="str">
        <f>ISNUMBER(SEARCH("COMPENDIUM",jaf[indicator_groups]))</f>
      </c>
      <c r="Q293" t="str">
        <f>=MID(jaf[JAF_KEY], 3, MIN(IFERROR(SEARCH(".C", jaf[JAF_KEY]), LEN(jaf[JAF_KEY])), IFERROR(SEARCH(".O", jaf[JAF_KEY]), LEN(jaf[JAF_KEY])), IFERROR(SEARCH(".S", jaf[JAF_KEY]), LEN(jaf[JAF_KEY]))) - 3)</f>
      </c>
    </row>
    <row r="294">
      <c r="A294" t="inlineStr">
        <is>
          <t>PA6a.C1.SH.R_U</t>
        </is>
      </c>
      <c r="B294" t="inlineStr">
        <is>
          <t>Share of employment in arts, entertainment and recreation; other service activities; activities of households and extra-territorial organizations and bodies</t>
        </is>
      </c>
      <c r="C294" t="inlineStr">
        <is>
          <t>OUPUT CONTEXT COMPENDIUM 5 COUNTRY</t>
        </is>
      </c>
      <c r="D294" t="inlineStr">
        <is>
          <t>% (of employment)</t>
        </is>
      </c>
      <c r="E294" t="inlineStr">
        <is>
          <t>pp</t>
        </is>
      </c>
      <c r="F294" t="inlineStr">
        <is>
          <t xml:space="preserve">Eurostat, National Accounts </t>
        </is>
      </c>
      <c r="G294" t="b">
        <v>1</v>
      </c>
      <c r="H294" t="b">
        <v>1</v>
      </c>
      <c r="I294" t="inlineStr">
        <is>
          <t>EU27_2020</t>
        </is>
      </c>
      <c r="J294" t="inlineStr">
        <is>
          <t>fromEurostatDataset("nama_10_a10_e", 
    with_filters(unit = "PC_TOT_PER", na_item = "EMP_DC", nace_r2 = "R-U"))</t>
        </is>
      </c>
      <c r="K294" t="str">
        <f>ISNUMBER(SEARCH("INPUT",jaf[indicator_groups]))</f>
      </c>
      <c r="L294" t="str">
        <f>ISNUMBER(SEARCH("OUTPUT",jaf[indicator_groups]))</f>
      </c>
      <c r="M294" t="str">
        <f>ISNUMBER(SEARCH("MAIN",jaf[indicator_groups]))</f>
      </c>
      <c r="N294" t="str">
        <f>ISNUMBER(SEARCH("OVERALL",jaf[indicator_groups]))</f>
      </c>
      <c r="O294" t="str">
        <f>ISNUMBER(SEARCH("SUBINDICATOR",jaf[indicator_groups]))</f>
      </c>
      <c r="P294" t="str">
        <f>ISNUMBER(SEARCH("COMPENDIUM",jaf[indicator_groups]))</f>
      </c>
      <c r="Q294" t="str">
        <f>=MID(jaf[JAF_KEY], 3, MIN(IFERROR(SEARCH(".C", jaf[JAF_KEY]), LEN(jaf[JAF_KEY])), IFERROR(SEARCH(".O", jaf[JAF_KEY]), LEN(jaf[JAF_KEY])), IFERROR(SEARCH(".S", jaf[JAF_KEY]), LEN(jaf[JAF_KEY]))) - 3)</f>
      </c>
    </row>
    <row r="295">
      <c r="A295" t="inlineStr">
        <is>
          <t>PA6a.C2.15-24</t>
        </is>
      </c>
      <c r="B295" t="inlineStr">
        <is>
          <t>Labour reserve 15-24</t>
        </is>
      </c>
      <c r="C295" t="inlineStr">
        <is>
          <t>OUTPUT CONTEXT COMPENDIUM 5 COUNTRY</t>
        </is>
      </c>
      <c r="D295" t="inlineStr">
        <is>
          <t>% (of pop 15-24)</t>
        </is>
      </c>
      <c r="E295" t="inlineStr">
        <is>
          <t>pp</t>
        </is>
      </c>
      <c r="F295" t="inlineStr">
        <is>
          <t>Eurostat, EU Labour Force Survey</t>
        </is>
      </c>
      <c r="G295" t="b">
        <v>0</v>
      </c>
      <c r="H295" t="b">
        <v>1</v>
      </c>
      <c r="I295" t="inlineStr">
        <is>
          <t>EU27_2020</t>
        </is>
      </c>
      <c r="J295" t="inlineStr">
        <is>
          <t>fromFormula(100 * a/(b + c),
  where = variables(
  a = fromEurostatDataset("lfsa_igaww", 
    with_filters(age = "Y15-24", sex = "T", unit = "THS_PER", wantwork = "YES")),
  b = fromEurostatDataset("lfsa_igaww", 
    with_filters(age = "Y15-24", sex = "T", unit = "THS_PER", wantwork = "TOTAL")),
  c = fromEurostatDataset("lfsa_pganws", 
    with_filters(age = "Y15-24", citizen = "TOTAL", sex = "T", unit = "THS_PER", wstatus = "ACT"))))</t>
        </is>
      </c>
      <c r="K295" t="str">
        <f>ISNUMBER(SEARCH("INPUT",jaf[indicator_groups]))</f>
      </c>
      <c r="L295" t="str">
        <f>ISNUMBER(SEARCH("OUTPUT",jaf[indicator_groups]))</f>
      </c>
      <c r="M295" t="str">
        <f>ISNUMBER(SEARCH("MAIN",jaf[indicator_groups]))</f>
      </c>
      <c r="N295" t="str">
        <f>ISNUMBER(SEARCH("OVERALL",jaf[indicator_groups]))</f>
      </c>
      <c r="O295" t="str">
        <f>ISNUMBER(SEARCH("SUBINDICATOR",jaf[indicator_groups]))</f>
      </c>
      <c r="P295" t="str">
        <f>ISNUMBER(SEARCH("COMPENDIUM",jaf[indicator_groups]))</f>
      </c>
      <c r="Q295" t="str">
        <f>=MID(jaf[JAF_KEY], 3, MIN(IFERROR(SEARCH(".C", jaf[JAF_KEY]), LEN(jaf[JAF_KEY])), IFERROR(SEARCH(".O", jaf[JAF_KEY]), LEN(jaf[JAF_KEY])), IFERROR(SEARCH(".S", jaf[JAF_KEY]), LEN(jaf[JAF_KEY]))) - 3)</f>
      </c>
    </row>
    <row r="296">
      <c r="A296" t="inlineStr">
        <is>
          <t>PA6a.C2.15-64</t>
        </is>
      </c>
      <c r="B296" t="inlineStr">
        <is>
          <t>Labour reserve 15-64</t>
        </is>
      </c>
      <c r="C296" t="inlineStr">
        <is>
          <t>OUTPUT CONTEXT COMPENDIUM 5 COUNTRY</t>
        </is>
      </c>
      <c r="D296" t="inlineStr">
        <is>
          <t>% (of pop 15-64)</t>
        </is>
      </c>
      <c r="E296" t="inlineStr">
        <is>
          <t>pp</t>
        </is>
      </c>
      <c r="F296" t="inlineStr">
        <is>
          <t>Eurostat, EU Labour Force Survey</t>
        </is>
      </c>
      <c r="G296" t="b">
        <v>0</v>
      </c>
      <c r="H296" t="b">
        <v>1</v>
      </c>
      <c r="I296" t="inlineStr">
        <is>
          <t>EU27_2020</t>
        </is>
      </c>
      <c r="J296" t="inlineStr">
        <is>
          <t>fromFormula(100 * a/(b + c),
  where = variables(
  a = fromEurostatDataset("lfsa_igaww", 
    with_filters(age = "Y15-64", sex = "T", unit = "THS_PER", wantwork = "YES")),
  b = fromEurostatDataset("lfsa_igaww", 
    with_filters(age = "Y15-64", sex = "T", unit = "THS_PER", wantwork = "TOTAL")),
  c = fromEurostatDataset("lfsa_pganws", 
    with_filters(age = "Y15-64", citizen = "TOTAL", sex = "T", unit = "THS_PER", wstatus = "ACT"))))</t>
        </is>
      </c>
      <c r="K296" t="str">
        <f>ISNUMBER(SEARCH("INPUT",jaf[indicator_groups]))</f>
      </c>
      <c r="L296" t="str">
        <f>ISNUMBER(SEARCH("OUTPUT",jaf[indicator_groups]))</f>
      </c>
      <c r="M296" t="str">
        <f>ISNUMBER(SEARCH("MAIN",jaf[indicator_groups]))</f>
      </c>
      <c r="N296" t="str">
        <f>ISNUMBER(SEARCH("OVERALL",jaf[indicator_groups]))</f>
      </c>
      <c r="O296" t="str">
        <f>ISNUMBER(SEARCH("SUBINDICATOR",jaf[indicator_groups]))</f>
      </c>
      <c r="P296" t="str">
        <f>ISNUMBER(SEARCH("COMPENDIUM",jaf[indicator_groups]))</f>
      </c>
      <c r="Q296" t="str">
        <f>=MID(jaf[JAF_KEY], 3, MIN(IFERROR(SEARCH(".C", jaf[JAF_KEY]), LEN(jaf[JAF_KEY])), IFERROR(SEARCH(".O", jaf[JAF_KEY]), LEN(jaf[JAF_KEY])), IFERROR(SEARCH(".S", jaf[JAF_KEY]), LEN(jaf[JAF_KEY]))) - 3)</f>
      </c>
    </row>
    <row r="297">
      <c r="A297" t="inlineStr">
        <is>
          <t>PA6a.C2.25-54</t>
        </is>
      </c>
      <c r="B297" t="inlineStr">
        <is>
          <t>Labour reserve 24-54</t>
        </is>
      </c>
      <c r="C297" t="inlineStr">
        <is>
          <t>OUTPUT CONTEXT COMPENDIUM 5 COUNTRY</t>
        </is>
      </c>
      <c r="D297" t="inlineStr">
        <is>
          <t>% (of pop 25-54)</t>
        </is>
      </c>
      <c r="E297" t="inlineStr">
        <is>
          <t>pp</t>
        </is>
      </c>
      <c r="F297" t="inlineStr">
        <is>
          <t>Eurostat, EU Labour Force Survey</t>
        </is>
      </c>
      <c r="G297" t="b">
        <v>0</v>
      </c>
      <c r="H297" t="b">
        <v>1</v>
      </c>
      <c r="I297" t="inlineStr">
        <is>
          <t>EU27_2020</t>
        </is>
      </c>
      <c r="J297" t="inlineStr">
        <is>
          <t>fromFormula(100 * (a - b)/(c - d + e),
  where = variables(
  a = fromEurostatDataset("lfsa_igaww", 
    with_filters(age = "Y25-64", sex = "T", unit = "THS_PER", wantwork = "YES")),
  b = fromEurostatDataset("lfsa_igaww", 
    with_filters(age = "Y55-64", sex = "T", unit = "THS_PER", wantwork = "YES")),
  c = fromEurostatDataset("lfsa_igaww", 
    with_filters(age = "Y25-64", sex = "T", unit = "THS_PER", wantwork = "TOTAL")),
  d = fromEurostatDataset("lfsa_igaww", 
    with_filters(age = "Y55-64", sex = "T", unit = "THS_PER",      wantwork = "TOTAL")),
  e = fromEurostatDataset("lfsa_pganws", 
    with_filters(age = "Y25-54", citizen = "TOTAL", sex = "T", unit = "THS_PER", wstatus = "ACT"))))</t>
        </is>
      </c>
      <c r="K297" t="str">
        <f>ISNUMBER(SEARCH("INPUT",jaf[indicator_groups]))</f>
      </c>
      <c r="L297" t="str">
        <f>ISNUMBER(SEARCH("OUTPUT",jaf[indicator_groups]))</f>
      </c>
      <c r="M297" t="str">
        <f>ISNUMBER(SEARCH("MAIN",jaf[indicator_groups]))</f>
      </c>
      <c r="N297" t="str">
        <f>ISNUMBER(SEARCH("OVERALL",jaf[indicator_groups]))</f>
      </c>
      <c r="O297" t="str">
        <f>ISNUMBER(SEARCH("SUBINDICATOR",jaf[indicator_groups]))</f>
      </c>
      <c r="P297" t="str">
        <f>ISNUMBER(SEARCH("COMPENDIUM",jaf[indicator_groups]))</f>
      </c>
      <c r="Q297" t="str">
        <f>=MID(jaf[JAF_KEY], 3, MIN(IFERROR(SEARCH(".C", jaf[JAF_KEY]), LEN(jaf[JAF_KEY])), IFERROR(SEARCH(".O", jaf[JAF_KEY]), LEN(jaf[JAF_KEY])), IFERROR(SEARCH(".S", jaf[JAF_KEY]), LEN(jaf[JAF_KEY]))) - 3)</f>
      </c>
    </row>
    <row r="298">
      <c r="A298" t="inlineStr">
        <is>
          <t>PA6a.C2.55-64</t>
        </is>
      </c>
      <c r="B298" t="inlineStr">
        <is>
          <t>Labour reserve 55-64</t>
        </is>
      </c>
      <c r="C298" t="inlineStr">
        <is>
          <t>OUTPUT CONTEXT COMPENDIUM 5 COUNTRY</t>
        </is>
      </c>
      <c r="D298" t="inlineStr">
        <is>
          <t>% (of pop 55-64)</t>
        </is>
      </c>
      <c r="E298" t="inlineStr">
        <is>
          <t>pp</t>
        </is>
      </c>
      <c r="F298" t="inlineStr">
        <is>
          <t>Eurostat, EU Labour Force Survey</t>
        </is>
      </c>
      <c r="G298" t="b">
        <v>0</v>
      </c>
      <c r="H298" t="b">
        <v>1</v>
      </c>
      <c r="I298" t="inlineStr">
        <is>
          <t>EU27_2020</t>
        </is>
      </c>
      <c r="J298" t="inlineStr">
        <is>
          <t>fromFormula(100 * a/(b + c),
  where = variables(
  a = fromEurostatDataset("lfsa_igaww", 
    with_filters(age = "Y55-64", sex = "T", unit = "THS_PER", wantwork = "YES")),
  b = fromEurostatDataset("lfsa_igaww", 
    with_filters(age = "Y55-64", sex = "T", unit = "THS_PER", wantwork = "TOTAL")),
  c = fromEurostatDataset("lfsa_pganws", 
    with_filters(age = "Y55-64", citizen = "TOTAL", sex = "T", unit = "THS_PER", wstatus = "ACT"))))</t>
        </is>
      </c>
      <c r="K298" t="str">
        <f>ISNUMBER(SEARCH("INPUT",jaf[indicator_groups]))</f>
      </c>
      <c r="L298" t="str">
        <f>ISNUMBER(SEARCH("OUTPUT",jaf[indicator_groups]))</f>
      </c>
      <c r="M298" t="str">
        <f>ISNUMBER(SEARCH("MAIN",jaf[indicator_groups]))</f>
      </c>
      <c r="N298" t="str">
        <f>ISNUMBER(SEARCH("OVERALL",jaf[indicator_groups]))</f>
      </c>
      <c r="O298" t="str">
        <f>ISNUMBER(SEARCH("SUBINDICATOR",jaf[indicator_groups]))</f>
      </c>
      <c r="P298" t="str">
        <f>ISNUMBER(SEARCH("COMPENDIUM",jaf[indicator_groups]))</f>
      </c>
      <c r="Q298" t="str">
        <f>=MID(jaf[JAF_KEY], 3, MIN(IFERROR(SEARCH(".C", jaf[JAF_KEY]), LEN(jaf[JAF_KEY])), IFERROR(SEARCH(".O", jaf[JAF_KEY]), LEN(jaf[JAF_KEY])), IFERROR(SEARCH(".S", jaf[JAF_KEY]), LEN(jaf[JAF_KEY]))) - 3)</f>
      </c>
    </row>
    <row r="299">
      <c r="A299" t="inlineStr">
        <is>
          <t>PA6a.C4.</t>
        </is>
      </c>
      <c r="B299" t="inlineStr">
        <is>
          <t xml:space="preserve">White coat jobs – Share of employment in care and health care activities </t>
        </is>
      </c>
      <c r="C299" t="inlineStr">
        <is>
          <t>OUTPUT CONTEXT COMPENDIUM 5 COUNTRY</t>
        </is>
      </c>
      <c r="D299" t="inlineStr">
        <is>
          <t>% (of employment)</t>
        </is>
      </c>
      <c r="E299" t="inlineStr">
        <is>
          <t>pp</t>
        </is>
      </c>
      <c r="F299" t="inlineStr">
        <is>
          <t xml:space="preserve">Eurostat, National Accounts </t>
        </is>
      </c>
      <c r="G299" t="b">
        <v>1</v>
      </c>
      <c r="H299" t="b">
        <v>1</v>
      </c>
      <c r="I299" t="inlineStr">
        <is>
          <t>EU27_2020</t>
        </is>
      </c>
      <c r="J299" t="inlineStr">
        <is>
          <t>fromFormula(100 * (a + b)/c,
  where = variables(
  a = fromEurostatDataset("nama_10_a64_e", 
    with_filters(nace_r2 = "Q86", na_item = "EMP_DC", unit = "THS_PER")),
  b = fromEurostatDataset("nama_10_a64_e", 
    with_filters(nace_r2 = "Q87_Q88", na_item = "EMP_DC", unit = "THS_PER")),
  c = fromEurostatDataset("nama_10_a64_e", 
    with_filters(nace_r2 = "TOTAL", na_item = "EMP_DC", unit = "THS_PER"))))</t>
        </is>
      </c>
      <c r="K299" t="str">
        <f>ISNUMBER(SEARCH("INPUT",jaf[indicator_groups]))</f>
      </c>
      <c r="L299" t="str">
        <f>ISNUMBER(SEARCH("OUTPUT",jaf[indicator_groups]))</f>
      </c>
      <c r="M299" t="str">
        <f>ISNUMBER(SEARCH("MAIN",jaf[indicator_groups]))</f>
      </c>
      <c r="N299" t="str">
        <f>ISNUMBER(SEARCH("OVERALL",jaf[indicator_groups]))</f>
      </c>
      <c r="O299" t="str">
        <f>ISNUMBER(SEARCH("SUBINDICATOR",jaf[indicator_groups]))</f>
      </c>
      <c r="P299" t="str">
        <f>ISNUMBER(SEARCH("COMPENDIUM",jaf[indicator_groups]))</f>
      </c>
      <c r="Q299" t="str">
        <f>=MID(jaf[JAF_KEY], 3, MIN(IFERROR(SEARCH(".C", jaf[JAF_KEY]), LEN(jaf[JAF_KEY])), IFERROR(SEARCH(".O", jaf[JAF_KEY]), LEN(jaf[JAF_KEY])), IFERROR(SEARCH(".S", jaf[JAF_KEY]), LEN(jaf[JAF_KEY]))) - 3)</f>
      </c>
    </row>
    <row r="300">
      <c r="A300" t="inlineStr">
        <is>
          <t>PA6a.C5.</t>
        </is>
      </c>
      <c r="B300" t="inlineStr">
        <is>
          <t xml:space="preserve">Green jobs – employment in the environmental goods and services sector </t>
        </is>
      </c>
      <c r="C300" t="inlineStr">
        <is>
          <t>OUTPUT CONTEXT COMPENDIUM 5 COUNTRY</t>
        </is>
      </c>
      <c r="D300" t="inlineStr">
        <is>
          <t>FTE (Full time equivalent)</t>
        </is>
      </c>
      <c r="E300" t="inlineStr">
        <is>
          <t>pp</t>
        </is>
      </c>
      <c r="F300" t="inlineStr">
        <is>
          <t>Eurostat, EGSS data collection</t>
        </is>
      </c>
      <c r="G300" t="b">
        <v>1</v>
      </c>
      <c r="H300" t="b">
        <v>1</v>
      </c>
      <c r="I300" t="inlineStr">
        <is>
          <t>EU27_2020</t>
        </is>
      </c>
      <c r="J300" t="inlineStr">
        <is>
          <t>fromEurostatDataset("env_ac_egss1", 
    with_filters(unit = "FTE", na_item = "EMP_DC", ceparema = "TOTAL", ty = "TOT_EGSS", nace_r2 = "TOTAL"))</t>
        </is>
      </c>
      <c r="K300" t="str">
        <f>ISNUMBER(SEARCH("INPUT",jaf[indicator_groups]))</f>
      </c>
      <c r="L300" t="str">
        <f>ISNUMBER(SEARCH("OUTPUT",jaf[indicator_groups]))</f>
      </c>
      <c r="M300" t="str">
        <f>ISNUMBER(SEARCH("MAIN",jaf[indicator_groups]))</f>
      </c>
      <c r="N300" t="str">
        <f>ISNUMBER(SEARCH("OVERALL",jaf[indicator_groups]))</f>
      </c>
      <c r="O300" t="str">
        <f>ISNUMBER(SEARCH("SUBINDICATOR",jaf[indicator_groups]))</f>
      </c>
      <c r="P300" t="str">
        <f>ISNUMBER(SEARCH("COMPENDIUM",jaf[indicator_groups]))</f>
      </c>
      <c r="Q300" t="str">
        <f>=MID(jaf[JAF_KEY], 3, MIN(IFERROR(SEARCH(".C", jaf[JAF_KEY]), LEN(jaf[JAF_KEY])), IFERROR(SEARCH(".O", jaf[JAF_KEY]), LEN(jaf[JAF_KEY])), IFERROR(SEARCH(".S", jaf[JAF_KEY]), LEN(jaf[JAF_KEY]))) - 3)</f>
      </c>
    </row>
    <row r="301">
      <c r="A301" t="inlineStr">
        <is>
          <t>PA6b.O1.</t>
        </is>
      </c>
      <c r="B301" t="inlineStr">
        <is>
          <t>Job vacancy rate (average over 3 years)</t>
        </is>
      </c>
      <c r="C301" t="inlineStr">
        <is>
          <t>MAIN OUTPUT OVERALL COMPENDIUM 5 COUNTRY</t>
        </is>
      </c>
      <c r="D301" t="inlineStr">
        <is>
          <t>% (of total vacant and occupied posts)</t>
        </is>
      </c>
      <c r="E301" t="inlineStr">
        <is>
          <t>pp</t>
        </is>
      </c>
      <c r="F301" t="inlineStr">
        <is>
          <t>Eurostat, EU Job Vacancy Statistics. NACE rev2 B-S (C-O for rev1 till 2008) and sizeclass total, except: DK NACE B-N; IT NACE B-N (C-K for rev1) sizeclass 10+; FR MT HR sizeclass 10+ [EMPL estimate based on quarterly data]</t>
        </is>
      </c>
      <c r="G301" t="b">
        <v>1</v>
      </c>
      <c r="H301" t="b">
        <v>1</v>
      </c>
      <c r="I301" t="inlineStr">
        <is>
          <t>EU27_2020</t>
        </is>
      </c>
      <c r="J301" t="inlineStr">
        <is>
          <t>fromSpecialCalculation("vacancy_rate", 
    with_filters(NA))</t>
        </is>
      </c>
      <c r="K301" t="str">
        <f>ISNUMBER(SEARCH("INPUT",jaf[indicator_groups]))</f>
      </c>
      <c r="L301" t="str">
        <f>ISNUMBER(SEARCH("OUTPUT",jaf[indicator_groups]))</f>
      </c>
      <c r="M301" t="str">
        <f>ISNUMBER(SEARCH("MAIN",jaf[indicator_groups]))</f>
      </c>
      <c r="N301" t="str">
        <f>ISNUMBER(SEARCH("OVERALL",jaf[indicator_groups]))</f>
      </c>
      <c r="O301" t="str">
        <f>ISNUMBER(SEARCH("SUBINDICATOR",jaf[indicator_groups]))</f>
      </c>
      <c r="P301" t="str">
        <f>ISNUMBER(SEARCH("COMPENDIUM",jaf[indicator_groups]))</f>
      </c>
      <c r="Q301" t="str">
        <f>=MID(jaf[JAF_KEY], 3, MIN(IFERROR(SEARCH(".C", jaf[JAF_KEY]), LEN(jaf[JAF_KEY])), IFERROR(SEARCH(".O", jaf[JAF_KEY]), LEN(jaf[JAF_KEY])), IFERROR(SEARCH(".S", jaf[JAF_KEY]), LEN(jaf[JAF_KEY]))) - 3)</f>
      </c>
    </row>
    <row r="302">
      <c r="A302" t="inlineStr">
        <is>
          <t>PA6b.S1.</t>
        </is>
      </c>
      <c r="B302" t="inlineStr">
        <is>
          <t>Tax wedge on labour cost (tax rate on low wage earners)</t>
        </is>
      </c>
      <c r="C302" t="inlineStr">
        <is>
          <t>INPUT SUBINDICATOR COMPENDIUM 5 COUNTRY</t>
        </is>
      </c>
      <c r="D302" t="inlineStr">
        <is>
          <t>% (of total labour costs of the earner)</t>
        </is>
      </c>
      <c r="E302" t="inlineStr">
        <is>
          <t>pp</t>
        </is>
      </c>
      <c r="F302" t="inlineStr">
        <is>
          <t>OECD and European Commission, Benefits and wages</t>
        </is>
      </c>
      <c r="G302" t="b">
        <v>0</v>
      </c>
      <c r="H302" t="b">
        <v>1</v>
      </c>
      <c r="I302" t="inlineStr">
        <is>
          <t>EU27_2020</t>
        </is>
      </c>
      <c r="J302" t="inlineStr">
        <is>
          <t>fromEurostatDataset("earn_nt_taxwedge", 
    with_filters(NA))</t>
        </is>
      </c>
      <c r="K302" t="str">
        <f>ISNUMBER(SEARCH("INPUT",jaf[indicator_groups]))</f>
      </c>
      <c r="L302" t="str">
        <f>ISNUMBER(SEARCH("OUTPUT",jaf[indicator_groups]))</f>
      </c>
      <c r="M302" t="str">
        <f>ISNUMBER(SEARCH("MAIN",jaf[indicator_groups]))</f>
      </c>
      <c r="N302" t="str">
        <f>ISNUMBER(SEARCH("OVERALL",jaf[indicator_groups]))</f>
      </c>
      <c r="O302" t="str">
        <f>ISNUMBER(SEARCH("SUBINDICATOR",jaf[indicator_groups]))</f>
      </c>
      <c r="P302" t="str">
        <f>ISNUMBER(SEARCH("COMPENDIUM",jaf[indicator_groups]))</f>
      </c>
      <c r="Q302" t="str">
        <f>=MID(jaf[JAF_KEY], 3, MIN(IFERROR(SEARCH(".C", jaf[JAF_KEY]), LEN(jaf[JAF_KEY])), IFERROR(SEARCH(".O", jaf[JAF_KEY]), LEN(jaf[JAF_KEY])), IFERROR(SEARCH(".S", jaf[JAF_KEY]), LEN(jaf[JAF_KEY]))) - 3)</f>
      </c>
    </row>
    <row r="303">
      <c r="A303" t="inlineStr">
        <is>
          <t>PA6b.S2.</t>
        </is>
      </c>
      <c r="B303" t="inlineStr">
        <is>
          <t>Employment protection legislation (EPL) on regular contracts</t>
        </is>
      </c>
      <c r="C303" t="inlineStr">
        <is>
          <t>INPUT SUBINDICATOR COMPENDIUM 5 COUNTRY</t>
        </is>
      </c>
      <c r="D303" t="inlineStr">
        <is>
          <t>score</t>
        </is>
      </c>
      <c r="E303" t="inlineStr">
        <is>
          <t>scr</t>
        </is>
      </c>
      <c r="F303" t="inlineStr">
        <is>
          <t>OECD, EPL</t>
        </is>
      </c>
      <c r="G303" t="b">
        <v>0</v>
      </c>
      <c r="H303" t="b">
        <v>1</v>
      </c>
      <c r="I303" t="inlineStr">
        <is>
          <t>EU27_2020</t>
        </is>
      </c>
      <c r="J303" t="inlineStr">
        <is>
          <t>fromOECDdataset("OECD_STR_EP", 
    with_filters(indicator = "epl_reg"))</t>
        </is>
      </c>
      <c r="K303" t="str">
        <f>ISNUMBER(SEARCH("INPUT",jaf[indicator_groups]))</f>
      </c>
      <c r="L303" t="str">
        <f>ISNUMBER(SEARCH("OUTPUT",jaf[indicator_groups]))</f>
      </c>
      <c r="M303" t="str">
        <f>ISNUMBER(SEARCH("MAIN",jaf[indicator_groups]))</f>
      </c>
      <c r="N303" t="str">
        <f>ISNUMBER(SEARCH("OVERALL",jaf[indicator_groups]))</f>
      </c>
      <c r="O303" t="str">
        <f>ISNUMBER(SEARCH("SUBINDICATOR",jaf[indicator_groups]))</f>
      </c>
      <c r="P303" t="str">
        <f>ISNUMBER(SEARCH("COMPENDIUM",jaf[indicator_groups]))</f>
      </c>
      <c r="Q303" t="str">
        <f>=MID(jaf[JAF_KEY], 3, MIN(IFERROR(SEARCH(".C", jaf[JAF_KEY]), LEN(jaf[JAF_KEY])), IFERROR(SEARCH(".O", jaf[JAF_KEY]), LEN(jaf[JAF_KEY])), IFERROR(SEARCH(".S", jaf[JAF_KEY]), LEN(jaf[JAF_KEY]))) - 3)</f>
      </c>
    </row>
    <row r="304">
      <c r="A304" t="inlineStr">
        <is>
          <t>PA6b.S4.</t>
        </is>
      </c>
      <c r="B304" t="inlineStr">
        <is>
          <t>Average real GDP growth over 3 years</t>
        </is>
      </c>
      <c r="C304" t="inlineStr">
        <is>
          <t>OUTPUT SUBINDICATOR COMPENDIUM 5 COUNTRY</t>
        </is>
      </c>
      <c r="D304" t="inlineStr">
        <is>
          <t>% growth (av over 3 yrs)</t>
        </is>
      </c>
      <c r="E304" t="inlineStr">
        <is>
          <t/>
        </is>
      </c>
      <c r="F304" t="inlineStr">
        <is>
          <t xml:space="preserve">Eurostat, National Accounts </t>
        </is>
      </c>
      <c r="G304" t="b">
        <v>1</v>
      </c>
      <c r="H304" t="b">
        <v>0</v>
      </c>
      <c r="I304" t="inlineStr">
        <is>
          <t>EU27_2020</t>
        </is>
      </c>
      <c r="J304" t="inlineStr">
        <is>
          <t>fromFormula((a + b + c)/3,
  where = variables(
  a = fromEurostatDataset("nama_10_gdp", 
    with_filters(na_item = "B1GQ", unit = "CLV_PCH_PRE")),
  b = fromEurostatDataset("nama_10_gdp", 
    with_filters(na_item = "B1GQ", unit = "CLV_PCH_PRE"), time_period = -1),
  c = fromEurostatDataset("nama_10_gdp", 
    with_filters(na_item = "B1GQ", unit = "CLV_PCH_PRE"), time_period = -2)))</t>
        </is>
      </c>
      <c r="K304" t="str">
        <f>ISNUMBER(SEARCH("INPUT",jaf[indicator_groups]))</f>
      </c>
      <c r="L304" t="str">
        <f>ISNUMBER(SEARCH("OUTPUT",jaf[indicator_groups]))</f>
      </c>
      <c r="M304" t="str">
        <f>ISNUMBER(SEARCH("MAIN",jaf[indicator_groups]))</f>
      </c>
      <c r="N304" t="str">
        <f>ISNUMBER(SEARCH("OVERALL",jaf[indicator_groups]))</f>
      </c>
      <c r="O304" t="str">
        <f>ISNUMBER(SEARCH("SUBINDICATOR",jaf[indicator_groups]))</f>
      </c>
      <c r="P304" t="str">
        <f>ISNUMBER(SEARCH("COMPENDIUM",jaf[indicator_groups]))</f>
      </c>
      <c r="Q304" t="str">
        <f>=MID(jaf[JAF_KEY], 3, MIN(IFERROR(SEARCH(".C", jaf[JAF_KEY]), LEN(jaf[JAF_KEY])), IFERROR(SEARCH(".O", jaf[JAF_KEY]), LEN(jaf[JAF_KEY])), IFERROR(SEARCH(".S", jaf[JAF_KEY]), LEN(jaf[JAF_KEY]))) - 3)</f>
      </c>
    </row>
    <row r="305">
      <c r="A305" t="inlineStr">
        <is>
          <t>PA6b.C2.</t>
        </is>
      </c>
      <c r="B305" t="inlineStr">
        <is>
          <t>Nominal unit labour cost - growth over 3 years</t>
        </is>
      </c>
      <c r="C305" t="inlineStr">
        <is>
          <t>INPUT CONTEXT COMPENDIUM 5 COUNTRY</t>
        </is>
      </c>
      <c r="D305" t="inlineStr">
        <is>
          <t>% growth (compared to t-3)</t>
        </is>
      </c>
      <c r="E305" t="inlineStr">
        <is>
          <t>pp</t>
        </is>
      </c>
      <c r="F305" t="inlineStr">
        <is>
          <t xml:space="preserve">Eurostat, National Accounts </t>
        </is>
      </c>
      <c r="G305" t="b">
        <v>0</v>
      </c>
      <c r="H305" t="b">
        <v>1</v>
      </c>
      <c r="I305" t="inlineStr">
        <is>
          <t>EU27_2020</t>
        </is>
      </c>
      <c r="J305" t="inlineStr">
        <is>
          <t>fromEurostatDataset("nama_10_lp_ulc", 
    with_filters(unit = "PCH_3Y", na_item = "NULC_PER"))</t>
        </is>
      </c>
      <c r="K305" t="str">
        <f>ISNUMBER(SEARCH("INPUT",jaf[indicator_groups]))</f>
      </c>
      <c r="L305" t="str">
        <f>ISNUMBER(SEARCH("OUTPUT",jaf[indicator_groups]))</f>
      </c>
      <c r="M305" t="str">
        <f>ISNUMBER(SEARCH("MAIN",jaf[indicator_groups]))</f>
      </c>
      <c r="N305" t="str">
        <f>ISNUMBER(SEARCH("OVERALL",jaf[indicator_groups]))</f>
      </c>
      <c r="O305" t="str">
        <f>ISNUMBER(SEARCH("SUBINDICATOR",jaf[indicator_groups]))</f>
      </c>
      <c r="P305" t="str">
        <f>ISNUMBER(SEARCH("COMPENDIUM",jaf[indicator_groups]))</f>
      </c>
      <c r="Q305" t="str">
        <f>=MID(jaf[JAF_KEY], 3, MIN(IFERROR(SEARCH(".C", jaf[JAF_KEY]), LEN(jaf[JAF_KEY])), IFERROR(SEARCH(".O", jaf[JAF_KEY]), LEN(jaf[JAF_KEY])), IFERROR(SEARCH(".S", jaf[JAF_KEY]), LEN(jaf[JAF_KEY]))) - 3)</f>
      </c>
    </row>
    <row r="306">
      <c r="A306" t="inlineStr">
        <is>
          <t>PA7.1.O1.</t>
        </is>
      </c>
      <c r="B306" t="inlineStr">
        <is>
          <t>Employment gender gap (aged 20-64)</t>
        </is>
      </c>
      <c r="C306" t="inlineStr">
        <is>
          <t>MAIN OUTPUT OVERALL COMPENDIUM 6 COUNTRY</t>
        </is>
      </c>
      <c r="D306" t="inlineStr">
        <is>
          <t>percentage points (difference in ERs 20-64)</t>
        </is>
      </c>
      <c r="E306" t="inlineStr">
        <is>
          <t>pp</t>
        </is>
      </c>
      <c r="F306" t="inlineStr">
        <is>
          <t>Eurostat, EU Labour Force Survey</t>
        </is>
      </c>
      <c r="G306" t="b">
        <v>0</v>
      </c>
      <c r="H306" t="b">
        <v>1</v>
      </c>
      <c r="I306" t="inlineStr">
        <is>
          <t>EU27_2020</t>
        </is>
      </c>
      <c r="J306" t="inlineStr">
        <is>
          <t>fromFormula(a - b,
  where = variables(
  a = fromEurostatDataset("lfsi_emp_a", 
    with_filters(age = "Y20-64", indic_em = "EMP_LFS", sex = "M", unit = "PC_POP")),
  b = fromEurostatDataset("lfsi_emp_a", 
    with_filters(age = "Y20-64", indic_em = "EMP_LFS", sex = "F", unit = "PC_POP"))))</t>
        </is>
      </c>
      <c r="K306" t="str">
        <f>ISNUMBER(SEARCH("INPUT",jaf[indicator_groups]))</f>
      </c>
      <c r="L306" t="str">
        <f>ISNUMBER(SEARCH("OUTPUT",jaf[indicator_groups]))</f>
      </c>
      <c r="M306" t="str">
        <f>ISNUMBER(SEARCH("MAIN",jaf[indicator_groups]))</f>
      </c>
      <c r="N306" t="str">
        <f>ISNUMBER(SEARCH("OVERALL",jaf[indicator_groups]))</f>
      </c>
      <c r="O306" t="str">
        <f>ISNUMBER(SEARCH("SUBINDICATOR",jaf[indicator_groups]))</f>
      </c>
      <c r="P306" t="str">
        <f>ISNUMBER(SEARCH("COMPENDIUM",jaf[indicator_groups]))</f>
      </c>
      <c r="Q306" t="str">
        <f>=MID(jaf[JAF_KEY], 3, MIN(IFERROR(SEARCH(".C", jaf[JAF_KEY]), LEN(jaf[JAF_KEY])), IFERROR(SEARCH(".O", jaf[JAF_KEY]), LEN(jaf[JAF_KEY])), IFERROR(SEARCH(".S", jaf[JAF_KEY]), LEN(jaf[JAF_KEY]))) - 3)</f>
      </c>
    </row>
    <row r="307">
      <c r="A307" t="inlineStr">
        <is>
          <t>PA7.1.S1.Y20-29</t>
        </is>
      </c>
      <c r="B307" t="inlineStr">
        <is>
          <t>Employment gender gap (aged 20-29)</t>
        </is>
      </c>
      <c r="C307" t="inlineStr">
        <is>
          <t>OUTPUT SUBINDICATOR COMPENDIUM 6 COUNTRY</t>
        </is>
      </c>
      <c r="D307" t="inlineStr">
        <is>
          <t>Percentage points (difference in ERs 20-29)</t>
        </is>
      </c>
      <c r="E307" t="inlineStr">
        <is>
          <t>pp</t>
        </is>
      </c>
      <c r="F307" t="inlineStr">
        <is>
          <t>Eurostat, EU Labour Force Survey</t>
        </is>
      </c>
      <c r="G307" t="b">
        <v>0</v>
      </c>
      <c r="H307" t="b">
        <v>1</v>
      </c>
      <c r="I307" t="inlineStr">
        <is>
          <t>EU27_2020</t>
        </is>
      </c>
      <c r="J307" t="inlineStr">
        <is>
          <t>fromFormula(a - b,
  where = variables(
  a = fromEurostatDataset("lfsa_ergaed", 
    with_filters(age = "Y20-29", isced11 = "TOTAL", sex = "M", unit = "PC")),
  b = fromEurostatDataset("lfsa_ergaed", 
    with_filters(age = "Y20-29", isced11 = "TOTAL", sex = "F", unit = "PC"))))</t>
        </is>
      </c>
      <c r="K307" t="str">
        <f>ISNUMBER(SEARCH("INPUT",jaf[indicator_groups]))</f>
      </c>
      <c r="L307" t="str">
        <f>ISNUMBER(SEARCH("OUTPUT",jaf[indicator_groups]))</f>
      </c>
      <c r="M307" t="str">
        <f>ISNUMBER(SEARCH("MAIN",jaf[indicator_groups]))</f>
      </c>
      <c r="N307" t="str">
        <f>ISNUMBER(SEARCH("OVERALL",jaf[indicator_groups]))</f>
      </c>
      <c r="O307" t="str">
        <f>ISNUMBER(SEARCH("SUBINDICATOR",jaf[indicator_groups]))</f>
      </c>
      <c r="P307" t="str">
        <f>ISNUMBER(SEARCH("COMPENDIUM",jaf[indicator_groups]))</f>
      </c>
      <c r="Q307" t="str">
        <f>=MID(jaf[JAF_KEY], 3, MIN(IFERROR(SEARCH(".C", jaf[JAF_KEY]), LEN(jaf[JAF_KEY])), IFERROR(SEARCH(".O", jaf[JAF_KEY]), LEN(jaf[JAF_KEY])), IFERROR(SEARCH(".S", jaf[JAF_KEY]), LEN(jaf[JAF_KEY]))) - 3)</f>
      </c>
    </row>
    <row r="308">
      <c r="A308" t="inlineStr">
        <is>
          <t>PA7.1.S1.Y30-54</t>
        </is>
      </c>
      <c r="B308" t="inlineStr">
        <is>
          <t>Employment gender gap (aged 30-54)</t>
        </is>
      </c>
      <c r="C308" t="inlineStr">
        <is>
          <t>OUTPUT SUBINDICATOR COMPENDIUM 6 COUNTRY</t>
        </is>
      </c>
      <c r="D308" t="inlineStr">
        <is>
          <t>Percentage points (difference in ERs 30-54)</t>
        </is>
      </c>
      <c r="E308" t="inlineStr">
        <is>
          <t>pp</t>
        </is>
      </c>
      <c r="F308" t="inlineStr">
        <is>
          <t>Eurostat, EU Labour Force Survey</t>
        </is>
      </c>
      <c r="G308" t="b">
        <v>0</v>
      </c>
      <c r="H308" t="b">
        <v>1</v>
      </c>
      <c r="I308" t="inlineStr">
        <is>
          <t>EU27_2020</t>
        </is>
      </c>
      <c r="J308" t="inlineStr">
        <is>
          <t>fromFormula(a - b,
  where = variables(
  a = fromEurostatDataset("lfsa_ergaed", 
    with_filters(age = "Y30-54", isced11 = "TOTAL", sex = "M", unit = "PC")),
  b = fromEurostatDataset("lfsa_ergaed", 
    with_filters(age = "Y30-54", isced11 = "TOTAL", sex = "F", unit = "PC"))))</t>
        </is>
      </c>
      <c r="K308" t="str">
        <f>ISNUMBER(SEARCH("INPUT",jaf[indicator_groups]))</f>
      </c>
      <c r="L308" t="str">
        <f>ISNUMBER(SEARCH("OUTPUT",jaf[indicator_groups]))</f>
      </c>
      <c r="M308" t="str">
        <f>ISNUMBER(SEARCH("MAIN",jaf[indicator_groups]))</f>
      </c>
      <c r="N308" t="str">
        <f>ISNUMBER(SEARCH("OVERALL",jaf[indicator_groups]))</f>
      </c>
      <c r="O308" t="str">
        <f>ISNUMBER(SEARCH("SUBINDICATOR",jaf[indicator_groups]))</f>
      </c>
      <c r="P308" t="str">
        <f>ISNUMBER(SEARCH("COMPENDIUM",jaf[indicator_groups]))</f>
      </c>
      <c r="Q308" t="str">
        <f>=MID(jaf[JAF_KEY], 3, MIN(IFERROR(SEARCH(".C", jaf[JAF_KEY]), LEN(jaf[JAF_KEY])), IFERROR(SEARCH(".O", jaf[JAF_KEY]), LEN(jaf[JAF_KEY])), IFERROR(SEARCH(".S", jaf[JAF_KEY]), LEN(jaf[JAF_KEY]))) - 3)</f>
      </c>
    </row>
    <row r="309">
      <c r="A309" t="inlineStr">
        <is>
          <t>PA7.1.S1.Y55-64</t>
        </is>
      </c>
      <c r="B309" t="inlineStr">
        <is>
          <t>Employment gender gap (aged 55-64)</t>
        </is>
      </c>
      <c r="C309" t="inlineStr">
        <is>
          <t>OUTPUT SUBINDICATOR COMPENDIUM 6 COUNTRY</t>
        </is>
      </c>
      <c r="D309" t="inlineStr">
        <is>
          <t>Percentage points (difference in ERs 55-64)</t>
        </is>
      </c>
      <c r="E309" t="inlineStr">
        <is>
          <t>pp</t>
        </is>
      </c>
      <c r="F309" t="inlineStr">
        <is>
          <t>Eurostat, EU Labour Force Survey</t>
        </is>
      </c>
      <c r="G309" t="b">
        <v>0</v>
      </c>
      <c r="H309" t="b">
        <v>1</v>
      </c>
      <c r="I309" t="inlineStr">
        <is>
          <t>EU27_2020</t>
        </is>
      </c>
      <c r="J309" t="inlineStr">
        <is>
          <t>fromFormula(a - b,
  where = variables(
  a = fromEurostatDataset("lfsa_ergaed", 
    with_filters(age = "Y55-64", isced11 = "TOTAL", sex = "M", unit = "PC")),
  b = fromEurostatDataset("lfsa_ergaed", 
    with_filters(age = "Y55-64", isced11 = "TOTAL", sex = "F", unit = "PC"))))</t>
        </is>
      </c>
      <c r="K309" t="str">
        <f>ISNUMBER(SEARCH("INPUT",jaf[indicator_groups]))</f>
      </c>
      <c r="L309" t="str">
        <f>ISNUMBER(SEARCH("OUTPUT",jaf[indicator_groups]))</f>
      </c>
      <c r="M309" t="str">
        <f>ISNUMBER(SEARCH("MAIN",jaf[indicator_groups]))</f>
      </c>
      <c r="N309" t="str">
        <f>ISNUMBER(SEARCH("OVERALL",jaf[indicator_groups]))</f>
      </c>
      <c r="O309" t="str">
        <f>ISNUMBER(SEARCH("SUBINDICATOR",jaf[indicator_groups]))</f>
      </c>
      <c r="P309" t="str">
        <f>ISNUMBER(SEARCH("COMPENDIUM",jaf[indicator_groups]))</f>
      </c>
      <c r="Q309" t="str">
        <f>=MID(jaf[JAF_KEY], 3, MIN(IFERROR(SEARCH(".C", jaf[JAF_KEY]), LEN(jaf[JAF_KEY])), IFERROR(SEARCH(".O", jaf[JAF_KEY]), LEN(jaf[JAF_KEY])), IFERROR(SEARCH(".S", jaf[JAF_KEY]), LEN(jaf[JAF_KEY]))) - 3)</f>
      </c>
    </row>
    <row r="310">
      <c r="A310" t="inlineStr">
        <is>
          <t>PA7.1.S2.F</t>
        </is>
      </c>
      <c r="B310" t="inlineStr">
        <is>
          <t xml:space="preserve">Employment impact of parenthood - women </t>
        </is>
      </c>
      <c r="C310" t="inlineStr">
        <is>
          <t>OUTPUT SUBINDICATOR COMPENDIUM 6 COUNTRY</t>
        </is>
      </c>
      <c r="D310" t="inlineStr">
        <is>
          <t>Percentage points (difference in ERs 20-49)</t>
        </is>
      </c>
      <c r="E310" t="inlineStr">
        <is>
          <t>pp</t>
        </is>
      </c>
      <c r="F310" t="inlineStr">
        <is>
          <t>Eurostat, EU Labour Force Survey</t>
        </is>
      </c>
      <c r="G310" t="b">
        <v>0</v>
      </c>
      <c r="H310" t="b">
        <v>1</v>
      </c>
      <c r="I310" t="inlineStr">
        <is>
          <t>EU27_2020</t>
        </is>
      </c>
      <c r="J310" t="inlineStr">
        <is>
          <t>fromFormula(a - b,
  where = variables(
  a = fromLFSspecialFile("lfse_er_child", 
    with_filters(age = "Y20-49", children = "no", sex = "F")),
  b = fromLFSspecialFile("lfse_er_child", 
    with_filters(age = "Y20-49", children = "yes", sex = "F"))))</t>
        </is>
      </c>
      <c r="K310" t="str">
        <f>ISNUMBER(SEARCH("INPUT",jaf[indicator_groups]))</f>
      </c>
      <c r="L310" t="str">
        <f>ISNUMBER(SEARCH("OUTPUT",jaf[indicator_groups]))</f>
      </c>
      <c r="M310" t="str">
        <f>ISNUMBER(SEARCH("MAIN",jaf[indicator_groups]))</f>
      </c>
      <c r="N310" t="str">
        <f>ISNUMBER(SEARCH("OVERALL",jaf[indicator_groups]))</f>
      </c>
      <c r="O310" t="str">
        <f>ISNUMBER(SEARCH("SUBINDICATOR",jaf[indicator_groups]))</f>
      </c>
      <c r="P310" t="str">
        <f>ISNUMBER(SEARCH("COMPENDIUM",jaf[indicator_groups]))</f>
      </c>
      <c r="Q310" t="str">
        <f>=MID(jaf[JAF_KEY], 3, MIN(IFERROR(SEARCH(".C", jaf[JAF_KEY]), LEN(jaf[JAF_KEY])), IFERROR(SEARCH(".O", jaf[JAF_KEY]), LEN(jaf[JAF_KEY])), IFERROR(SEARCH(".S", jaf[JAF_KEY]), LEN(jaf[JAF_KEY]))) - 3)</f>
      </c>
    </row>
    <row r="311">
      <c r="A311" t="inlineStr">
        <is>
          <t>PA7.1.S3.F</t>
        </is>
      </c>
      <c r="B311" t="inlineStr">
        <is>
          <t>Share of employees working in involuntary fixed-term or part-time contracts -women</t>
        </is>
      </c>
      <c r="C311" t="inlineStr">
        <is>
          <t>OUTPUT SUBINDICATOR COMPENDIUM 6 COUNTRY</t>
        </is>
      </c>
      <c r="D311" t="inlineStr">
        <is>
          <t>% (of women employees)</t>
        </is>
      </c>
      <c r="E311" t="inlineStr">
        <is>
          <t>pp</t>
        </is>
      </c>
      <c r="F311" t="inlineStr">
        <is>
          <t>Eurostat, EU Labour Force Survey</t>
        </is>
      </c>
      <c r="G311" t="b">
        <v>0</v>
      </c>
      <c r="H311" t="b">
        <v>1</v>
      </c>
      <c r="I311" t="inlineStr">
        <is>
          <t>EU27_2020</t>
        </is>
      </c>
      <c r="J311" t="inlineStr">
        <is>
          <t>fromEurostatDataset("lfsa_eetpgar", 
    with_filters(age = "Y_GE15", sex = "F", reason = "NF_FT_PJOB", unit = "PC_SAL"))</t>
        </is>
      </c>
      <c r="K311" t="str">
        <f>ISNUMBER(SEARCH("INPUT",jaf[indicator_groups]))</f>
      </c>
      <c r="L311" t="str">
        <f>ISNUMBER(SEARCH("OUTPUT",jaf[indicator_groups]))</f>
      </c>
      <c r="M311" t="str">
        <f>ISNUMBER(SEARCH("MAIN",jaf[indicator_groups]))</f>
      </c>
      <c r="N311" t="str">
        <f>ISNUMBER(SEARCH("OVERALL",jaf[indicator_groups]))</f>
      </c>
      <c r="O311" t="str">
        <f>ISNUMBER(SEARCH("SUBINDICATOR",jaf[indicator_groups]))</f>
      </c>
      <c r="P311" t="str">
        <f>ISNUMBER(SEARCH("COMPENDIUM",jaf[indicator_groups]))</f>
      </c>
      <c r="Q311" t="str">
        <f>=MID(jaf[JAF_KEY], 3, MIN(IFERROR(SEARCH(".C", jaf[JAF_KEY]), LEN(jaf[JAF_KEY])), IFERROR(SEARCH(".O", jaf[JAF_KEY]), LEN(jaf[JAF_KEY])), IFERROR(SEARCH(".S", jaf[JAF_KEY]), LEN(jaf[JAF_KEY]))) - 3)</f>
      </c>
    </row>
    <row r="312">
      <c r="A312" t="inlineStr">
        <is>
          <t>PA7.1.S3.M</t>
        </is>
      </c>
      <c r="B312" t="inlineStr">
        <is>
          <t>Share of employees working in involuntary fixed-term or part-time contracts - men</t>
        </is>
      </c>
      <c r="C312" t="inlineStr">
        <is>
          <t>OUTPUT SUBINDICATOR COMPENDIUM 6 COUNTRY</t>
        </is>
      </c>
      <c r="D312" t="inlineStr">
        <is>
          <t>% (of men employees)</t>
        </is>
      </c>
      <c r="E312" t="inlineStr">
        <is>
          <t>pp</t>
        </is>
      </c>
      <c r="F312" t="inlineStr">
        <is>
          <t>Eurostat, EU Labour Force Survey</t>
        </is>
      </c>
      <c r="G312" t="b">
        <v>0</v>
      </c>
      <c r="H312" t="b">
        <v>1</v>
      </c>
      <c r="I312" t="inlineStr">
        <is>
          <t>EU27_2020</t>
        </is>
      </c>
      <c r="J312" t="inlineStr">
        <is>
          <t>fromEurostatDataset("lfsa_eetpgar", 
    with_filters(age = "Y_GE15", sex = "M", reason = "NF_FT_PJOB", unit = "PC_SAL"))</t>
        </is>
      </c>
      <c r="K312" t="str">
        <f>ISNUMBER(SEARCH("INPUT",jaf[indicator_groups]))</f>
      </c>
      <c r="L312" t="str">
        <f>ISNUMBER(SEARCH("OUTPUT",jaf[indicator_groups]))</f>
      </c>
      <c r="M312" t="str">
        <f>ISNUMBER(SEARCH("MAIN",jaf[indicator_groups]))</f>
      </c>
      <c r="N312" t="str">
        <f>ISNUMBER(SEARCH("OVERALL",jaf[indicator_groups]))</f>
      </c>
      <c r="O312" t="str">
        <f>ISNUMBER(SEARCH("SUBINDICATOR",jaf[indicator_groups]))</f>
      </c>
      <c r="P312" t="str">
        <f>ISNUMBER(SEARCH("COMPENDIUM",jaf[indicator_groups]))</f>
      </c>
      <c r="Q312" t="str">
        <f>=MID(jaf[JAF_KEY], 3, MIN(IFERROR(SEARCH(".C", jaf[JAF_KEY]), LEN(jaf[JAF_KEY])), IFERROR(SEARCH(".O", jaf[JAF_KEY]), LEN(jaf[JAF_KEY])), IFERROR(SEARCH(".S", jaf[JAF_KEY]), LEN(jaf[JAF_KEY]))) - 3)</f>
      </c>
    </row>
    <row r="313">
      <c r="A313" t="inlineStr">
        <is>
          <t>PA7.1.S4.</t>
        </is>
      </c>
      <c r="B313" t="inlineStr">
        <is>
          <t xml:space="preserve">Inactivity and part-time work due to personal and family responsibilities – women </t>
        </is>
      </c>
      <c r="C313" t="inlineStr">
        <is>
          <t>OUTPUT SUBINDICATOR COMPENDIUM 6 COUNTRY</t>
        </is>
      </c>
      <c r="D313" t="inlineStr">
        <is>
          <t>% (of women 15-64)</t>
        </is>
      </c>
      <c r="E313" t="inlineStr">
        <is>
          <t>pp</t>
        </is>
      </c>
      <c r="F313" t="inlineStr">
        <is>
          <t>Eurostat, EU Labour Force Survey</t>
        </is>
      </c>
      <c r="G313" t="b">
        <v>0</v>
      </c>
      <c r="H313" t="b">
        <v>1</v>
      </c>
      <c r="I313" t="inlineStr">
        <is>
          <t>EU27_2020</t>
        </is>
      </c>
      <c r="J313" t="inlineStr">
        <is>
          <t>fromLFSspecialFile("lfse_inactpt_lackcare", 
    with_filters(age = "Y15-64", sex = "F", indicator = "INACTPT_CARERESP_ONPOP"))</t>
        </is>
      </c>
      <c r="K313" t="str">
        <f>ISNUMBER(SEARCH("INPUT",jaf[indicator_groups]))</f>
      </c>
      <c r="L313" t="str">
        <f>ISNUMBER(SEARCH("OUTPUT",jaf[indicator_groups]))</f>
      </c>
      <c r="M313" t="str">
        <f>ISNUMBER(SEARCH("MAIN",jaf[indicator_groups]))</f>
      </c>
      <c r="N313" t="str">
        <f>ISNUMBER(SEARCH("OVERALL",jaf[indicator_groups]))</f>
      </c>
      <c r="O313" t="str">
        <f>ISNUMBER(SEARCH("SUBINDICATOR",jaf[indicator_groups]))</f>
      </c>
      <c r="P313" t="str">
        <f>ISNUMBER(SEARCH("COMPENDIUM",jaf[indicator_groups]))</f>
      </c>
      <c r="Q313" t="str">
        <f>=MID(jaf[JAF_KEY], 3, MIN(IFERROR(SEARCH(".C", jaf[JAF_KEY]), LEN(jaf[JAF_KEY])), IFERROR(SEARCH(".O", jaf[JAF_KEY]), LEN(jaf[JAF_KEY])), IFERROR(SEARCH(".S", jaf[JAF_KEY]), LEN(jaf[JAF_KEY]))) - 3)</f>
      </c>
    </row>
    <row r="314">
      <c r="A314" t="inlineStr">
        <is>
          <t>PA7.1.S5.</t>
        </is>
      </c>
      <c r="B314" t="inlineStr">
        <is>
          <t xml:space="preserve">Inactivity trap for the second member of a couple: marginal effective tax rate on labour income from a second member of a couple moving from social assistance to work </t>
        </is>
      </c>
      <c r="C314" t="inlineStr">
        <is>
          <t>OUTPUT SUBINDICATOR COMPENDIUM 6 COUNTRY</t>
        </is>
      </c>
      <c r="D314" t="inlineStr">
        <is>
          <t>% (of increase in gross wage)</t>
        </is>
      </c>
      <c r="E314" t="inlineStr">
        <is>
          <t>pp</t>
        </is>
      </c>
      <c r="F314" t="inlineStr">
        <is>
          <t>OECD and European Commission, Benefits and wages</t>
        </is>
      </c>
      <c r="G314" t="b">
        <v>0</v>
      </c>
      <c r="H314" t="b">
        <v>1</v>
      </c>
      <c r="I314" t="inlineStr">
        <is>
          <t>EU27_2020</t>
        </is>
      </c>
      <c r="J314" t="inlineStr">
        <is>
          <t>fromBenefitsAndWages("tax_ben_traps", 
    with_filters(indicator = "IT.2EC67.67.0.0"))</t>
        </is>
      </c>
      <c r="K314" t="str">
        <f>ISNUMBER(SEARCH("INPUT",jaf[indicator_groups]))</f>
      </c>
      <c r="L314" t="str">
        <f>ISNUMBER(SEARCH("OUTPUT",jaf[indicator_groups]))</f>
      </c>
      <c r="M314" t="str">
        <f>ISNUMBER(SEARCH("MAIN",jaf[indicator_groups]))</f>
      </c>
      <c r="N314" t="str">
        <f>ISNUMBER(SEARCH("OVERALL",jaf[indicator_groups]))</f>
      </c>
      <c r="O314" t="str">
        <f>ISNUMBER(SEARCH("SUBINDICATOR",jaf[indicator_groups]))</f>
      </c>
      <c r="P314" t="str">
        <f>ISNUMBER(SEARCH("COMPENDIUM",jaf[indicator_groups]))</f>
      </c>
      <c r="Q314" t="str">
        <f>=MID(jaf[JAF_KEY], 3, MIN(IFERROR(SEARCH(".C", jaf[JAF_KEY]), LEN(jaf[JAF_KEY])), IFERROR(SEARCH(".O", jaf[JAF_KEY]), LEN(jaf[JAF_KEY])), IFERROR(SEARCH(".S", jaf[JAF_KEY]), LEN(jaf[JAF_KEY]))) - 3)</f>
      </c>
    </row>
    <row r="315">
      <c r="A315" t="inlineStr">
        <is>
          <t>PA7.1.S6.</t>
        </is>
      </c>
      <c r="B315" t="inlineStr">
        <is>
          <t xml:space="preserve">Gender gap in part-time employment </t>
        </is>
      </c>
      <c r="C315" t="inlineStr">
        <is>
          <t>OUTPUT SUBINDICATOR COMPENDIUM 6 COUNTRY</t>
        </is>
      </c>
      <c r="D315" t="inlineStr">
        <is>
          <t>Percentage points differtence (difference in share of part-time employment 20-64)</t>
        </is>
      </c>
      <c r="E315" t="inlineStr">
        <is>
          <t>pp</t>
        </is>
      </c>
      <c r="F315" t="inlineStr">
        <is>
          <t>Eurostat, EU Labour Force Survey</t>
        </is>
      </c>
      <c r="G315" t="b">
        <v>0</v>
      </c>
      <c r="H315" t="b">
        <v>1</v>
      </c>
      <c r="I315" t="inlineStr">
        <is>
          <t>EU27_2020</t>
        </is>
      </c>
      <c r="J315" t="inlineStr">
        <is>
          <t>fromEurostatDataset("tepsr_lm210", 
    with_filters(NA))</t>
        </is>
      </c>
      <c r="K315" t="str">
        <f>ISNUMBER(SEARCH("INPUT",jaf[indicator_groups]))</f>
      </c>
      <c r="L315" t="str">
        <f>ISNUMBER(SEARCH("OUTPUT",jaf[indicator_groups]))</f>
      </c>
      <c r="M315" t="str">
        <f>ISNUMBER(SEARCH("MAIN",jaf[indicator_groups]))</f>
      </c>
      <c r="N315" t="str">
        <f>ISNUMBER(SEARCH("OVERALL",jaf[indicator_groups]))</f>
      </c>
      <c r="O315" t="str">
        <f>ISNUMBER(SEARCH("SUBINDICATOR",jaf[indicator_groups]))</f>
      </c>
      <c r="P315" t="str">
        <f>ISNUMBER(SEARCH("COMPENDIUM",jaf[indicator_groups]))</f>
      </c>
      <c r="Q315" t="str">
        <f>=MID(jaf[JAF_KEY], 3, MIN(IFERROR(SEARCH(".C", jaf[JAF_KEY]), LEN(jaf[JAF_KEY])), IFERROR(SEARCH(".O", jaf[JAF_KEY]), LEN(jaf[JAF_KEY])), IFERROR(SEARCH(".S", jaf[JAF_KEY]), LEN(jaf[JAF_KEY]))) - 3)</f>
      </c>
    </row>
    <row r="316">
      <c r="A316" t="inlineStr">
        <is>
          <t>PA7.1.C1.</t>
        </is>
      </c>
      <c r="B316" t="inlineStr">
        <is>
          <t xml:space="preserve">Unemployment gender gap (20-64) </t>
        </is>
      </c>
      <c r="C316" t="inlineStr">
        <is>
          <t>OUTPUT CONTEXT COMPENDIUM 6 COUNTRY</t>
        </is>
      </c>
      <c r="D316" t="inlineStr">
        <is>
          <t>Percentage points (difference in URs 20-49)</t>
        </is>
      </c>
      <c r="E316" t="inlineStr">
        <is>
          <t>pp</t>
        </is>
      </c>
      <c r="F316" t="inlineStr">
        <is>
          <t>Eurostat, EU Labour Force Survey</t>
        </is>
      </c>
      <c r="G316" t="e">
        <v>#N/A</v>
      </c>
      <c r="H316" t="b">
        <v>1</v>
      </c>
      <c r="I316" t="inlineStr">
        <is>
          <t>EU27_2020</t>
        </is>
      </c>
      <c r="J316" t="inlineStr">
        <is>
          <t>fromFormula(a - b,
  where = variables(
  a = fromEurostatDataset("lfsa_urgan", 
    with_filters(age = "Y20-64", citizen = "TOTAL", sex = "F", unit = "PC")),
  b = fromEurostatDataset("lfsa_urgan", 
    with_filters(age = "Y20-64", citizen = "TOTAL", sex = "M", unit = "PC"))))</t>
        </is>
      </c>
      <c r="K316" t="str">
        <f>ISNUMBER(SEARCH("INPUT",jaf[indicator_groups]))</f>
      </c>
      <c r="L316" t="str">
        <f>ISNUMBER(SEARCH("OUTPUT",jaf[indicator_groups]))</f>
      </c>
      <c r="M316" t="str">
        <f>ISNUMBER(SEARCH("MAIN",jaf[indicator_groups]))</f>
      </c>
      <c r="N316" t="str">
        <f>ISNUMBER(SEARCH("OVERALL",jaf[indicator_groups]))</f>
      </c>
      <c r="O316" t="str">
        <f>ISNUMBER(SEARCH("SUBINDICATOR",jaf[indicator_groups]))</f>
      </c>
      <c r="P316" t="str">
        <f>ISNUMBER(SEARCH("COMPENDIUM",jaf[indicator_groups]))</f>
      </c>
      <c r="Q316" t="str">
        <f>=MID(jaf[JAF_KEY], 3, MIN(IFERROR(SEARCH(".C", jaf[JAF_KEY]), LEN(jaf[JAF_KEY])), IFERROR(SEARCH(".O", jaf[JAF_KEY]), LEN(jaf[JAF_KEY])), IFERROR(SEARCH(".S", jaf[JAF_KEY]), LEN(jaf[JAF_KEY]))) - 3)</f>
      </c>
    </row>
    <row r="317">
      <c r="A317" t="inlineStr">
        <is>
          <t>PA7.1.C2.</t>
        </is>
      </c>
      <c r="B317" t="inlineStr">
        <is>
          <t xml:space="preserve">Child care – Children cared for (by formal arrangements other than by the family) (age 3 to mandatory school age) </t>
        </is>
      </c>
      <c r="C317" t="inlineStr">
        <is>
          <t>INPUT CONTEXT COMPENDIUM 6 COUNTRY</t>
        </is>
      </c>
      <c r="D317" t="inlineStr">
        <is>
          <t>% (of children of 3 years to mandatory school age)</t>
        </is>
      </c>
      <c r="E317" t="inlineStr">
        <is>
          <t>pp</t>
        </is>
      </c>
      <c r="F317" t="inlineStr">
        <is>
          <t>Eurostat, EU Statistics on Income and Living Conditions</t>
        </is>
      </c>
      <c r="G317" t="b">
        <v>1</v>
      </c>
      <c r="H317" t="b">
        <v>1</v>
      </c>
      <c r="I317" t="inlineStr">
        <is>
          <t>EU27_2020</t>
        </is>
      </c>
      <c r="J317" t="inlineStr">
        <is>
          <t>fromFormula(a + b,
  where = variables(
  a = fromEurostatDataset("ilc_caindformal", 
    with_filters(age = "Y3-CSA", duration = "H1-29")),
  b = fromEurostatDataset("ilc_caindformal", 
    with_filters(age = "Y3-CSA", duration = "H_GE30"))))</t>
        </is>
      </c>
      <c r="K317" t="str">
        <f>ISNUMBER(SEARCH("INPUT",jaf[indicator_groups]))</f>
      </c>
      <c r="L317" t="str">
        <f>ISNUMBER(SEARCH("OUTPUT",jaf[indicator_groups]))</f>
      </c>
      <c r="M317" t="str">
        <f>ISNUMBER(SEARCH("MAIN",jaf[indicator_groups]))</f>
      </c>
      <c r="N317" t="str">
        <f>ISNUMBER(SEARCH("OVERALL",jaf[indicator_groups]))</f>
      </c>
      <c r="O317" t="str">
        <f>ISNUMBER(SEARCH("SUBINDICATOR",jaf[indicator_groups]))</f>
      </c>
      <c r="P317" t="str">
        <f>ISNUMBER(SEARCH("COMPENDIUM",jaf[indicator_groups]))</f>
      </c>
      <c r="Q317" t="str">
        <f>=MID(jaf[JAF_KEY], 3, MIN(IFERROR(SEARCH(".C", jaf[JAF_KEY]), LEN(jaf[JAF_KEY])), IFERROR(SEARCH(".O", jaf[JAF_KEY]), LEN(jaf[JAF_KEY])), IFERROR(SEARCH(".S", jaf[JAF_KEY]), LEN(jaf[JAF_KEY]))) - 3)</f>
      </c>
    </row>
    <row r="318">
      <c r="A318" t="inlineStr">
        <is>
          <t>PA7.1.C4.</t>
        </is>
      </c>
      <c r="B318" t="inlineStr">
        <is>
          <t xml:space="preserve">Employment gender gap in fte (20-64) </t>
        </is>
      </c>
      <c r="C318" t="inlineStr">
        <is>
          <t>OUTPUT CONTEXT COMPENDIUM 6 COUNTRY</t>
        </is>
      </c>
      <c r="D318" t="inlineStr">
        <is>
          <t>Percentage points (difference in ERs fte 20-49)</t>
        </is>
      </c>
      <c r="E318" t="inlineStr">
        <is>
          <t>pp</t>
        </is>
      </c>
      <c r="F318" t="inlineStr">
        <is>
          <t>Eurostat, EU Labour Force Survey</t>
        </is>
      </c>
      <c r="G318" t="e">
        <v>#N/A</v>
      </c>
      <c r="H318" t="b">
        <v>1</v>
      </c>
      <c r="I318" t="inlineStr">
        <is>
          <t>EU27_2020</t>
        </is>
      </c>
      <c r="J318" t="inlineStr">
        <is>
          <t>fromFormula(a - b,
  where = variables(
  a = fromLFSspecialFile("lfse_erfgap2064", 
    with_filters(age = "Y20-64", sex = "M")),
  b = fromLFSspecialFile("lfse_erfgap2064", 
    with_filters(age = "Y20-64", sex = "F"))))</t>
        </is>
      </c>
      <c r="K318" t="str">
        <f>ISNUMBER(SEARCH("INPUT",jaf[indicator_groups]))</f>
      </c>
      <c r="L318" t="str">
        <f>ISNUMBER(SEARCH("OUTPUT",jaf[indicator_groups]))</f>
      </c>
      <c r="M318" t="str">
        <f>ISNUMBER(SEARCH("MAIN",jaf[indicator_groups]))</f>
      </c>
      <c r="N318" t="str">
        <f>ISNUMBER(SEARCH("OVERALL",jaf[indicator_groups]))</f>
      </c>
      <c r="O318" t="str">
        <f>ISNUMBER(SEARCH("SUBINDICATOR",jaf[indicator_groups]))</f>
      </c>
      <c r="P318" t="str">
        <f>ISNUMBER(SEARCH("COMPENDIUM",jaf[indicator_groups]))</f>
      </c>
      <c r="Q318" t="str">
        <f>=MID(jaf[JAF_KEY], 3, MIN(IFERROR(SEARCH(".C", jaf[JAF_KEY]), LEN(jaf[JAF_KEY])), IFERROR(SEARCH(".O", jaf[JAF_KEY]), LEN(jaf[JAF_KEY])), IFERROR(SEARCH(".S", jaf[JAF_KEY]), LEN(jaf[JAF_KEY]))) - 3)</f>
      </c>
    </row>
    <row r="319">
      <c r="A319" t="inlineStr">
        <is>
          <t>PA7.1.C5.</t>
        </is>
      </c>
      <c r="B319" t="inlineStr">
        <is>
          <t xml:space="preserve">Gender segregation in occupations </t>
        </is>
      </c>
      <c r="C319" t="inlineStr">
        <is>
          <t>OUTPUT CONTEXT COMPENDIUM 6 COUNTRY</t>
        </is>
      </c>
      <c r="D319" t="inlineStr">
        <is>
          <t>% (of employment)</t>
        </is>
      </c>
      <c r="E319" t="inlineStr">
        <is>
          <t>pp</t>
        </is>
      </c>
      <c r="F319" t="inlineStr">
        <is>
          <t>Eurostat, EU Labour Force Survey</t>
        </is>
      </c>
      <c r="G319" t="e">
        <v>#N/A</v>
      </c>
      <c r="H319" t="b">
        <v>1</v>
      </c>
      <c r="I319" t="inlineStr">
        <is>
          <t>EU27_2020</t>
        </is>
      </c>
      <c r="J319" t="inlineStr">
        <is>
          <t>fromLFSspecialFile("lfse_iscogap", 
    with_filters(age = "Y_GE15", sex = "M"))</t>
        </is>
      </c>
      <c r="K319" t="str">
        <f>ISNUMBER(SEARCH("INPUT",jaf[indicator_groups]))</f>
      </c>
      <c r="L319" t="str">
        <f>ISNUMBER(SEARCH("OUTPUT",jaf[indicator_groups]))</f>
      </c>
      <c r="M319" t="str">
        <f>ISNUMBER(SEARCH("MAIN",jaf[indicator_groups]))</f>
      </c>
      <c r="N319" t="str">
        <f>ISNUMBER(SEARCH("OVERALL",jaf[indicator_groups]))</f>
      </c>
      <c r="O319" t="str">
        <f>ISNUMBER(SEARCH("SUBINDICATOR",jaf[indicator_groups]))</f>
      </c>
      <c r="P319" t="str">
        <f>ISNUMBER(SEARCH("COMPENDIUM",jaf[indicator_groups]))</f>
      </c>
      <c r="Q319" t="str">
        <f>=MID(jaf[JAF_KEY], 3, MIN(IFERROR(SEARCH(".C", jaf[JAF_KEY]), LEN(jaf[JAF_KEY])), IFERROR(SEARCH(".O", jaf[JAF_KEY]), LEN(jaf[JAF_KEY])), IFERROR(SEARCH(".S", jaf[JAF_KEY]), LEN(jaf[JAF_KEY]))) - 3)</f>
      </c>
    </row>
    <row r="320">
      <c r="A320" t="inlineStr">
        <is>
          <t>PA7.1.C6.</t>
        </is>
      </c>
      <c r="B320" t="inlineStr">
        <is>
          <t xml:space="preserve">Gender segregation in sectors </t>
        </is>
      </c>
      <c r="C320" t="inlineStr">
        <is>
          <t>OUTPUT CONTEXT COMPENDIUM 6 COUNTRY</t>
        </is>
      </c>
      <c r="D320" t="inlineStr">
        <is>
          <t>% (of employment)</t>
        </is>
      </c>
      <c r="E320" t="inlineStr">
        <is>
          <t>pp</t>
        </is>
      </c>
      <c r="F320" t="inlineStr">
        <is>
          <t>Eurostat, EU Labour Force Survey</t>
        </is>
      </c>
      <c r="G320" t="e">
        <v>#N/A</v>
      </c>
      <c r="H320" t="b">
        <v>1</v>
      </c>
      <c r="I320" t="inlineStr">
        <is>
          <t>EU27_2020</t>
        </is>
      </c>
      <c r="J320" t="inlineStr">
        <is>
          <t>fromLFSspecialFile("lfse_nacegap", 
    with_filters(age = "Y_GE15", sex = "M"))</t>
        </is>
      </c>
      <c r="K320" t="str">
        <f>ISNUMBER(SEARCH("INPUT",jaf[indicator_groups]))</f>
      </c>
      <c r="L320" t="str">
        <f>ISNUMBER(SEARCH("OUTPUT",jaf[indicator_groups]))</f>
      </c>
      <c r="M320" t="str">
        <f>ISNUMBER(SEARCH("MAIN",jaf[indicator_groups]))</f>
      </c>
      <c r="N320" t="str">
        <f>ISNUMBER(SEARCH("OVERALL",jaf[indicator_groups]))</f>
      </c>
      <c r="O320" t="str">
        <f>ISNUMBER(SEARCH("SUBINDICATOR",jaf[indicator_groups]))</f>
      </c>
      <c r="P320" t="str">
        <f>ISNUMBER(SEARCH("COMPENDIUM",jaf[indicator_groups]))</f>
      </c>
      <c r="Q320" t="str">
        <f>=MID(jaf[JAF_KEY], 3, MIN(IFERROR(SEARCH(".C", jaf[JAF_KEY]), LEN(jaf[JAF_KEY])), IFERROR(SEARCH(".O", jaf[JAF_KEY]), LEN(jaf[JAF_KEY])), IFERROR(SEARCH(".S", jaf[JAF_KEY]), LEN(jaf[JAF_KEY]))) - 3)</f>
      </c>
    </row>
    <row r="321">
      <c r="A321" t="inlineStr">
        <is>
          <t>PA7.2.O1.</t>
        </is>
      </c>
      <c r="B321" t="inlineStr">
        <is>
          <t>Gender pay gap</t>
        </is>
      </c>
      <c r="C321" t="inlineStr">
        <is>
          <t>MAIN OUTPUT OVERALL COMPENDIUM 6 COUNTRY</t>
        </is>
      </c>
      <c r="D321" t="inlineStr">
        <is>
          <t>% (of men's average gross hourly earnings (paid employees))</t>
        </is>
      </c>
      <c r="E321" t="inlineStr">
        <is>
          <t>pp</t>
        </is>
      </c>
      <c r="F321" t="inlineStr">
        <is>
          <t xml:space="preserve">Eurostat, Structure of Earnings Survey. NACE rev2: B-S except O - Industry, construction and services (except public administration, defence, compulsory social security) </t>
        </is>
      </c>
      <c r="G321" t="b">
        <v>0</v>
      </c>
      <c r="H321" t="b">
        <v>1</v>
      </c>
      <c r="I321" t="inlineStr">
        <is>
          <t>EU27_2020</t>
        </is>
      </c>
      <c r="J321" t="inlineStr">
        <is>
          <t>fromEurostatDataset("earn_gr_gpgr2", 
    with_filters(unit = "PC", nace_r2 = "B-S_X_O"))</t>
        </is>
      </c>
      <c r="K321" t="str">
        <f>ISNUMBER(SEARCH("INPUT",jaf[indicator_groups]))</f>
      </c>
      <c r="L321" t="str">
        <f>ISNUMBER(SEARCH("OUTPUT",jaf[indicator_groups]))</f>
      </c>
      <c r="M321" t="str">
        <f>ISNUMBER(SEARCH("MAIN",jaf[indicator_groups]))</f>
      </c>
      <c r="N321" t="str">
        <f>ISNUMBER(SEARCH("OVERALL",jaf[indicator_groups]))</f>
      </c>
      <c r="O321" t="str">
        <f>ISNUMBER(SEARCH("SUBINDICATOR",jaf[indicator_groups]))</f>
      </c>
      <c r="P321" t="str">
        <f>ISNUMBER(SEARCH("COMPENDIUM",jaf[indicator_groups]))</f>
      </c>
      <c r="Q321" t="str">
        <f>=MID(jaf[JAF_KEY], 3, MIN(IFERROR(SEARCH(".C", jaf[JAF_KEY]), LEN(jaf[JAF_KEY])), IFERROR(SEARCH(".O", jaf[JAF_KEY]), LEN(jaf[JAF_KEY])), IFERROR(SEARCH(".S", jaf[JAF_KEY]), LEN(jaf[JAF_KEY]))) - 3)</f>
      </c>
    </row>
    <row r="322">
      <c r="A322" t="inlineStr">
        <is>
          <t>PA7.2.S1.F</t>
        </is>
      </c>
      <c r="B322" t="inlineStr">
        <is>
          <t xml:space="preserve">Employment impact of parenthood - women </t>
        </is>
      </c>
      <c r="C322" t="inlineStr">
        <is>
          <t>OUTPUT SUBINDICATOR COMPENDIUM 6 COUNTRY</t>
        </is>
      </c>
      <c r="D322" t="inlineStr">
        <is>
          <t>Percentage points (difference in ERs 20-49)</t>
        </is>
      </c>
      <c r="E322" t="inlineStr">
        <is>
          <t>pp</t>
        </is>
      </c>
      <c r="F322" t="inlineStr">
        <is>
          <t>Eurostat, EU Labour Force Survey</t>
        </is>
      </c>
      <c r="G322" t="b">
        <v>0</v>
      </c>
      <c r="H322" t="b">
        <v>1</v>
      </c>
      <c r="I322" t="inlineStr">
        <is>
          <t>EU27_2020</t>
        </is>
      </c>
      <c r="J322" t="inlineStr">
        <is>
          <t>fromFormula(a - b,
  where = variables(
  a = fromLFSspecialFile("lfse_er_child", 
    with_filters(age = "Y20-49", children = "no", sex = "F")),
  b = fromLFSspecialFile("lfse_er_child", 
    with_filters(age = "Y20-49", children = "yes", sex = "F"))))</t>
        </is>
      </c>
      <c r="K322" t="str">
        <f>ISNUMBER(SEARCH("INPUT",jaf[indicator_groups]))</f>
      </c>
      <c r="L322" t="str">
        <f>ISNUMBER(SEARCH("OUTPUT",jaf[indicator_groups]))</f>
      </c>
      <c r="M322" t="str">
        <f>ISNUMBER(SEARCH("MAIN",jaf[indicator_groups]))</f>
      </c>
      <c r="N322" t="str">
        <f>ISNUMBER(SEARCH("OVERALL",jaf[indicator_groups]))</f>
      </c>
      <c r="O322" t="str">
        <f>ISNUMBER(SEARCH("SUBINDICATOR",jaf[indicator_groups]))</f>
      </c>
      <c r="P322" t="str">
        <f>ISNUMBER(SEARCH("COMPENDIUM",jaf[indicator_groups]))</f>
      </c>
      <c r="Q322" t="str">
        <f>=MID(jaf[JAF_KEY], 3, MIN(IFERROR(SEARCH(".C", jaf[JAF_KEY]), LEN(jaf[JAF_KEY])), IFERROR(SEARCH(".O", jaf[JAF_KEY]), LEN(jaf[JAF_KEY])), IFERROR(SEARCH(".S", jaf[JAF_KEY]), LEN(jaf[JAF_KEY]))) - 3)</f>
      </c>
    </row>
    <row r="323">
      <c r="A323" t="inlineStr">
        <is>
          <t>PA7.2.S1.M</t>
        </is>
      </c>
      <c r="B323" t="inlineStr">
        <is>
          <t xml:space="preserve">Employment impact of parenthood - men </t>
        </is>
      </c>
      <c r="C323" t="inlineStr">
        <is>
          <t>OUTPUT SUBINDICATOR COMPENDIUM 6 COUNTRY</t>
        </is>
      </c>
      <c r="D323" t="inlineStr">
        <is>
          <t>Percentage points (difference in ERs 20-49)</t>
        </is>
      </c>
      <c r="E323" t="inlineStr">
        <is>
          <t>pp</t>
        </is>
      </c>
      <c r="F323" t="inlineStr">
        <is>
          <t>Eurostat, EU Labour Force Survey</t>
        </is>
      </c>
      <c r="G323" t="b">
        <v>0</v>
      </c>
      <c r="H323" t="b">
        <v>1</v>
      </c>
      <c r="I323" t="inlineStr">
        <is>
          <t>EU27_2020</t>
        </is>
      </c>
      <c r="J323" t="inlineStr">
        <is>
          <t>fromFormula(a - b,
  where = variables(
  a = fromLFSspecialFile("lfse_er_child", 
    with_filters(age = "Y20-49", children = "no", sex = "M")),
  b = fromLFSspecialFile("lfse_er_child", 
    with_filters(age = "Y20-49", children = "yes", sex = "M"))))</t>
        </is>
      </c>
      <c r="K323" t="str">
        <f>ISNUMBER(SEARCH("INPUT",jaf[indicator_groups]))</f>
      </c>
      <c r="L323" t="str">
        <f>ISNUMBER(SEARCH("OUTPUT",jaf[indicator_groups]))</f>
      </c>
      <c r="M323" t="str">
        <f>ISNUMBER(SEARCH("MAIN",jaf[indicator_groups]))</f>
      </c>
      <c r="N323" t="str">
        <f>ISNUMBER(SEARCH("OVERALL",jaf[indicator_groups]))</f>
      </c>
      <c r="O323" t="str">
        <f>ISNUMBER(SEARCH("SUBINDICATOR",jaf[indicator_groups]))</f>
      </c>
      <c r="P323" t="str">
        <f>ISNUMBER(SEARCH("COMPENDIUM",jaf[indicator_groups]))</f>
      </c>
      <c r="Q323" t="str">
        <f>=MID(jaf[JAF_KEY], 3, MIN(IFERROR(SEARCH(".C", jaf[JAF_KEY]), LEN(jaf[JAF_KEY])), IFERROR(SEARCH(".O", jaf[JAF_KEY]), LEN(jaf[JAF_KEY])), IFERROR(SEARCH(".S", jaf[JAF_KEY]), LEN(jaf[JAF_KEY]))) - 3)</f>
      </c>
    </row>
    <row r="324">
      <c r="A324" t="inlineStr">
        <is>
          <t>PA7.2.S2.F</t>
        </is>
      </c>
      <c r="B324" t="inlineStr">
        <is>
          <t>Transitions by pay level - women</t>
        </is>
      </c>
      <c r="C324" t="inlineStr">
        <is>
          <t>OUTPUT SUBINDICATOR COMPENDIUM 6 COUNTRY</t>
        </is>
      </c>
      <c r="D324" t="inlineStr">
        <is>
          <t>%</t>
        </is>
      </c>
      <c r="E324" t="inlineStr">
        <is>
          <t>pp</t>
        </is>
      </c>
      <c r="F324" t="inlineStr">
        <is>
          <t>Eurostat, EU Statistics on Income and Living Conditions</t>
        </is>
      </c>
      <c r="G324" t="b">
        <v>1</v>
      </c>
      <c r="H324" t="b">
        <v>1</v>
      </c>
      <c r="I324" t="inlineStr">
        <is>
          <t>EU27_2020</t>
        </is>
      </c>
      <c r="J324" t="inlineStr">
        <is>
          <t>fromFormula(a + b + c,
  where = variables(
  a = fromEurostatDataset("ilc_lvhl34", 
    with_filters(quantile = "TOTAL", sex = "F", trans1y = "NO_CHG")),
  b = fromEurostatDataset("ilc_lvhl34", 
    with_filters(quantile = "TOTAL", sex = "F", trans1y = "TO_1UP")),
  c = fromEurostatDataset("ilc_lvhl34", 
    with_filters(quantile = "TOTAL", sex = "F", trans1y = "TO_GT1UP"))))</t>
        </is>
      </c>
      <c r="K324" t="str">
        <f>ISNUMBER(SEARCH("INPUT",jaf[indicator_groups]))</f>
      </c>
      <c r="L324" t="str">
        <f>ISNUMBER(SEARCH("OUTPUT",jaf[indicator_groups]))</f>
      </c>
      <c r="M324" t="str">
        <f>ISNUMBER(SEARCH("MAIN",jaf[indicator_groups]))</f>
      </c>
      <c r="N324" t="str">
        <f>ISNUMBER(SEARCH("OVERALL",jaf[indicator_groups]))</f>
      </c>
      <c r="O324" t="str">
        <f>ISNUMBER(SEARCH("SUBINDICATOR",jaf[indicator_groups]))</f>
      </c>
      <c r="P324" t="str">
        <f>ISNUMBER(SEARCH("COMPENDIUM",jaf[indicator_groups]))</f>
      </c>
      <c r="Q324" t="str">
        <f>=MID(jaf[JAF_KEY], 3, MIN(IFERROR(SEARCH(".C", jaf[JAF_KEY]), LEN(jaf[JAF_KEY])), IFERROR(SEARCH(".O", jaf[JAF_KEY]), LEN(jaf[JAF_KEY])), IFERROR(SEARCH(".S", jaf[JAF_KEY]), LEN(jaf[JAF_KEY]))) - 3)</f>
      </c>
    </row>
    <row r="325">
      <c r="A325" t="inlineStr">
        <is>
          <t>PA7.2.S2.M</t>
        </is>
      </c>
      <c r="B325" t="inlineStr">
        <is>
          <t>Transitions by pay level - men</t>
        </is>
      </c>
      <c r="C325" t="inlineStr">
        <is>
          <t>OUTPUT SUBINDICATOR COMPENDIUM 6 COUNTRY</t>
        </is>
      </c>
      <c r="D325" t="inlineStr">
        <is>
          <t>%</t>
        </is>
      </c>
      <c r="E325" t="inlineStr">
        <is>
          <t>pp</t>
        </is>
      </c>
      <c r="F325" t="inlineStr">
        <is>
          <t>Eurostat, EU Statistics on Income and Living Conditions</t>
        </is>
      </c>
      <c r="G325" t="b">
        <v>1</v>
      </c>
      <c r="H325" t="b">
        <v>1</v>
      </c>
      <c r="I325" t="inlineStr">
        <is>
          <t>EU27_2020</t>
        </is>
      </c>
      <c r="J325" t="inlineStr">
        <is>
          <t>fromFormula(a + b + c,
  where = variables(
  a = fromEurostatDataset("ilc_lvhl34", 
    with_filters(quantile = "TOTAL", sex = "M", trans1y = "NO_CHG")),
  b = fromEurostatDataset("ilc_lvhl34", 
    with_filters(quantile = "TOTAL", sex = "M", trans1y = "TO_1UP")),
  c = fromEurostatDataset("ilc_lvhl34", 
    with_filters(quantile = "TOTAL", sex = "M", trans1y = "TO_GT1UP"))))</t>
        </is>
      </c>
      <c r="K325" t="str">
        <f>ISNUMBER(SEARCH("INPUT",jaf[indicator_groups]))</f>
      </c>
      <c r="L325" t="str">
        <f>ISNUMBER(SEARCH("OUTPUT",jaf[indicator_groups]))</f>
      </c>
      <c r="M325" t="str">
        <f>ISNUMBER(SEARCH("MAIN",jaf[indicator_groups]))</f>
      </c>
      <c r="N325" t="str">
        <f>ISNUMBER(SEARCH("OVERALL",jaf[indicator_groups]))</f>
      </c>
      <c r="O325" t="str">
        <f>ISNUMBER(SEARCH("SUBINDICATOR",jaf[indicator_groups]))</f>
      </c>
      <c r="P325" t="str">
        <f>ISNUMBER(SEARCH("COMPENDIUM",jaf[indicator_groups]))</f>
      </c>
      <c r="Q325" t="str">
        <f>=MID(jaf[JAF_KEY], 3, MIN(IFERROR(SEARCH(".C", jaf[JAF_KEY]), LEN(jaf[JAF_KEY])), IFERROR(SEARCH(".O", jaf[JAF_KEY]), LEN(jaf[JAF_KEY])), IFERROR(SEARCH(".S", jaf[JAF_KEY]), LEN(jaf[JAF_KEY]))) - 3)</f>
      </c>
    </row>
    <row r="326">
      <c r="A326" t="inlineStr">
        <is>
          <t>PA7.2.S3.</t>
        </is>
      </c>
      <c r="B326" t="inlineStr">
        <is>
          <t>Inactivity trap for the second member of a couple</t>
        </is>
      </c>
      <c r="C326" t="inlineStr">
        <is>
          <t>INPUT SUBINDICATOR COMPENDIUM 6 COUNTRY</t>
        </is>
      </c>
      <c r="D326" t="inlineStr">
        <is>
          <t>% (of change in gross income)</t>
        </is>
      </c>
      <c r="E326" t="inlineStr">
        <is>
          <t>pp</t>
        </is>
      </c>
      <c r="F326" t="inlineStr">
        <is>
          <t>OECD and European Commission, Benefits and wages</t>
        </is>
      </c>
      <c r="G326" t="b">
        <v>0</v>
      </c>
      <c r="H326" t="b">
        <v>1</v>
      </c>
      <c r="I326" t="inlineStr">
        <is>
          <t>EU27_2020</t>
        </is>
      </c>
      <c r="J326" t="inlineStr">
        <is>
          <t>fromBenefitsAndWages("tax_ben_traps", 
    with_filters(indicator = "IT.2EC67.67.0.0"))</t>
        </is>
      </c>
      <c r="K326" t="str">
        <f>ISNUMBER(SEARCH("INPUT",jaf[indicator_groups]))</f>
      </c>
      <c r="L326" t="str">
        <f>ISNUMBER(SEARCH("OUTPUT",jaf[indicator_groups]))</f>
      </c>
      <c r="M326" t="str">
        <f>ISNUMBER(SEARCH("MAIN",jaf[indicator_groups]))</f>
      </c>
      <c r="N326" t="str">
        <f>ISNUMBER(SEARCH("OVERALL",jaf[indicator_groups]))</f>
      </c>
      <c r="O326" t="str">
        <f>ISNUMBER(SEARCH("SUBINDICATOR",jaf[indicator_groups]))</f>
      </c>
      <c r="P326" t="str">
        <f>ISNUMBER(SEARCH("COMPENDIUM",jaf[indicator_groups]))</f>
      </c>
      <c r="Q326" t="str">
        <f>=MID(jaf[JAF_KEY], 3, MIN(IFERROR(SEARCH(".C", jaf[JAF_KEY]), LEN(jaf[JAF_KEY])), IFERROR(SEARCH(".O", jaf[JAF_KEY]), LEN(jaf[JAF_KEY])), IFERROR(SEARCH(".S", jaf[JAF_KEY]), LEN(jaf[JAF_KEY]))) - 3)</f>
      </c>
    </row>
    <row r="327">
      <c r="A327" t="inlineStr">
        <is>
          <t>PA7.2.S4.</t>
        </is>
      </c>
      <c r="B327" t="inlineStr">
        <is>
          <t xml:space="preserve">Low wage trap for second earner income </t>
        </is>
      </c>
      <c r="C327" t="inlineStr">
        <is>
          <t>INPUT SUBINDICATOR COMPENDIUM 6 COUNTRY</t>
        </is>
      </c>
      <c r="D327" t="inlineStr">
        <is>
          <t>% (of increase in gross earnings)</t>
        </is>
      </c>
      <c r="E327" t="inlineStr">
        <is>
          <t>pp</t>
        </is>
      </c>
      <c r="F327" t="inlineStr">
        <is>
          <t>OECD and European Commission, Benefits and wages</t>
        </is>
      </c>
      <c r="G327" t="b">
        <v>0</v>
      </c>
      <c r="H327" t="b">
        <v>1</v>
      </c>
      <c r="I327" t="inlineStr">
        <is>
          <t>EU27_2020</t>
        </is>
      </c>
      <c r="J327" t="inlineStr">
        <is>
          <t>fromBenefitsAndWages("tax_ben_traps", 
    with_filters(indicator = "LW.2EC67.0.67.33"))</t>
        </is>
      </c>
      <c r="K327" t="str">
        <f>ISNUMBER(SEARCH("INPUT",jaf[indicator_groups]))</f>
      </c>
      <c r="L327" t="str">
        <f>ISNUMBER(SEARCH("OUTPUT",jaf[indicator_groups]))</f>
      </c>
      <c r="M327" t="str">
        <f>ISNUMBER(SEARCH("MAIN",jaf[indicator_groups]))</f>
      </c>
      <c r="N327" t="str">
        <f>ISNUMBER(SEARCH("OVERALL",jaf[indicator_groups]))</f>
      </c>
      <c r="O327" t="str">
        <f>ISNUMBER(SEARCH("SUBINDICATOR",jaf[indicator_groups]))</f>
      </c>
      <c r="P327" t="str">
        <f>ISNUMBER(SEARCH("COMPENDIUM",jaf[indicator_groups]))</f>
      </c>
      <c r="Q327" t="str">
        <f>=MID(jaf[JAF_KEY], 3, MIN(IFERROR(SEARCH(".C", jaf[JAF_KEY]), LEN(jaf[JAF_KEY])), IFERROR(SEARCH(".O", jaf[JAF_KEY]), LEN(jaf[JAF_KEY])), IFERROR(SEARCH(".S", jaf[JAF_KEY]), LEN(jaf[JAF_KEY]))) - 3)</f>
      </c>
    </row>
    <row r="328">
      <c r="A328" t="inlineStr">
        <is>
          <t>PA7.2.C1.</t>
        </is>
      </c>
      <c r="B328" t="inlineStr">
        <is>
          <t xml:space="preserve">Child care – Children cared for (by formal arrangements other than by the family) (age 3 to mandatory school age) </t>
        </is>
      </c>
      <c r="C328" t="inlineStr">
        <is>
          <t>INPUT CONTEXT COMPENDIUM 6 COUNTRY</t>
        </is>
      </c>
      <c r="D328" t="inlineStr">
        <is>
          <t>% (of children of 3 years to mandatory school age)</t>
        </is>
      </c>
      <c r="E328" t="inlineStr">
        <is>
          <t>pp</t>
        </is>
      </c>
      <c r="F328" t="inlineStr">
        <is>
          <t>Eurostat, EU Statistics on Income and Living Conditions</t>
        </is>
      </c>
      <c r="G328" t="b">
        <v>1</v>
      </c>
      <c r="H328" t="b">
        <v>1</v>
      </c>
      <c r="I328" t="inlineStr">
        <is>
          <t>EU27_2020</t>
        </is>
      </c>
      <c r="J328" t="inlineStr">
        <is>
          <t>fromFormula(a + b,
  where = variables(
  a = fromEurostatDataset("ilc_caindformal", 
    with_filters(age = "Y3-CSA", duration = "H1-29")),
  b = fromEurostatDataset("ilc_caindformal", 
    with_filters(age = "Y3-CSA", duration = "H_GE30"))))</t>
        </is>
      </c>
      <c r="K328" t="str">
        <f>ISNUMBER(SEARCH("INPUT",jaf[indicator_groups]))</f>
      </c>
      <c r="L328" t="str">
        <f>ISNUMBER(SEARCH("OUTPUT",jaf[indicator_groups]))</f>
      </c>
      <c r="M328" t="str">
        <f>ISNUMBER(SEARCH("MAIN",jaf[indicator_groups]))</f>
      </c>
      <c r="N328" t="str">
        <f>ISNUMBER(SEARCH("OVERALL",jaf[indicator_groups]))</f>
      </c>
      <c r="O328" t="str">
        <f>ISNUMBER(SEARCH("SUBINDICATOR",jaf[indicator_groups]))</f>
      </c>
      <c r="P328" t="str">
        <f>ISNUMBER(SEARCH("COMPENDIUM",jaf[indicator_groups]))</f>
      </c>
      <c r="Q328" t="str">
        <f>=MID(jaf[JAF_KEY], 3, MIN(IFERROR(SEARCH(".C", jaf[JAF_KEY]), LEN(jaf[JAF_KEY])), IFERROR(SEARCH(".O", jaf[JAF_KEY]), LEN(jaf[JAF_KEY])), IFERROR(SEARCH(".S", jaf[JAF_KEY]), LEN(jaf[JAF_KEY]))) - 3)</f>
      </c>
    </row>
    <row r="329">
      <c r="A329" t="inlineStr">
        <is>
          <t>PA7.2.C3.</t>
        </is>
      </c>
      <c r="B329" t="inlineStr">
        <is>
          <t xml:space="preserve">Gender segregation in occupations </t>
        </is>
      </c>
      <c r="C329" t="inlineStr">
        <is>
          <t>OUTPUT CONTEXT COMPENDIUM 6 COUNTRY</t>
        </is>
      </c>
      <c r="D329" t="inlineStr">
        <is>
          <t>% (of employment)</t>
        </is>
      </c>
      <c r="E329" t="inlineStr">
        <is>
          <t>pp</t>
        </is>
      </c>
      <c r="F329" t="inlineStr">
        <is>
          <t>Eurostat, EU Labour Force Survey</t>
        </is>
      </c>
      <c r="G329" t="e">
        <v>#N/A</v>
      </c>
      <c r="H329" t="b">
        <v>1</v>
      </c>
      <c r="I329" t="inlineStr">
        <is>
          <t>EU27_2020</t>
        </is>
      </c>
      <c r="J329" t="inlineStr">
        <is>
          <t>fromLFSspecialFile("lfse_iscogap", 
    with_filters(age = "Y_GE15", sex = "M"))</t>
        </is>
      </c>
      <c r="K329" t="str">
        <f>ISNUMBER(SEARCH("INPUT",jaf[indicator_groups]))</f>
      </c>
      <c r="L329" t="str">
        <f>ISNUMBER(SEARCH("OUTPUT",jaf[indicator_groups]))</f>
      </c>
      <c r="M329" t="str">
        <f>ISNUMBER(SEARCH("MAIN",jaf[indicator_groups]))</f>
      </c>
      <c r="N329" t="str">
        <f>ISNUMBER(SEARCH("OVERALL",jaf[indicator_groups]))</f>
      </c>
      <c r="O329" t="str">
        <f>ISNUMBER(SEARCH("SUBINDICATOR",jaf[indicator_groups]))</f>
      </c>
      <c r="P329" t="str">
        <f>ISNUMBER(SEARCH("COMPENDIUM",jaf[indicator_groups]))</f>
      </c>
      <c r="Q329" t="str">
        <f>=MID(jaf[JAF_KEY], 3, MIN(IFERROR(SEARCH(".C", jaf[JAF_KEY]), LEN(jaf[JAF_KEY])), IFERROR(SEARCH(".O", jaf[JAF_KEY]), LEN(jaf[JAF_KEY])), IFERROR(SEARCH(".S", jaf[JAF_KEY]), LEN(jaf[JAF_KEY]))) - 3)</f>
      </c>
    </row>
    <row r="330">
      <c r="A330" t="inlineStr">
        <is>
          <t>PA7.2.C4.</t>
        </is>
      </c>
      <c r="B330" t="inlineStr">
        <is>
          <t xml:space="preserve">Gender segregation in sectors </t>
        </is>
      </c>
      <c r="C330" t="inlineStr">
        <is>
          <t>OUTPUT CONTEXT COMPENDIUM 6 COUNTRY</t>
        </is>
      </c>
      <c r="D330" t="inlineStr">
        <is>
          <t>% (of employment)</t>
        </is>
      </c>
      <c r="E330" t="inlineStr">
        <is>
          <t>pp</t>
        </is>
      </c>
      <c r="F330" t="inlineStr">
        <is>
          <t>Eurostat, EU Labour Force Survey</t>
        </is>
      </c>
      <c r="G330" t="e">
        <v>#N/A</v>
      </c>
      <c r="H330" t="b">
        <v>1</v>
      </c>
      <c r="I330" t="inlineStr">
        <is>
          <t>EU27_2020</t>
        </is>
      </c>
      <c r="J330" t="inlineStr">
        <is>
          <t>fromLFSspecialFile("lfse_nacegap", 
    with_filters(age = "Y_GE15", sex = "M"))</t>
        </is>
      </c>
      <c r="K330" t="str">
        <f>ISNUMBER(SEARCH("INPUT",jaf[indicator_groups]))</f>
      </c>
      <c r="L330" t="str">
        <f>ISNUMBER(SEARCH("OUTPUT",jaf[indicator_groups]))</f>
      </c>
      <c r="M330" t="str">
        <f>ISNUMBER(SEARCH("MAIN",jaf[indicator_groups]))</f>
      </c>
      <c r="N330" t="str">
        <f>ISNUMBER(SEARCH("OVERALL",jaf[indicator_groups]))</f>
      </c>
      <c r="O330" t="str">
        <f>ISNUMBER(SEARCH("SUBINDICATOR",jaf[indicator_groups]))</f>
      </c>
      <c r="P330" t="str">
        <f>ISNUMBER(SEARCH("COMPENDIUM",jaf[indicator_groups]))</f>
      </c>
      <c r="Q330" t="str">
        <f>=MID(jaf[JAF_KEY], 3, MIN(IFERROR(SEARCH(".C", jaf[JAF_KEY]), LEN(jaf[JAF_KEY])), IFERROR(SEARCH(".O", jaf[JAF_KEY]), LEN(jaf[JAF_KEY])), IFERROR(SEARCH(".S", jaf[JAF_KEY]), LEN(jaf[JAF_KEY]))) - 3)</f>
      </c>
    </row>
    <row r="331">
      <c r="A331" t="inlineStr">
        <is>
          <t>PA8.1.O1.</t>
        </is>
      </c>
      <c r="B331" t="inlineStr">
        <is>
          <t>Share of adult population (aged 25-64) with upper secondary or tertiary education - total</t>
        </is>
      </c>
      <c r="C331" t="inlineStr">
        <is>
          <t>MAIN OUPUT OVERALL COMPENDIUM 7 COUNTRY</t>
        </is>
      </c>
      <c r="D331" t="inlineStr">
        <is>
          <t>% (of popn 25-64)</t>
        </is>
      </c>
      <c r="E331" t="inlineStr">
        <is>
          <t>pp</t>
        </is>
      </c>
      <c r="F331" t="inlineStr">
        <is>
          <t>Eurostat, EU Labour Force Survey</t>
        </is>
      </c>
      <c r="G331" t="b">
        <v>1</v>
      </c>
      <c r="H331" t="b">
        <v>1</v>
      </c>
      <c r="I331" t="inlineStr">
        <is>
          <t>EU27_2020</t>
        </is>
      </c>
      <c r="J331" t="inlineStr">
        <is>
          <t>fromEurostatDataset("edat_lfse_03", 
    with_filters(isced11 = "ED3-8", sex = "T", unit = "PC", age = "Y25-64"))</t>
        </is>
      </c>
      <c r="K331" t="str">
        <f>ISNUMBER(SEARCH("INPUT",jaf[indicator_groups]))</f>
      </c>
      <c r="L331" t="str">
        <f>ISNUMBER(SEARCH("OUTPUT",jaf[indicator_groups]))</f>
      </c>
      <c r="M331" t="str">
        <f>ISNUMBER(SEARCH("MAIN",jaf[indicator_groups]))</f>
      </c>
      <c r="N331" t="str">
        <f>ISNUMBER(SEARCH("OVERALL",jaf[indicator_groups]))</f>
      </c>
      <c r="O331" t="str">
        <f>ISNUMBER(SEARCH("SUBINDICATOR",jaf[indicator_groups]))</f>
      </c>
      <c r="P331" t="str">
        <f>ISNUMBER(SEARCH("COMPENDIUM",jaf[indicator_groups]))</f>
      </c>
      <c r="Q331" t="str">
        <f>=MID(jaf[JAF_KEY], 3, MIN(IFERROR(SEARCH(".C", jaf[JAF_KEY]), LEN(jaf[JAF_KEY])), IFERROR(SEARCH(".O", jaf[JAF_KEY]), LEN(jaf[JAF_KEY])), IFERROR(SEARCH(".S", jaf[JAF_KEY]), LEN(jaf[JAF_KEY]))) - 3)</f>
      </c>
    </row>
    <row r="332">
      <c r="A332" t="inlineStr">
        <is>
          <t>PA8.1.S1.HIGH</t>
        </is>
      </c>
      <c r="B332" t="inlineStr">
        <is>
          <t>Share of adult population (aged 25-64) having attained high (tertiary) education - total</t>
        </is>
      </c>
      <c r="C332" t="inlineStr">
        <is>
          <t>OUTPUT SUBINDICATOR COMPENDIUM 7 COUNTRY</t>
        </is>
      </c>
      <c r="D332" t="inlineStr">
        <is>
          <t>% (of popn 25-64)</t>
        </is>
      </c>
      <c r="E332" t="inlineStr">
        <is>
          <t>pp</t>
        </is>
      </c>
      <c r="F332" t="inlineStr">
        <is>
          <t>Eurostat, EU Labour Force Survey</t>
        </is>
      </c>
      <c r="G332" t="b">
        <v>1</v>
      </c>
      <c r="H332" t="b">
        <v>1</v>
      </c>
      <c r="I332" t="inlineStr">
        <is>
          <t>EU27_2020</t>
        </is>
      </c>
      <c r="J332" t="inlineStr">
        <is>
          <t>fromEurostatDataset("edat_lfse_03", 
    with_filters(isced11 = "ED5-8", sex = "T", unit = "PC", age = "Y25-64"))</t>
        </is>
      </c>
      <c r="K332" t="str">
        <f>ISNUMBER(SEARCH("INPUT",jaf[indicator_groups]))</f>
      </c>
      <c r="L332" t="str">
        <f>ISNUMBER(SEARCH("OUTPUT",jaf[indicator_groups]))</f>
      </c>
      <c r="M332" t="str">
        <f>ISNUMBER(SEARCH("MAIN",jaf[indicator_groups]))</f>
      </c>
      <c r="N332" t="str">
        <f>ISNUMBER(SEARCH("OVERALL",jaf[indicator_groups]))</f>
      </c>
      <c r="O332" t="str">
        <f>ISNUMBER(SEARCH("SUBINDICATOR",jaf[indicator_groups]))</f>
      </c>
      <c r="P332" t="str">
        <f>ISNUMBER(SEARCH("COMPENDIUM",jaf[indicator_groups]))</f>
      </c>
      <c r="Q332" t="str">
        <f>=MID(jaf[JAF_KEY], 3, MIN(IFERROR(SEARCH(".C", jaf[JAF_KEY]), LEN(jaf[JAF_KEY])), IFERROR(SEARCH(".O", jaf[JAF_KEY]), LEN(jaf[JAF_KEY])), IFERROR(SEARCH(".S", jaf[JAF_KEY]), LEN(jaf[JAF_KEY]))) - 3)</f>
      </c>
    </row>
    <row r="333">
      <c r="A333" t="inlineStr">
        <is>
          <t>PA8.1.S1.MED</t>
        </is>
      </c>
      <c r="B333" t="inlineStr">
        <is>
          <t>Share of adult population (aged 25-64) having attained medium (upper secondary) education - total</t>
        </is>
      </c>
      <c r="C333" t="inlineStr">
        <is>
          <t>OUTPUT SUBINDICATOR COMPENDIUM 7 COUNTRY</t>
        </is>
      </c>
      <c r="D333" t="inlineStr">
        <is>
          <t>% (of popn 25-64)</t>
        </is>
      </c>
      <c r="E333" t="inlineStr">
        <is>
          <t>pp</t>
        </is>
      </c>
      <c r="F333" t="inlineStr">
        <is>
          <t>Eurostat, EU Labour Force Survey</t>
        </is>
      </c>
      <c r="G333" t="b">
        <v>1</v>
      </c>
      <c r="H333" t="b">
        <v>1</v>
      </c>
      <c r="I333" t="inlineStr">
        <is>
          <t>EU27_2020</t>
        </is>
      </c>
      <c r="J333" t="inlineStr">
        <is>
          <t>fromEurostatDataset("edat_lfse_03", 
    with_filters(isced11 = "ED3_4", sex = "T", unit = "PC", age = "Y25-64"))</t>
        </is>
      </c>
      <c r="K333" t="str">
        <f>ISNUMBER(SEARCH("INPUT",jaf[indicator_groups]))</f>
      </c>
      <c r="L333" t="str">
        <f>ISNUMBER(SEARCH("OUTPUT",jaf[indicator_groups]))</f>
      </c>
      <c r="M333" t="str">
        <f>ISNUMBER(SEARCH("MAIN",jaf[indicator_groups]))</f>
      </c>
      <c r="N333" t="str">
        <f>ISNUMBER(SEARCH("OVERALL",jaf[indicator_groups]))</f>
      </c>
      <c r="O333" t="str">
        <f>ISNUMBER(SEARCH("SUBINDICATOR",jaf[indicator_groups]))</f>
      </c>
      <c r="P333" t="str">
        <f>ISNUMBER(SEARCH("COMPENDIUM",jaf[indicator_groups]))</f>
      </c>
      <c r="Q333" t="str">
        <f>=MID(jaf[JAF_KEY], 3, MIN(IFERROR(SEARCH(".C", jaf[JAF_KEY]), LEN(jaf[JAF_KEY])), IFERROR(SEARCH(".O", jaf[JAF_KEY]), LEN(jaf[JAF_KEY])), IFERROR(SEARCH(".S", jaf[JAF_KEY]), LEN(jaf[JAF_KEY]))) - 3)</f>
      </c>
    </row>
    <row r="334">
      <c r="A334" t="inlineStr">
        <is>
          <t>PA8.1.S2.</t>
        </is>
      </c>
      <c r="B334" t="inlineStr">
        <is>
          <t>Youth education attainment level (aged 20-24) - total</t>
        </is>
      </c>
      <c r="C334" t="inlineStr">
        <is>
          <t>INPUT SUBINDICATOR COMPENDIUM 7 COUNTRY</t>
        </is>
      </c>
      <c r="D334" t="inlineStr">
        <is>
          <t>% (of popn 20-24)</t>
        </is>
      </c>
      <c r="E334" t="inlineStr">
        <is>
          <t>pp</t>
        </is>
      </c>
      <c r="F334" t="inlineStr">
        <is>
          <t>Eurostat, EU Labour Force Survey</t>
        </is>
      </c>
      <c r="G334" t="b">
        <v>1</v>
      </c>
      <c r="H334" t="b">
        <v>1</v>
      </c>
      <c r="I334" t="inlineStr">
        <is>
          <t>EU27_2020</t>
        </is>
      </c>
      <c r="J334" t="inlineStr">
        <is>
          <t>fromEurostatDataset("edat_lfse_03", 
    with_filters(isced11 = "ED3-8", sex = "T", unit = "PC", age = "Y20-24"))</t>
        </is>
      </c>
      <c r="K334" t="str">
        <f>ISNUMBER(SEARCH("INPUT",jaf[indicator_groups]))</f>
      </c>
      <c r="L334" t="str">
        <f>ISNUMBER(SEARCH("OUTPUT",jaf[indicator_groups]))</f>
      </c>
      <c r="M334" t="str">
        <f>ISNUMBER(SEARCH("MAIN",jaf[indicator_groups]))</f>
      </c>
      <c r="N334" t="str">
        <f>ISNUMBER(SEARCH("OVERALL",jaf[indicator_groups]))</f>
      </c>
      <c r="O334" t="str">
        <f>ISNUMBER(SEARCH("SUBINDICATOR",jaf[indicator_groups]))</f>
      </c>
      <c r="P334" t="str">
        <f>ISNUMBER(SEARCH("COMPENDIUM",jaf[indicator_groups]))</f>
      </c>
      <c r="Q334" t="str">
        <f>=MID(jaf[JAF_KEY], 3, MIN(IFERROR(SEARCH(".C", jaf[JAF_KEY]), LEN(jaf[JAF_KEY])), IFERROR(SEARCH(".O", jaf[JAF_KEY]), LEN(jaf[JAF_KEY])), IFERROR(SEARCH(".S", jaf[JAF_KEY]), LEN(jaf[JAF_KEY]))) - 3)</f>
      </c>
    </row>
    <row r="335">
      <c r="A335" t="inlineStr">
        <is>
          <t>PA8.1.S3.</t>
        </is>
      </c>
      <c r="B335" t="inlineStr">
        <is>
          <t>Graduates (ISCED 5-6) aged 20-29 per 1 000 of the corresponding age population</t>
        </is>
      </c>
      <c r="C335" t="inlineStr">
        <is>
          <t>OUPUT SUBINDICATOR COMPENDIUM 7 COUNTRY</t>
        </is>
      </c>
      <c r="D335" t="inlineStr">
        <is>
          <t>per 1000 (of popn 20-29)</t>
        </is>
      </c>
      <c r="E335" t="inlineStr">
        <is>
          <t>p1000p</t>
        </is>
      </c>
      <c r="F335" t="inlineStr">
        <is>
          <t>Eurostat, Education Statistics</t>
        </is>
      </c>
      <c r="G335" t="b">
        <v>1</v>
      </c>
      <c r="H335" t="b">
        <v>1</v>
      </c>
      <c r="I335" t="inlineStr">
        <is>
          <t>EU27_2020</t>
        </is>
      </c>
      <c r="J335" t="inlineStr">
        <is>
          <t>fromEurostatDataset("educ_itertc", 
    with_filters(indic_ed = "TC05_1"))</t>
        </is>
      </c>
      <c r="K335" t="str">
        <f>ISNUMBER(SEARCH("INPUT",jaf[indicator_groups]))</f>
      </c>
      <c r="L335" t="str">
        <f>ISNUMBER(SEARCH("OUTPUT",jaf[indicator_groups]))</f>
      </c>
      <c r="M335" t="str">
        <f>ISNUMBER(SEARCH("MAIN",jaf[indicator_groups]))</f>
      </c>
      <c r="N335" t="str">
        <f>ISNUMBER(SEARCH("OVERALL",jaf[indicator_groups]))</f>
      </c>
      <c r="O335" t="str">
        <f>ISNUMBER(SEARCH("SUBINDICATOR",jaf[indicator_groups]))</f>
      </c>
      <c r="P335" t="str">
        <f>ISNUMBER(SEARCH("COMPENDIUM",jaf[indicator_groups]))</f>
      </c>
      <c r="Q335" t="str">
        <f>=MID(jaf[JAF_KEY], 3, MIN(IFERROR(SEARCH(".C", jaf[JAF_KEY]), LEN(jaf[JAF_KEY])), IFERROR(SEARCH(".O", jaf[JAF_KEY]), LEN(jaf[JAF_KEY])), IFERROR(SEARCH(".S", jaf[JAF_KEY]), LEN(jaf[JAF_KEY]))) - 3)</f>
      </c>
    </row>
    <row r="336">
      <c r="A336" t="inlineStr">
        <is>
          <t>PA8.1.S4.</t>
        </is>
      </c>
      <c r="B336" t="inlineStr">
        <is>
          <t xml:space="preserve">Labour productivity growth - GDP per employed person - growth over 3 most recent periods </t>
        </is>
      </c>
      <c r="C336" t="inlineStr">
        <is>
          <t>OUTPUT SUBINDICATOR COMPENDIUM 7 COUNTRY</t>
        </is>
      </c>
      <c r="D336" t="inlineStr">
        <is>
          <t>% growth (compared to t-3)</t>
        </is>
      </c>
      <c r="E336" t="inlineStr">
        <is>
          <t/>
        </is>
      </c>
      <c r="F336" t="inlineStr">
        <is>
          <t xml:space="preserve">Eurostat, National Accounts </t>
        </is>
      </c>
      <c r="G336" t="b">
        <v>1</v>
      </c>
      <c r="H336" t="b">
        <v>0</v>
      </c>
      <c r="I336" t="inlineStr">
        <is>
          <t>EU27_2020</t>
        </is>
      </c>
      <c r="J336" t="inlineStr">
        <is>
          <t>fromFormula(100 * ((a/b) - 1),
  where = variables(
  a = fromEurostatDataset("nama_10_lp_ulc", 
    with_filters(na_item = "RLPR_PER", unit = "I10")),
  b = fromEurostatDataset("nama_10_lp_ulc", 
    with_filters(na_item = "RLPR_PER", unit = "I10"), time_period = -3)))</t>
        </is>
      </c>
      <c r="K336" t="str">
        <f>ISNUMBER(SEARCH("INPUT",jaf[indicator_groups]))</f>
      </c>
      <c r="L336" t="str">
        <f>ISNUMBER(SEARCH("OUTPUT",jaf[indicator_groups]))</f>
      </c>
      <c r="M336" t="str">
        <f>ISNUMBER(SEARCH("MAIN",jaf[indicator_groups]))</f>
      </c>
      <c r="N336" t="str">
        <f>ISNUMBER(SEARCH("OVERALL",jaf[indicator_groups]))</f>
      </c>
      <c r="O336" t="str">
        <f>ISNUMBER(SEARCH("SUBINDICATOR",jaf[indicator_groups]))</f>
      </c>
      <c r="P336" t="str">
        <f>ISNUMBER(SEARCH("COMPENDIUM",jaf[indicator_groups]))</f>
      </c>
      <c r="Q336" t="str">
        <f>=MID(jaf[JAF_KEY], 3, MIN(IFERROR(SEARCH(".C", jaf[JAF_KEY]), LEN(jaf[JAF_KEY])), IFERROR(SEARCH(".O", jaf[JAF_KEY]), LEN(jaf[JAF_KEY])), IFERROR(SEARCH(".S", jaf[JAF_KEY]), LEN(jaf[JAF_KEY]))) - 3)</f>
      </c>
    </row>
    <row r="337">
      <c r="A337" t="inlineStr">
        <is>
          <t>PA8.1.S5.</t>
        </is>
      </c>
      <c r="B337" t="inlineStr">
        <is>
          <t>Connectivity dimension of the Digital Economy and Society Index (DESI)</t>
        </is>
      </c>
      <c r="C337" t="inlineStr">
        <is>
          <t>OUTPUT SUBINDICATOR COMPENDIUM 7 COUNTRY</t>
        </is>
      </c>
      <c r="D337" t="inlineStr">
        <is>
          <t>% (of popn 16-74)</t>
        </is>
      </c>
      <c r="E337" t="inlineStr">
        <is>
          <t/>
        </is>
      </c>
      <c r="F337" t="inlineStr">
        <is>
          <t>DG CONNECT</t>
        </is>
      </c>
      <c r="G337" t="b">
        <v>1</v>
      </c>
      <c r="H337" t="b">
        <v>1</v>
      </c>
      <c r="I337" t="inlineStr">
        <is>
          <t>EU27_2020</t>
        </is>
      </c>
      <c r="J337" t="inlineStr">
        <is>
          <t>fromDESI("DESI_Connectivity", 
    with_filters(NA))</t>
        </is>
      </c>
      <c r="K337" t="str">
        <f>ISNUMBER(SEARCH("INPUT",jaf[indicator_groups]))</f>
      </c>
      <c r="L337" t="str">
        <f>ISNUMBER(SEARCH("OUTPUT",jaf[indicator_groups]))</f>
      </c>
      <c r="M337" t="str">
        <f>ISNUMBER(SEARCH("MAIN",jaf[indicator_groups]))</f>
      </c>
      <c r="N337" t="str">
        <f>ISNUMBER(SEARCH("OVERALL",jaf[indicator_groups]))</f>
      </c>
      <c r="O337" t="str">
        <f>ISNUMBER(SEARCH("SUBINDICATOR",jaf[indicator_groups]))</f>
      </c>
      <c r="P337" t="str">
        <f>ISNUMBER(SEARCH("COMPENDIUM",jaf[indicator_groups]))</f>
      </c>
      <c r="Q337" t="str">
        <f>=MID(jaf[JAF_KEY], 3, MIN(IFERROR(SEARCH(".C", jaf[JAF_KEY]), LEN(jaf[JAF_KEY])), IFERROR(SEARCH(".O", jaf[JAF_KEY]), LEN(jaf[JAF_KEY])), IFERROR(SEARCH(".S", jaf[JAF_KEY]), LEN(jaf[JAF_KEY]))) - 3)</f>
      </c>
    </row>
    <row r="338">
      <c r="A338" t="inlineStr">
        <is>
          <t>PA8.1.S6.</t>
        </is>
      </c>
      <c r="B338" t="inlineStr">
        <is>
          <t>Individuals who have basic or above basic overall digital skills</t>
        </is>
      </c>
      <c r="C338" t="inlineStr">
        <is>
          <t>OUTPUT SUBINDICATOR COMPENDIUM 7 COUNTRY</t>
        </is>
      </c>
      <c r="D338" t="inlineStr">
        <is>
          <t>% (of popn 16-74)</t>
        </is>
      </c>
      <c r="E338" t="inlineStr">
        <is>
          <t/>
        </is>
      </c>
      <c r="F338" t="inlineStr">
        <is>
          <t>DG CONNECT</t>
        </is>
      </c>
      <c r="G338" t="b">
        <v>1</v>
      </c>
      <c r="H338" t="b">
        <v>1</v>
      </c>
      <c r="I338" t="inlineStr">
        <is>
          <t>EU27_2020</t>
        </is>
      </c>
      <c r="J338" t="inlineStr">
        <is>
          <t>fromEurostatDataset("tepsr_sp410", 
    with_filters(ind_type = "IND_TOTAL"))</t>
        </is>
      </c>
      <c r="K338" t="str">
        <f>ISNUMBER(SEARCH("INPUT",jaf[indicator_groups]))</f>
      </c>
      <c r="L338" t="str">
        <f>ISNUMBER(SEARCH("OUTPUT",jaf[indicator_groups]))</f>
      </c>
      <c r="M338" t="str">
        <f>ISNUMBER(SEARCH("MAIN",jaf[indicator_groups]))</f>
      </c>
      <c r="N338" t="str">
        <f>ISNUMBER(SEARCH("OVERALL",jaf[indicator_groups]))</f>
      </c>
      <c r="O338" t="str">
        <f>ISNUMBER(SEARCH("SUBINDICATOR",jaf[indicator_groups]))</f>
      </c>
      <c r="P338" t="str">
        <f>ISNUMBER(SEARCH("COMPENDIUM",jaf[indicator_groups]))</f>
      </c>
      <c r="Q338" t="str">
        <f>=MID(jaf[JAF_KEY], 3, MIN(IFERROR(SEARCH(".C", jaf[JAF_KEY]), LEN(jaf[JAF_KEY])), IFERROR(SEARCH(".O", jaf[JAF_KEY]), LEN(jaf[JAF_KEY])), IFERROR(SEARCH(".S", jaf[JAF_KEY]), LEN(jaf[JAF_KEY]))) - 3)</f>
      </c>
    </row>
    <row r="339">
      <c r="A339" t="inlineStr">
        <is>
          <t>PA8.1.C1.F</t>
        </is>
      </c>
      <c r="B339" t="inlineStr">
        <is>
          <t>Share of adult population (aged 25-64) with upper secondary or tertiary education - women</t>
        </is>
      </c>
      <c r="C339" t="inlineStr">
        <is>
          <t>OUTPUT CONTEXT COMPENDIUM 7 COUNTRY</t>
        </is>
      </c>
      <c r="D339" t="inlineStr">
        <is>
          <t>% (of women 25-64)</t>
        </is>
      </c>
      <c r="E339" t="inlineStr">
        <is>
          <t>pp</t>
        </is>
      </c>
      <c r="F339" t="inlineStr">
        <is>
          <t>Eurostat, EU Labour Force Survey</t>
        </is>
      </c>
      <c r="G339" t="b">
        <v>1</v>
      </c>
      <c r="H339" t="b">
        <v>1</v>
      </c>
      <c r="I339" t="inlineStr">
        <is>
          <t>EU27_2020</t>
        </is>
      </c>
      <c r="J339" t="inlineStr">
        <is>
          <t>fromEurostatDataset("edat_lfse_03", 
    with_filters(isced11 = "ED3-8", sex = "F", unit = "PC", age = "Y25-64"))</t>
        </is>
      </c>
      <c r="K339" t="str">
        <f>ISNUMBER(SEARCH("INPUT",jaf[indicator_groups]))</f>
      </c>
      <c r="L339" t="str">
        <f>ISNUMBER(SEARCH("OUTPUT",jaf[indicator_groups]))</f>
      </c>
      <c r="M339" t="str">
        <f>ISNUMBER(SEARCH("MAIN",jaf[indicator_groups]))</f>
      </c>
      <c r="N339" t="str">
        <f>ISNUMBER(SEARCH("OVERALL",jaf[indicator_groups]))</f>
      </c>
      <c r="O339" t="str">
        <f>ISNUMBER(SEARCH("SUBINDICATOR",jaf[indicator_groups]))</f>
      </c>
      <c r="P339" t="str">
        <f>ISNUMBER(SEARCH("COMPENDIUM",jaf[indicator_groups]))</f>
      </c>
      <c r="Q339" t="str">
        <f>=MID(jaf[JAF_KEY], 3, MIN(IFERROR(SEARCH(".C", jaf[JAF_KEY]), LEN(jaf[JAF_KEY])), IFERROR(SEARCH(".O", jaf[JAF_KEY]), LEN(jaf[JAF_KEY])), IFERROR(SEARCH(".S", jaf[JAF_KEY]), LEN(jaf[JAF_KEY]))) - 3)</f>
      </c>
    </row>
    <row r="340">
      <c r="A340" t="inlineStr">
        <is>
          <t>PA8.1.C1.M</t>
        </is>
      </c>
      <c r="B340" t="inlineStr">
        <is>
          <t>Share of adult population (aged 25-64) with upper secondary or tertiary education - men</t>
        </is>
      </c>
      <c r="C340" t="inlineStr">
        <is>
          <t>OUTPUT CONTEXT COMPENDIUM 7 COUNTRY</t>
        </is>
      </c>
      <c r="D340" t="inlineStr">
        <is>
          <t>% (of popn 25-64)</t>
        </is>
      </c>
      <c r="E340" t="inlineStr">
        <is>
          <t>pp</t>
        </is>
      </c>
      <c r="F340" t="inlineStr">
        <is>
          <t>Eurostat, EU Labour Force Survey</t>
        </is>
      </c>
      <c r="G340" t="b">
        <v>1</v>
      </c>
      <c r="H340" t="b">
        <v>1</v>
      </c>
      <c r="I340" t="inlineStr">
        <is>
          <t>EU27_2020</t>
        </is>
      </c>
      <c r="J340" t="inlineStr">
        <is>
          <t>fromEurostatDataset("edat_lfse_03", 
    with_filters(isced11 = "ED3-8", sex = "M", unit = "PC", age = "Y25-64"))</t>
        </is>
      </c>
      <c r="K340" t="str">
        <f>ISNUMBER(SEARCH("INPUT",jaf[indicator_groups]))</f>
      </c>
      <c r="L340" t="str">
        <f>ISNUMBER(SEARCH("OUTPUT",jaf[indicator_groups]))</f>
      </c>
      <c r="M340" t="str">
        <f>ISNUMBER(SEARCH("MAIN",jaf[indicator_groups]))</f>
      </c>
      <c r="N340" t="str">
        <f>ISNUMBER(SEARCH("OVERALL",jaf[indicator_groups]))</f>
      </c>
      <c r="O340" t="str">
        <f>ISNUMBER(SEARCH("SUBINDICATOR",jaf[indicator_groups]))</f>
      </c>
      <c r="P340" t="str">
        <f>ISNUMBER(SEARCH("COMPENDIUM",jaf[indicator_groups]))</f>
      </c>
      <c r="Q340" t="str">
        <f>=MID(jaf[JAF_KEY], 3, MIN(IFERROR(SEARCH(".C", jaf[JAF_KEY]), LEN(jaf[JAF_KEY])), IFERROR(SEARCH(".O", jaf[JAF_KEY]), LEN(jaf[JAF_KEY])), IFERROR(SEARCH(".S", jaf[JAF_KEY]), LEN(jaf[JAF_KEY]))) - 3)</f>
      </c>
    </row>
    <row r="341">
      <c r="A341" t="inlineStr">
        <is>
          <t>PA8.1.C1.Y25-34</t>
        </is>
      </c>
      <c r="B341" t="inlineStr">
        <is>
          <t>Share of adult population (aged 25-34) with upper secondary or tertiary education</t>
        </is>
      </c>
      <c r="C341" t="inlineStr">
        <is>
          <t>OUTPUT CONTEXT COMPENDIUM 7 COUNTRY</t>
        </is>
      </c>
      <c r="D341" t="inlineStr">
        <is>
          <t>% (of people 25-34)</t>
        </is>
      </c>
      <c r="E341" t="inlineStr">
        <is>
          <t>pp</t>
        </is>
      </c>
      <c r="F341" t="inlineStr">
        <is>
          <t>Eurostat, EU Labour Force Survey</t>
        </is>
      </c>
      <c r="G341" t="b">
        <v>1</v>
      </c>
      <c r="H341" t="b">
        <v>1</v>
      </c>
      <c r="I341" t="inlineStr">
        <is>
          <t>EU27_2020</t>
        </is>
      </c>
      <c r="J341" t="inlineStr">
        <is>
          <t>fromEurostatDataset("edat_lfse_03", 
    with_filters(isced11 = "ED3-8", sex = "T", unit = "PC", age = "Y25-34"))</t>
        </is>
      </c>
      <c r="K341" t="str">
        <f>ISNUMBER(SEARCH("INPUT",jaf[indicator_groups]))</f>
      </c>
      <c r="L341" t="str">
        <f>ISNUMBER(SEARCH("OUTPUT",jaf[indicator_groups]))</f>
      </c>
      <c r="M341" t="str">
        <f>ISNUMBER(SEARCH("MAIN",jaf[indicator_groups]))</f>
      </c>
      <c r="N341" t="str">
        <f>ISNUMBER(SEARCH("OVERALL",jaf[indicator_groups]))</f>
      </c>
      <c r="O341" t="str">
        <f>ISNUMBER(SEARCH("SUBINDICATOR",jaf[indicator_groups]))</f>
      </c>
      <c r="P341" t="str">
        <f>ISNUMBER(SEARCH("COMPENDIUM",jaf[indicator_groups]))</f>
      </c>
      <c r="Q341" t="str">
        <f>=MID(jaf[JAF_KEY], 3, MIN(IFERROR(SEARCH(".C", jaf[JAF_KEY]), LEN(jaf[JAF_KEY])), IFERROR(SEARCH(".O", jaf[JAF_KEY]), LEN(jaf[JAF_KEY])), IFERROR(SEARCH(".S", jaf[JAF_KEY]), LEN(jaf[JAF_KEY]))) - 3)</f>
      </c>
    </row>
    <row r="342">
      <c r="A342" t="inlineStr">
        <is>
          <t>PA8.1.C1.Y35-44</t>
        </is>
      </c>
      <c r="B342" t="inlineStr">
        <is>
          <t>Share of adult population (aged 35-44) with upper secondary or tertiary education</t>
        </is>
      </c>
      <c r="C342" t="inlineStr">
        <is>
          <t>OUTPUT CONTEXT COMPENDIUM 7 COUNTRY</t>
        </is>
      </c>
      <c r="D342" t="inlineStr">
        <is>
          <t>% (of people 35-44)</t>
        </is>
      </c>
      <c r="E342" t="inlineStr">
        <is>
          <t>pp</t>
        </is>
      </c>
      <c r="F342" t="inlineStr">
        <is>
          <t>Eurostat, EU Labour Force Survey</t>
        </is>
      </c>
      <c r="G342" t="b">
        <v>1</v>
      </c>
      <c r="H342" t="b">
        <v>1</v>
      </c>
      <c r="I342" t="inlineStr">
        <is>
          <t>EU27_2020</t>
        </is>
      </c>
      <c r="J342" t="inlineStr">
        <is>
          <t>fromEurostatDataset("edat_lfse_03", 
    with_filters(isced11 = "ED3-8", sex = "T", unit = "PC", age = "Y35-44"))</t>
        </is>
      </c>
      <c r="K342" t="str">
        <f>ISNUMBER(SEARCH("INPUT",jaf[indicator_groups]))</f>
      </c>
      <c r="L342" t="str">
        <f>ISNUMBER(SEARCH("OUTPUT",jaf[indicator_groups]))</f>
      </c>
      <c r="M342" t="str">
        <f>ISNUMBER(SEARCH("MAIN",jaf[indicator_groups]))</f>
      </c>
      <c r="N342" t="str">
        <f>ISNUMBER(SEARCH("OVERALL",jaf[indicator_groups]))</f>
      </c>
      <c r="O342" t="str">
        <f>ISNUMBER(SEARCH("SUBINDICATOR",jaf[indicator_groups]))</f>
      </c>
      <c r="P342" t="str">
        <f>ISNUMBER(SEARCH("COMPENDIUM",jaf[indicator_groups]))</f>
      </c>
      <c r="Q342" t="str">
        <f>=MID(jaf[JAF_KEY], 3, MIN(IFERROR(SEARCH(".C", jaf[JAF_KEY]), LEN(jaf[JAF_KEY])), IFERROR(SEARCH(".O", jaf[JAF_KEY]), LEN(jaf[JAF_KEY])), IFERROR(SEARCH(".S", jaf[JAF_KEY]), LEN(jaf[JAF_KEY]))) - 3)</f>
      </c>
    </row>
    <row r="343">
      <c r="A343" t="inlineStr">
        <is>
          <t>PA8.1.C4.</t>
        </is>
      </c>
      <c r="B343" t="inlineStr">
        <is>
          <t xml:space="preserve">Share of adult population (aged 25-64) having attained low (at most lower secondary) and high (tertiary) education </t>
        </is>
      </c>
      <c r="C343" t="inlineStr">
        <is>
          <t>CONTEXT COMPENDIUM 7 COUNTRY</t>
        </is>
      </c>
      <c r="D343" t="inlineStr">
        <is>
          <t>% (of popn 25-64)</t>
        </is>
      </c>
      <c r="E343" t="inlineStr">
        <is>
          <t>pp</t>
        </is>
      </c>
      <c r="F343" t="inlineStr">
        <is>
          <t>Eurostat, EU Labour Force Survey</t>
        </is>
      </c>
      <c r="G343" t="b">
        <v>0</v>
      </c>
      <c r="H343" t="b">
        <v>1</v>
      </c>
      <c r="I343" t="inlineStr">
        <is>
          <t>EU27_2020</t>
        </is>
      </c>
      <c r="J343" t="inlineStr">
        <is>
          <t>fromEurostatDataset("edat_lfse_03", 
    with_filters(isced11 = "ED0-2", sex = "T", unit = "PC", age = "Y25-64"))</t>
        </is>
      </c>
      <c r="K343" t="str">
        <f>ISNUMBER(SEARCH("INPUT",jaf[indicator_groups]))</f>
      </c>
      <c r="L343" t="str">
        <f>ISNUMBER(SEARCH("OUTPUT",jaf[indicator_groups]))</f>
      </c>
      <c r="M343" t="str">
        <f>ISNUMBER(SEARCH("MAIN",jaf[indicator_groups]))</f>
      </c>
      <c r="N343" t="str">
        <f>ISNUMBER(SEARCH("OVERALL",jaf[indicator_groups]))</f>
      </c>
      <c r="O343" t="str">
        <f>ISNUMBER(SEARCH("SUBINDICATOR",jaf[indicator_groups]))</f>
      </c>
      <c r="P343" t="str">
        <f>ISNUMBER(SEARCH("COMPENDIUM",jaf[indicator_groups]))</f>
      </c>
      <c r="Q343" t="str">
        <f>=MID(jaf[JAF_KEY], 3, MIN(IFERROR(SEARCH(".C", jaf[JAF_KEY]), LEN(jaf[JAF_KEY])), IFERROR(SEARCH(".O", jaf[JAF_KEY]), LEN(jaf[JAF_KEY])), IFERROR(SEARCH(".S", jaf[JAF_KEY]), LEN(jaf[JAF_KEY]))) - 3)</f>
      </c>
    </row>
    <row r="344">
      <c r="A344" t="inlineStr">
        <is>
          <t>PA8.1.C5.</t>
        </is>
      </c>
      <c r="B344" t="inlineStr">
        <is>
          <t xml:space="preserve">Average effective annual hours actually worked per person employed </t>
        </is>
      </c>
      <c r="C344" t="inlineStr">
        <is>
          <t>OUTPUT CONTEXT COMPENDIUM 7 COUNTRY</t>
        </is>
      </c>
      <c r="D344" t="inlineStr">
        <is>
          <t>hours worked per year</t>
        </is>
      </c>
      <c r="E344" t="inlineStr">
        <is>
          <t>pp</t>
        </is>
      </c>
      <c r="F344" t="inlineStr">
        <is>
          <t>Eurostat, National Accounts</t>
        </is>
      </c>
      <c r="G344" t="b">
        <v>0</v>
      </c>
      <c r="H344" t="b">
        <v>1</v>
      </c>
      <c r="I344" t="inlineStr">
        <is>
          <t>EU27_2020</t>
        </is>
      </c>
      <c r="J344" t="inlineStr">
        <is>
          <t>fromFormula(a/b,
  where = variables(
  a = fromEurostatDataset("nama_10_a64_e", 
    with_filters(nace_r2 = "TOTAL", na_item = "EMP_DC", unit = "THS_HW")),
  b = fromEurostatDataset("nama_10_a64_e", 
    with_filters(nace_r2 = "TOTAL", na_item = "EMP_DC", unit = "THS_PER"))))</t>
        </is>
      </c>
      <c r="K344" t="str">
        <f>ISNUMBER(SEARCH("INPUT",jaf[indicator_groups]))</f>
      </c>
      <c r="L344" t="str">
        <f>ISNUMBER(SEARCH("OUTPUT",jaf[indicator_groups]))</f>
      </c>
      <c r="M344" t="str">
        <f>ISNUMBER(SEARCH("MAIN",jaf[indicator_groups]))</f>
      </c>
      <c r="N344" t="str">
        <f>ISNUMBER(SEARCH("OVERALL",jaf[indicator_groups]))</f>
      </c>
      <c r="O344" t="str">
        <f>ISNUMBER(SEARCH("SUBINDICATOR",jaf[indicator_groups]))</f>
      </c>
      <c r="P344" t="str">
        <f>ISNUMBER(SEARCH("COMPENDIUM",jaf[indicator_groups]))</f>
      </c>
      <c r="Q344" t="str">
        <f>=MID(jaf[JAF_KEY], 3, MIN(IFERROR(SEARCH(".C", jaf[JAF_KEY]), LEN(jaf[JAF_KEY])), IFERROR(SEARCH(".O", jaf[JAF_KEY]), LEN(jaf[JAF_KEY])), IFERROR(SEARCH(".S", jaf[JAF_KEY]), LEN(jaf[JAF_KEY]))) - 3)</f>
      </c>
    </row>
    <row r="345">
      <c r="A345" t="inlineStr">
        <is>
          <t>PA8.2.O1.</t>
        </is>
      </c>
      <c r="B345" t="inlineStr">
        <is>
          <t>Life long learning - percentage of adult population (aged 25-64) participating in education and training - total</t>
        </is>
      </c>
      <c r="C345" t="inlineStr">
        <is>
          <t>MAIN INPUT OVERALL COMPENDIUM 7 COUNTRY</t>
        </is>
      </c>
      <c r="D345" t="inlineStr">
        <is>
          <t>% (of popn 25-64)</t>
        </is>
      </c>
      <c r="E345" t="inlineStr">
        <is>
          <t>pp</t>
        </is>
      </c>
      <c r="F345" t="inlineStr">
        <is>
          <t>Eurostat, EU Labour Force Survey</t>
        </is>
      </c>
      <c r="G345" t="b">
        <v>1</v>
      </c>
      <c r="H345" t="b">
        <v>1</v>
      </c>
      <c r="I345" t="inlineStr">
        <is>
          <t>EU27_2020</t>
        </is>
      </c>
      <c r="J345" t="inlineStr">
        <is>
          <t>fromEurostatDataset("trng_lfs_01", 
    with_filters(sex = "T", unit = "PC", age = "Y25-64"))</t>
        </is>
      </c>
      <c r="K345" t="str">
        <f>ISNUMBER(SEARCH("INPUT",jaf[indicator_groups]))</f>
      </c>
      <c r="L345" t="str">
        <f>ISNUMBER(SEARCH("OUTPUT",jaf[indicator_groups]))</f>
      </c>
      <c r="M345" t="str">
        <f>ISNUMBER(SEARCH("MAIN",jaf[indicator_groups]))</f>
      </c>
      <c r="N345" t="str">
        <f>ISNUMBER(SEARCH("OVERALL",jaf[indicator_groups]))</f>
      </c>
      <c r="O345" t="str">
        <f>ISNUMBER(SEARCH("SUBINDICATOR",jaf[indicator_groups]))</f>
      </c>
      <c r="P345" t="str">
        <f>ISNUMBER(SEARCH("COMPENDIUM",jaf[indicator_groups]))</f>
      </c>
      <c r="Q345" t="str">
        <f>=MID(jaf[JAF_KEY], 3, MIN(IFERROR(SEARCH(".C", jaf[JAF_KEY]), LEN(jaf[JAF_KEY])), IFERROR(SEARCH(".O", jaf[JAF_KEY]), LEN(jaf[JAF_KEY])), IFERROR(SEARCH(".S", jaf[JAF_KEY]), LEN(jaf[JAF_KEY]))) - 3)</f>
      </c>
    </row>
    <row r="346">
      <c r="A346" t="inlineStr">
        <is>
          <t>PA8.2.S1.</t>
        </is>
      </c>
      <c r="B346" t="inlineStr">
        <is>
          <t xml:space="preserve">Percentage of adult population (aged 25-64) participating in education and training - unemployed </t>
        </is>
      </c>
      <c r="C346" t="inlineStr">
        <is>
          <t>INPUT SUBINDICATOR COMPENDIUM 7 COUNTRY</t>
        </is>
      </c>
      <c r="D346" t="inlineStr">
        <is>
          <t>% (of unemployed 25-64)</t>
        </is>
      </c>
      <c r="E346" t="inlineStr">
        <is>
          <t>pp</t>
        </is>
      </c>
      <c r="F346" t="inlineStr">
        <is>
          <t>Eurostat, EU Labour Force Survey</t>
        </is>
      </c>
      <c r="G346" t="b">
        <v>1</v>
      </c>
      <c r="H346" t="b">
        <v>1</v>
      </c>
      <c r="I346" t="inlineStr">
        <is>
          <t>EU27_2020</t>
        </is>
      </c>
      <c r="J346" t="inlineStr">
        <is>
          <t>fromEurostatDataset("trng_lfse_02", 
    with_filters(sex = "T", unit = "PC", wstatus = "UNE", age = "Y25-64"))</t>
        </is>
      </c>
      <c r="K346" t="str">
        <f>ISNUMBER(SEARCH("INPUT",jaf[indicator_groups]))</f>
      </c>
      <c r="L346" t="str">
        <f>ISNUMBER(SEARCH("OUTPUT",jaf[indicator_groups]))</f>
      </c>
      <c r="M346" t="str">
        <f>ISNUMBER(SEARCH("MAIN",jaf[indicator_groups]))</f>
      </c>
      <c r="N346" t="str">
        <f>ISNUMBER(SEARCH("OVERALL",jaf[indicator_groups]))</f>
      </c>
      <c r="O346" t="str">
        <f>ISNUMBER(SEARCH("SUBINDICATOR",jaf[indicator_groups]))</f>
      </c>
      <c r="P346" t="str">
        <f>ISNUMBER(SEARCH("COMPENDIUM",jaf[indicator_groups]))</f>
      </c>
      <c r="Q346" t="str">
        <f>=MID(jaf[JAF_KEY], 3, MIN(IFERROR(SEARCH(".C", jaf[JAF_KEY]), LEN(jaf[JAF_KEY])), IFERROR(SEARCH(".O", jaf[JAF_KEY]), LEN(jaf[JAF_KEY])), IFERROR(SEARCH(".S", jaf[JAF_KEY]), LEN(jaf[JAF_KEY]))) - 3)</f>
      </c>
    </row>
    <row r="347">
      <c r="A347" t="inlineStr">
        <is>
          <t>PA8.2.S2.</t>
        </is>
      </c>
      <c r="B347" t="inlineStr">
        <is>
          <t>Percentage of adult population (aged 25-64) participating in education and training - employed</t>
        </is>
      </c>
      <c r="C347" t="inlineStr">
        <is>
          <t>INPUT SUBINDICATOR COMPENDIUM 7 COUNTRY</t>
        </is>
      </c>
      <c r="D347" t="inlineStr">
        <is>
          <t>% (of employed 25-64)</t>
        </is>
      </c>
      <c r="E347" t="inlineStr">
        <is>
          <t>pp</t>
        </is>
      </c>
      <c r="F347" t="inlineStr">
        <is>
          <t>Eurostat, EU Labour Force Survey</t>
        </is>
      </c>
      <c r="G347" t="b">
        <v>1</v>
      </c>
      <c r="H347" t="b">
        <v>1</v>
      </c>
      <c r="I347" t="inlineStr">
        <is>
          <t>EU27_2020</t>
        </is>
      </c>
      <c r="J347" t="inlineStr">
        <is>
          <t>fromEurostatDataset("trng_lfse_02", 
    with_filters(sex = "T", unit = "PC", wstatus = "EMP", age = "Y25-64"))</t>
        </is>
      </c>
      <c r="K347" t="str">
        <f>ISNUMBER(SEARCH("INPUT",jaf[indicator_groups]))</f>
      </c>
      <c r="L347" t="str">
        <f>ISNUMBER(SEARCH("OUTPUT",jaf[indicator_groups]))</f>
      </c>
      <c r="M347" t="str">
        <f>ISNUMBER(SEARCH("MAIN",jaf[indicator_groups]))</f>
      </c>
      <c r="N347" t="str">
        <f>ISNUMBER(SEARCH("OVERALL",jaf[indicator_groups]))</f>
      </c>
      <c r="O347" t="str">
        <f>ISNUMBER(SEARCH("SUBINDICATOR",jaf[indicator_groups]))</f>
      </c>
      <c r="P347" t="str">
        <f>ISNUMBER(SEARCH("COMPENDIUM",jaf[indicator_groups]))</f>
      </c>
      <c r="Q347" t="str">
        <f>=MID(jaf[JAF_KEY], 3, MIN(IFERROR(SEARCH(".C", jaf[JAF_KEY]), LEN(jaf[JAF_KEY])), IFERROR(SEARCH(".O", jaf[JAF_KEY]), LEN(jaf[JAF_KEY])), IFERROR(SEARCH(".S", jaf[JAF_KEY]), LEN(jaf[JAF_KEY]))) - 3)</f>
      </c>
    </row>
    <row r="348">
      <c r="A348" t="inlineStr">
        <is>
          <t>PA8.2.S3.</t>
        </is>
      </c>
      <c r="B348" t="inlineStr">
        <is>
          <t>Percentage of adult population (aged 25-64) participating in education and training - inactive</t>
        </is>
      </c>
      <c r="C348" t="inlineStr">
        <is>
          <t>INPUT SUBINDICATOR COMPENDIUM 7 COUNTRY</t>
        </is>
      </c>
      <c r="D348" t="inlineStr">
        <is>
          <t>% (of inactive 25-64)</t>
        </is>
      </c>
      <c r="E348" t="inlineStr">
        <is>
          <t>pp</t>
        </is>
      </c>
      <c r="F348" t="inlineStr">
        <is>
          <t>Eurostat, EU Labour Force Survey</t>
        </is>
      </c>
      <c r="G348" t="b">
        <v>1</v>
      </c>
      <c r="H348" t="b">
        <v>1</v>
      </c>
      <c r="I348" t="inlineStr">
        <is>
          <t>EU27_2020</t>
        </is>
      </c>
      <c r="J348" t="inlineStr">
        <is>
          <t>fromEurostatDataset("trng_lfse_02", 
    with_filters(sex = "T", unit = "PC", wstatus = "INAC", age = "Y25-64"))</t>
        </is>
      </c>
      <c r="K348" t="str">
        <f>ISNUMBER(SEARCH("INPUT",jaf[indicator_groups]))</f>
      </c>
      <c r="L348" t="str">
        <f>ISNUMBER(SEARCH("OUTPUT",jaf[indicator_groups]))</f>
      </c>
      <c r="M348" t="str">
        <f>ISNUMBER(SEARCH("MAIN",jaf[indicator_groups]))</f>
      </c>
      <c r="N348" t="str">
        <f>ISNUMBER(SEARCH("OVERALL",jaf[indicator_groups]))</f>
      </c>
      <c r="O348" t="str">
        <f>ISNUMBER(SEARCH("SUBINDICATOR",jaf[indicator_groups]))</f>
      </c>
      <c r="P348" t="str">
        <f>ISNUMBER(SEARCH("COMPENDIUM",jaf[indicator_groups]))</f>
      </c>
      <c r="Q348" t="str">
        <f>=MID(jaf[JAF_KEY], 3, MIN(IFERROR(SEARCH(".C", jaf[JAF_KEY]), LEN(jaf[JAF_KEY])), IFERROR(SEARCH(".O", jaf[JAF_KEY]), LEN(jaf[JAF_KEY])), IFERROR(SEARCH(".S", jaf[JAF_KEY]), LEN(jaf[JAF_KEY]))) - 3)</f>
      </c>
    </row>
    <row r="349">
      <c r="A349" t="inlineStr">
        <is>
          <t>PA8.2.S4.</t>
        </is>
      </c>
      <c r="B349" t="inlineStr">
        <is>
          <t xml:space="preserve">Public spending on human resources – total public expenditure in education as % of GDP </t>
        </is>
      </c>
      <c r="C349" t="inlineStr">
        <is>
          <t>INPUT SUBINDICATOR COMPENDIUM 7 COUNTRY</t>
        </is>
      </c>
      <c r="D349" t="inlineStr">
        <is>
          <t>% (of GDP)</t>
        </is>
      </c>
      <c r="E349" t="inlineStr">
        <is>
          <t>pp</t>
        </is>
      </c>
      <c r="F349" t="inlineStr">
        <is>
          <t>Eurostat, UOE</t>
        </is>
      </c>
      <c r="G349" t="b">
        <v>1</v>
      </c>
      <c r="H349" t="b">
        <v>1</v>
      </c>
      <c r="I349" t="inlineStr">
        <is>
          <t>EU27_2020</t>
        </is>
      </c>
      <c r="J349" t="inlineStr">
        <is>
          <t>fromEurostatDataset("educ_figdp", 
    with_filters(indic_ed = "FP01_1", unit = "PC"))</t>
        </is>
      </c>
      <c r="K349" t="str">
        <f>ISNUMBER(SEARCH("INPUT",jaf[indicator_groups]))</f>
      </c>
      <c r="L349" t="str">
        <f>ISNUMBER(SEARCH("OUTPUT",jaf[indicator_groups]))</f>
      </c>
      <c r="M349" t="str">
        <f>ISNUMBER(SEARCH("MAIN",jaf[indicator_groups]))</f>
      </c>
      <c r="N349" t="str">
        <f>ISNUMBER(SEARCH("OVERALL",jaf[indicator_groups]))</f>
      </c>
      <c r="O349" t="str">
        <f>ISNUMBER(SEARCH("SUBINDICATOR",jaf[indicator_groups]))</f>
      </c>
      <c r="P349" t="str">
        <f>ISNUMBER(SEARCH("COMPENDIUM",jaf[indicator_groups]))</f>
      </c>
      <c r="Q349" t="str">
        <f>=MID(jaf[JAF_KEY], 3, MIN(IFERROR(SEARCH(".C", jaf[JAF_KEY]), LEN(jaf[JAF_KEY])), IFERROR(SEARCH(".O", jaf[JAF_KEY]), LEN(jaf[JAF_KEY])), IFERROR(SEARCH(".S", jaf[JAF_KEY]), LEN(jaf[JAF_KEY]))) - 3)</f>
      </c>
    </row>
    <row r="350">
      <c r="A350" t="inlineStr">
        <is>
          <t>PA8.2.S5.</t>
        </is>
      </c>
      <c r="B350" t="inlineStr">
        <is>
          <t xml:space="preserve">Transitions in labour status and pay level </t>
        </is>
      </c>
      <c r="C350" t="inlineStr">
        <is>
          <t>OUTPUT SUBINDICATOR COMPENDIUM 7 COUNTRY</t>
        </is>
      </c>
      <c r="D350" t="inlineStr">
        <is>
          <t>% (of popn 16-64)</t>
        </is>
      </c>
      <c r="E350" t="inlineStr">
        <is>
          <t>pp</t>
        </is>
      </c>
      <c r="F350" t="inlineStr">
        <is>
          <t>Eurostat, EU Statistics on Income and Living Conditions</t>
        </is>
      </c>
      <c r="G350" t="b">
        <v>1</v>
      </c>
      <c r="H350" t="b">
        <v>1</v>
      </c>
      <c r="I350" t="inlineStr">
        <is>
          <t>EU27_2020</t>
        </is>
      </c>
      <c r="J350" t="inlineStr">
        <is>
          <t>fromEurostatDataset("ilc_lvhl35", 
    with_filters(sex = "T", trans1y = "TO_GEQUA", wstatus = "POP"))</t>
        </is>
      </c>
      <c r="K350" t="str">
        <f>ISNUMBER(SEARCH("INPUT",jaf[indicator_groups]))</f>
      </c>
      <c r="L350" t="str">
        <f>ISNUMBER(SEARCH("OUTPUT",jaf[indicator_groups]))</f>
      </c>
      <c r="M350" t="str">
        <f>ISNUMBER(SEARCH("MAIN",jaf[indicator_groups]))</f>
      </c>
      <c r="N350" t="str">
        <f>ISNUMBER(SEARCH("OVERALL",jaf[indicator_groups]))</f>
      </c>
      <c r="O350" t="str">
        <f>ISNUMBER(SEARCH("SUBINDICATOR",jaf[indicator_groups]))</f>
      </c>
      <c r="P350" t="str">
        <f>ISNUMBER(SEARCH("COMPENDIUM",jaf[indicator_groups]))</f>
      </c>
      <c r="Q350" t="str">
        <f>=MID(jaf[JAF_KEY], 3, MIN(IFERROR(SEARCH(".C", jaf[JAF_KEY]), LEN(jaf[JAF_KEY])), IFERROR(SEARCH(".O", jaf[JAF_KEY]), LEN(jaf[JAF_KEY])), IFERROR(SEARCH(".S", jaf[JAF_KEY]), LEN(jaf[JAF_KEY]))) - 3)</f>
      </c>
    </row>
    <row r="351">
      <c r="A351" t="inlineStr">
        <is>
          <t>PA8.2.C1.Y25-34.F</t>
        </is>
      </c>
      <c r="B351" t="inlineStr">
        <is>
          <t>Percentage of adult population participating in education and training (aged 25-34) - women</t>
        </is>
      </c>
      <c r="C351" t="inlineStr">
        <is>
          <t>INPUT CONTEXT COMPENDIUM 7 COUNTRY</t>
        </is>
      </c>
      <c r="D351" t="inlineStr">
        <is>
          <t>% (of women 25-34)</t>
        </is>
      </c>
      <c r="E351" t="inlineStr">
        <is>
          <t>pp</t>
        </is>
      </c>
      <c r="F351" t="inlineStr">
        <is>
          <t>Eurostat, EU Labour Force Survey</t>
        </is>
      </c>
      <c r="G351" t="b">
        <v>1</v>
      </c>
      <c r="H351" t="b">
        <v>1</v>
      </c>
      <c r="I351" t="inlineStr">
        <is>
          <t>EU27_2020</t>
        </is>
      </c>
      <c r="J351" t="inlineStr">
        <is>
          <t>fromEurostatDataset("trng_lfs_01", 
    with_filters(sex = "F", unit = "PC", age = "Y25-34"))</t>
        </is>
      </c>
      <c r="K351" t="str">
        <f>ISNUMBER(SEARCH("INPUT",jaf[indicator_groups]))</f>
      </c>
      <c r="L351" t="str">
        <f>ISNUMBER(SEARCH("OUTPUT",jaf[indicator_groups]))</f>
      </c>
      <c r="M351" t="str">
        <f>ISNUMBER(SEARCH("MAIN",jaf[indicator_groups]))</f>
      </c>
      <c r="N351" t="str">
        <f>ISNUMBER(SEARCH("OVERALL",jaf[indicator_groups]))</f>
      </c>
      <c r="O351" t="str">
        <f>ISNUMBER(SEARCH("SUBINDICATOR",jaf[indicator_groups]))</f>
      </c>
      <c r="P351" t="str">
        <f>ISNUMBER(SEARCH("COMPENDIUM",jaf[indicator_groups]))</f>
      </c>
      <c r="Q351" t="str">
        <f>=MID(jaf[JAF_KEY], 3, MIN(IFERROR(SEARCH(".C", jaf[JAF_KEY]), LEN(jaf[JAF_KEY])), IFERROR(SEARCH(".O", jaf[JAF_KEY]), LEN(jaf[JAF_KEY])), IFERROR(SEARCH(".S", jaf[JAF_KEY]), LEN(jaf[JAF_KEY]))) - 3)</f>
      </c>
    </row>
    <row r="352">
      <c r="A352" t="inlineStr">
        <is>
          <t>PA8.2.C1.Y25-34.M</t>
        </is>
      </c>
      <c r="B352" t="inlineStr">
        <is>
          <t>Percentage of adult population participating in education and training (aged 25-34) - men</t>
        </is>
      </c>
      <c r="C352" t="inlineStr">
        <is>
          <t>INPUT CONTEXT COMPENDIUM 7 COUNTRY</t>
        </is>
      </c>
      <c r="D352" t="inlineStr">
        <is>
          <t>% (of men 25-34)</t>
        </is>
      </c>
      <c r="E352" t="inlineStr">
        <is>
          <t>pp</t>
        </is>
      </c>
      <c r="F352" t="inlineStr">
        <is>
          <t>Eurostat, EU Labour Force Survey</t>
        </is>
      </c>
      <c r="G352" t="b">
        <v>1</v>
      </c>
      <c r="H352" t="b">
        <v>1</v>
      </c>
      <c r="I352" t="inlineStr">
        <is>
          <t>EU27_2020</t>
        </is>
      </c>
      <c r="J352" t="inlineStr">
        <is>
          <t>fromEurostatDataset("trng_lfs_01", 
    with_filters(sex = "M", unit = "PC", age = "Y25-34"))</t>
        </is>
      </c>
      <c r="K352" t="str">
        <f>ISNUMBER(SEARCH("INPUT",jaf[indicator_groups]))</f>
      </c>
      <c r="L352" t="str">
        <f>ISNUMBER(SEARCH("OUTPUT",jaf[indicator_groups]))</f>
      </c>
      <c r="M352" t="str">
        <f>ISNUMBER(SEARCH("MAIN",jaf[indicator_groups]))</f>
      </c>
      <c r="N352" t="str">
        <f>ISNUMBER(SEARCH("OVERALL",jaf[indicator_groups]))</f>
      </c>
      <c r="O352" t="str">
        <f>ISNUMBER(SEARCH("SUBINDICATOR",jaf[indicator_groups]))</f>
      </c>
      <c r="P352" t="str">
        <f>ISNUMBER(SEARCH("COMPENDIUM",jaf[indicator_groups]))</f>
      </c>
      <c r="Q352" t="str">
        <f>=MID(jaf[JAF_KEY], 3, MIN(IFERROR(SEARCH(".C", jaf[JAF_KEY]), LEN(jaf[JAF_KEY])), IFERROR(SEARCH(".O", jaf[JAF_KEY]), LEN(jaf[JAF_KEY])), IFERROR(SEARCH(".S", jaf[JAF_KEY]), LEN(jaf[JAF_KEY]))) - 3)</f>
      </c>
    </row>
    <row r="353">
      <c r="A353" t="inlineStr">
        <is>
          <t>PA8.2.C1.Y25-34.T</t>
        </is>
      </c>
      <c r="B353" t="inlineStr">
        <is>
          <t>Percentage of adult population participating in education and training (aged 25-34) - total</t>
        </is>
      </c>
      <c r="C353" t="inlineStr">
        <is>
          <t>INPUT CONTEXT COMPENDIUM 7 COUNTRY</t>
        </is>
      </c>
      <c r="D353" t="inlineStr">
        <is>
          <t>% (of popn 25-34)</t>
        </is>
      </c>
      <c r="E353" t="inlineStr">
        <is>
          <t>pp</t>
        </is>
      </c>
      <c r="F353" t="inlineStr">
        <is>
          <t>Eurostat, EU Labour Force Survey</t>
        </is>
      </c>
      <c r="G353" t="b">
        <v>1</v>
      </c>
      <c r="H353" t="b">
        <v>1</v>
      </c>
      <c r="I353" t="inlineStr">
        <is>
          <t>EU27_2020</t>
        </is>
      </c>
      <c r="J353" t="inlineStr">
        <is>
          <t>fromEurostatDataset("trng_lfs_01", 
    with_filters(sex = "T", unit = "PC", age = "Y25-34"))</t>
        </is>
      </c>
      <c r="K353" t="str">
        <f>ISNUMBER(SEARCH("INPUT",jaf[indicator_groups]))</f>
      </c>
      <c r="L353" t="str">
        <f>ISNUMBER(SEARCH("OUTPUT",jaf[indicator_groups]))</f>
      </c>
      <c r="M353" t="str">
        <f>ISNUMBER(SEARCH("MAIN",jaf[indicator_groups]))</f>
      </c>
      <c r="N353" t="str">
        <f>ISNUMBER(SEARCH("OVERALL",jaf[indicator_groups]))</f>
      </c>
      <c r="O353" t="str">
        <f>ISNUMBER(SEARCH("SUBINDICATOR",jaf[indicator_groups]))</f>
      </c>
      <c r="P353" t="str">
        <f>ISNUMBER(SEARCH("COMPENDIUM",jaf[indicator_groups]))</f>
      </c>
      <c r="Q353" t="str">
        <f>=MID(jaf[JAF_KEY], 3, MIN(IFERROR(SEARCH(".C", jaf[JAF_KEY]), LEN(jaf[JAF_KEY])), IFERROR(SEARCH(".O", jaf[JAF_KEY]), LEN(jaf[JAF_KEY])), IFERROR(SEARCH(".S", jaf[JAF_KEY]), LEN(jaf[JAF_KEY]))) - 3)</f>
      </c>
    </row>
    <row r="354">
      <c r="A354" t="inlineStr">
        <is>
          <t>PA8.2.C1.Y25-64.M</t>
        </is>
      </c>
      <c r="B354" t="inlineStr">
        <is>
          <t>Percentage of adult population participating in education and training (aged 25-64) - men</t>
        </is>
      </c>
      <c r="C354" t="inlineStr">
        <is>
          <t>INPUT CONTEXT COMPENDIUM 7 COUNTRY</t>
        </is>
      </c>
      <c r="D354" t="inlineStr">
        <is>
          <t>% (of men 25-64)</t>
        </is>
      </c>
      <c r="E354" t="inlineStr">
        <is>
          <t>pp</t>
        </is>
      </c>
      <c r="F354" t="inlineStr">
        <is>
          <t>Eurostat, EU Labour Force Survey</t>
        </is>
      </c>
      <c r="G354" t="b">
        <v>1</v>
      </c>
      <c r="H354" t="b">
        <v>1</v>
      </c>
      <c r="I354" t="inlineStr">
        <is>
          <t>EU27_2020</t>
        </is>
      </c>
      <c r="J354" t="inlineStr">
        <is>
          <t>fromEurostatDataset("trng_lfs_01", 
    with_filters(sex = "M", unit = "PC", age = "Y25-64"))</t>
        </is>
      </c>
      <c r="K354" t="str">
        <f>ISNUMBER(SEARCH("INPUT",jaf[indicator_groups]))</f>
      </c>
      <c r="L354" t="str">
        <f>ISNUMBER(SEARCH("OUTPUT",jaf[indicator_groups]))</f>
      </c>
      <c r="M354" t="str">
        <f>ISNUMBER(SEARCH("MAIN",jaf[indicator_groups]))</f>
      </c>
      <c r="N354" t="str">
        <f>ISNUMBER(SEARCH("OVERALL",jaf[indicator_groups]))</f>
      </c>
      <c r="O354" t="str">
        <f>ISNUMBER(SEARCH("SUBINDICATOR",jaf[indicator_groups]))</f>
      </c>
      <c r="P354" t="str">
        <f>ISNUMBER(SEARCH("COMPENDIUM",jaf[indicator_groups]))</f>
      </c>
      <c r="Q354" t="str">
        <f>=MID(jaf[JAF_KEY], 3, MIN(IFERROR(SEARCH(".C", jaf[JAF_KEY]), LEN(jaf[JAF_KEY])), IFERROR(SEARCH(".O", jaf[JAF_KEY]), LEN(jaf[JAF_KEY])), IFERROR(SEARCH(".S", jaf[JAF_KEY]), LEN(jaf[JAF_KEY]))) - 3)</f>
      </c>
    </row>
    <row r="355">
      <c r="A355" t="inlineStr">
        <is>
          <t>PA8.2.C1.Y25_64.T</t>
        </is>
      </c>
      <c r="B355" t="inlineStr">
        <is>
          <t>Percentage of adult population participating in education and training (aged 25-64) - women</t>
        </is>
      </c>
      <c r="C355" t="inlineStr">
        <is>
          <t>INPUT CONTEXT COMPENDIUM 7 COUNTRY</t>
        </is>
      </c>
      <c r="D355" t="inlineStr">
        <is>
          <t>% (of women 25-64)</t>
        </is>
      </c>
      <c r="E355" t="inlineStr">
        <is>
          <t>pp</t>
        </is>
      </c>
      <c r="F355" t="inlineStr">
        <is>
          <t>Eurostat, EU Labour Force Survey</t>
        </is>
      </c>
      <c r="G355" t="b">
        <v>1</v>
      </c>
      <c r="H355" t="b">
        <v>1</v>
      </c>
      <c r="I355" t="inlineStr">
        <is>
          <t>EU27_2020</t>
        </is>
      </c>
      <c r="J355" t="inlineStr">
        <is>
          <t>fromEurostatDataset("trng_lfs_01", 
    with_filters(sex = "F", unit = "PC", age = "Y25-64"))</t>
        </is>
      </c>
      <c r="K355" t="str">
        <f>ISNUMBER(SEARCH("INPUT",jaf[indicator_groups]))</f>
      </c>
      <c r="L355" t="str">
        <f>ISNUMBER(SEARCH("OUTPUT",jaf[indicator_groups]))</f>
      </c>
      <c r="M355" t="str">
        <f>ISNUMBER(SEARCH("MAIN",jaf[indicator_groups]))</f>
      </c>
      <c r="N355" t="str">
        <f>ISNUMBER(SEARCH("OVERALL",jaf[indicator_groups]))</f>
      </c>
      <c r="O355" t="str">
        <f>ISNUMBER(SEARCH("SUBINDICATOR",jaf[indicator_groups]))</f>
      </c>
      <c r="P355" t="str">
        <f>ISNUMBER(SEARCH("COMPENDIUM",jaf[indicator_groups]))</f>
      </c>
      <c r="Q355" t="str">
        <f>=MID(jaf[JAF_KEY], 3, MIN(IFERROR(SEARCH(".C", jaf[JAF_KEY]), LEN(jaf[JAF_KEY])), IFERROR(SEARCH(".O", jaf[JAF_KEY]), LEN(jaf[JAF_KEY])), IFERROR(SEARCH(".S", jaf[JAF_KEY]), LEN(jaf[JAF_KEY]))) - 3)</f>
      </c>
    </row>
    <row r="356">
      <c r="A356" t="inlineStr">
        <is>
          <t>PA8.2.C1.Y35-44.F</t>
        </is>
      </c>
      <c r="B356" t="inlineStr">
        <is>
          <t>Percentage of adult population participating in education and training (aged 35-44) - women</t>
        </is>
      </c>
      <c r="C356" t="inlineStr">
        <is>
          <t>INPUT CONTEXT COMPENDIUM 7 COUNTRY</t>
        </is>
      </c>
      <c r="D356" t="inlineStr">
        <is>
          <t>% (of women 35-44)</t>
        </is>
      </c>
      <c r="E356" t="inlineStr">
        <is>
          <t>pp</t>
        </is>
      </c>
      <c r="F356" t="inlineStr">
        <is>
          <t>Eurostat, EU Labour Force Survey</t>
        </is>
      </c>
      <c r="G356" t="b">
        <v>1</v>
      </c>
      <c r="H356" t="b">
        <v>1</v>
      </c>
      <c r="I356" t="inlineStr">
        <is>
          <t>EU27_2020</t>
        </is>
      </c>
      <c r="J356" t="inlineStr">
        <is>
          <t>fromEurostatDataset("trng_lfs_01", 
    with_filters(sex = "F", unit = "PC", age = "Y35-44"))</t>
        </is>
      </c>
      <c r="K356" t="str">
        <f>ISNUMBER(SEARCH("INPUT",jaf[indicator_groups]))</f>
      </c>
      <c r="L356" t="str">
        <f>ISNUMBER(SEARCH("OUTPUT",jaf[indicator_groups]))</f>
      </c>
      <c r="M356" t="str">
        <f>ISNUMBER(SEARCH("MAIN",jaf[indicator_groups]))</f>
      </c>
      <c r="N356" t="str">
        <f>ISNUMBER(SEARCH("OVERALL",jaf[indicator_groups]))</f>
      </c>
      <c r="O356" t="str">
        <f>ISNUMBER(SEARCH("SUBINDICATOR",jaf[indicator_groups]))</f>
      </c>
      <c r="P356" t="str">
        <f>ISNUMBER(SEARCH("COMPENDIUM",jaf[indicator_groups]))</f>
      </c>
      <c r="Q356" t="str">
        <f>=MID(jaf[JAF_KEY], 3, MIN(IFERROR(SEARCH(".C", jaf[JAF_KEY]), LEN(jaf[JAF_KEY])), IFERROR(SEARCH(".O", jaf[JAF_KEY]), LEN(jaf[JAF_KEY])), IFERROR(SEARCH(".S", jaf[JAF_KEY]), LEN(jaf[JAF_KEY]))) - 3)</f>
      </c>
    </row>
    <row r="357">
      <c r="A357" t="inlineStr">
        <is>
          <t>PA8.2.C1.Y35-44.M</t>
        </is>
      </c>
      <c r="B357" t="inlineStr">
        <is>
          <t>Percentage of adult population participating in education and training (aged 35-44) - men</t>
        </is>
      </c>
      <c r="C357" t="inlineStr">
        <is>
          <t>INPUT CONTEXT COMPENDIUM 7 COUNTRY</t>
        </is>
      </c>
      <c r="D357" t="inlineStr">
        <is>
          <t>% (of men 35-44)</t>
        </is>
      </c>
      <c r="E357" t="inlineStr">
        <is>
          <t>pp</t>
        </is>
      </c>
      <c r="F357" t="inlineStr">
        <is>
          <t>Eurostat, EU Labour Force Survey</t>
        </is>
      </c>
      <c r="G357" t="b">
        <v>1</v>
      </c>
      <c r="H357" t="b">
        <v>1</v>
      </c>
      <c r="I357" t="inlineStr">
        <is>
          <t>EU27_2020</t>
        </is>
      </c>
      <c r="J357" t="inlineStr">
        <is>
          <t>fromEurostatDataset("trng_lfs_01", 
    with_filters(sex = "M", unit = "PC", age = "Y35-44"))</t>
        </is>
      </c>
      <c r="K357" t="str">
        <f>ISNUMBER(SEARCH("INPUT",jaf[indicator_groups]))</f>
      </c>
      <c r="L357" t="str">
        <f>ISNUMBER(SEARCH("OUTPUT",jaf[indicator_groups]))</f>
      </c>
      <c r="M357" t="str">
        <f>ISNUMBER(SEARCH("MAIN",jaf[indicator_groups]))</f>
      </c>
      <c r="N357" t="str">
        <f>ISNUMBER(SEARCH("OVERALL",jaf[indicator_groups]))</f>
      </c>
      <c r="O357" t="str">
        <f>ISNUMBER(SEARCH("SUBINDICATOR",jaf[indicator_groups]))</f>
      </c>
      <c r="P357" t="str">
        <f>ISNUMBER(SEARCH("COMPENDIUM",jaf[indicator_groups]))</f>
      </c>
      <c r="Q357" t="str">
        <f>=MID(jaf[JAF_KEY], 3, MIN(IFERROR(SEARCH(".C", jaf[JAF_KEY]), LEN(jaf[JAF_KEY])), IFERROR(SEARCH(".O", jaf[JAF_KEY]), LEN(jaf[JAF_KEY])), IFERROR(SEARCH(".S", jaf[JAF_KEY]), LEN(jaf[JAF_KEY]))) - 3)</f>
      </c>
    </row>
    <row r="358">
      <c r="A358" t="inlineStr">
        <is>
          <t>PA8.2.C1.Y35-44.T</t>
        </is>
      </c>
      <c r="B358" t="inlineStr">
        <is>
          <t>Percentage of adult population participating in education and training (aged 35-44) - total</t>
        </is>
      </c>
      <c r="C358" t="inlineStr">
        <is>
          <t>INPUT CONTEXT COMPENDIUM 7 COUNTRY</t>
        </is>
      </c>
      <c r="D358" t="inlineStr">
        <is>
          <t>% (of popn 35-44)</t>
        </is>
      </c>
      <c r="E358" t="inlineStr">
        <is>
          <t>pp</t>
        </is>
      </c>
      <c r="F358" t="inlineStr">
        <is>
          <t>Eurostat, EU Labour Force Survey</t>
        </is>
      </c>
      <c r="G358" t="b">
        <v>1</v>
      </c>
      <c r="H358" t="b">
        <v>1</v>
      </c>
      <c r="I358" t="inlineStr">
        <is>
          <t>EU27_2020</t>
        </is>
      </c>
      <c r="J358" t="inlineStr">
        <is>
          <t>fromEurostatDataset("trng_lfs_01", 
    with_filters(sex = "T", unit = "PC", age = "Y35-44"))</t>
        </is>
      </c>
      <c r="K358" t="str">
        <f>ISNUMBER(SEARCH("INPUT",jaf[indicator_groups]))</f>
      </c>
      <c r="L358" t="str">
        <f>ISNUMBER(SEARCH("OUTPUT",jaf[indicator_groups]))</f>
      </c>
      <c r="M358" t="str">
        <f>ISNUMBER(SEARCH("MAIN",jaf[indicator_groups]))</f>
      </c>
      <c r="N358" t="str">
        <f>ISNUMBER(SEARCH("OVERALL",jaf[indicator_groups]))</f>
      </c>
      <c r="O358" t="str">
        <f>ISNUMBER(SEARCH("SUBINDICATOR",jaf[indicator_groups]))</f>
      </c>
      <c r="P358" t="str">
        <f>ISNUMBER(SEARCH("COMPENDIUM",jaf[indicator_groups]))</f>
      </c>
      <c r="Q358" t="str">
        <f>=MID(jaf[JAF_KEY], 3, MIN(IFERROR(SEARCH(".C", jaf[JAF_KEY]), LEN(jaf[JAF_KEY])), IFERROR(SEARCH(".O", jaf[JAF_KEY]), LEN(jaf[JAF_KEY])), IFERROR(SEARCH(".S", jaf[JAF_KEY]), LEN(jaf[JAF_KEY]))) - 3)</f>
      </c>
    </row>
    <row r="359">
      <c r="A359" t="inlineStr">
        <is>
          <t>PA8.2.C1.Y45-54.F</t>
        </is>
      </c>
      <c r="B359" t="inlineStr">
        <is>
          <t>Percentage of adult population participating in education and training (aged 45-54) - women</t>
        </is>
      </c>
      <c r="C359" t="inlineStr">
        <is>
          <t>INPUT CONTEXT COMPENDIUM 7 COUNTRY</t>
        </is>
      </c>
      <c r="D359" t="inlineStr">
        <is>
          <t>% (of women 45-54)</t>
        </is>
      </c>
      <c r="E359" t="inlineStr">
        <is>
          <t>pp</t>
        </is>
      </c>
      <c r="F359" t="inlineStr">
        <is>
          <t>Eurostat, EU Labour Force Survey</t>
        </is>
      </c>
      <c r="G359" t="b">
        <v>1</v>
      </c>
      <c r="H359" t="b">
        <v>1</v>
      </c>
      <c r="I359" t="inlineStr">
        <is>
          <t>EU27_2020</t>
        </is>
      </c>
      <c r="J359" t="inlineStr">
        <is>
          <t>fromEurostatDataset("trng_lfs_01", 
    with_filters(sex = "F", unit = "PC", age = "Y45-54"))</t>
        </is>
      </c>
      <c r="K359" t="str">
        <f>ISNUMBER(SEARCH("INPUT",jaf[indicator_groups]))</f>
      </c>
      <c r="L359" t="str">
        <f>ISNUMBER(SEARCH("OUTPUT",jaf[indicator_groups]))</f>
      </c>
      <c r="M359" t="str">
        <f>ISNUMBER(SEARCH("MAIN",jaf[indicator_groups]))</f>
      </c>
      <c r="N359" t="str">
        <f>ISNUMBER(SEARCH("OVERALL",jaf[indicator_groups]))</f>
      </c>
      <c r="O359" t="str">
        <f>ISNUMBER(SEARCH("SUBINDICATOR",jaf[indicator_groups]))</f>
      </c>
      <c r="P359" t="str">
        <f>ISNUMBER(SEARCH("COMPENDIUM",jaf[indicator_groups]))</f>
      </c>
      <c r="Q359" t="str">
        <f>=MID(jaf[JAF_KEY], 3, MIN(IFERROR(SEARCH(".C", jaf[JAF_KEY]), LEN(jaf[JAF_KEY])), IFERROR(SEARCH(".O", jaf[JAF_KEY]), LEN(jaf[JAF_KEY])), IFERROR(SEARCH(".S", jaf[JAF_KEY]), LEN(jaf[JAF_KEY]))) - 3)</f>
      </c>
    </row>
    <row r="360">
      <c r="A360" t="inlineStr">
        <is>
          <t>PA8.2.C1.Y45-54.M</t>
        </is>
      </c>
      <c r="B360" t="inlineStr">
        <is>
          <t>Percentage of adult population participating in education and training (aged 45-54) - men</t>
        </is>
      </c>
      <c r="C360" t="inlineStr">
        <is>
          <t>INPUT CONTEXT COMPENDIUM 7 COUNTRY</t>
        </is>
      </c>
      <c r="D360" t="inlineStr">
        <is>
          <t>% (of men 45-54)</t>
        </is>
      </c>
      <c r="E360" t="inlineStr">
        <is>
          <t>pp</t>
        </is>
      </c>
      <c r="F360" t="inlineStr">
        <is>
          <t>Eurostat, EU Labour Force Survey</t>
        </is>
      </c>
      <c r="G360" t="b">
        <v>1</v>
      </c>
      <c r="H360" t="b">
        <v>1</v>
      </c>
      <c r="I360" t="inlineStr">
        <is>
          <t>EU27_2020</t>
        </is>
      </c>
      <c r="J360" t="inlineStr">
        <is>
          <t>fromEurostatDataset("trng_lfs_01", 
    with_filters(sex = "M", unit = "PC", age = "Y45-54"))</t>
        </is>
      </c>
      <c r="K360" t="str">
        <f>ISNUMBER(SEARCH("INPUT",jaf[indicator_groups]))</f>
      </c>
      <c r="L360" t="str">
        <f>ISNUMBER(SEARCH("OUTPUT",jaf[indicator_groups]))</f>
      </c>
      <c r="M360" t="str">
        <f>ISNUMBER(SEARCH("MAIN",jaf[indicator_groups]))</f>
      </c>
      <c r="N360" t="str">
        <f>ISNUMBER(SEARCH("OVERALL",jaf[indicator_groups]))</f>
      </c>
      <c r="O360" t="str">
        <f>ISNUMBER(SEARCH("SUBINDICATOR",jaf[indicator_groups]))</f>
      </c>
      <c r="P360" t="str">
        <f>ISNUMBER(SEARCH("COMPENDIUM",jaf[indicator_groups]))</f>
      </c>
      <c r="Q360" t="str">
        <f>=MID(jaf[JAF_KEY], 3, MIN(IFERROR(SEARCH(".C", jaf[JAF_KEY]), LEN(jaf[JAF_KEY])), IFERROR(SEARCH(".O", jaf[JAF_KEY]), LEN(jaf[JAF_KEY])), IFERROR(SEARCH(".S", jaf[JAF_KEY]), LEN(jaf[JAF_KEY]))) - 3)</f>
      </c>
    </row>
    <row r="361">
      <c r="A361" t="inlineStr">
        <is>
          <t>PA8.2.C1.Y45-54.T</t>
        </is>
      </c>
      <c r="B361" t="inlineStr">
        <is>
          <t>Percentage of adult population participating in education and training (aged 45-54) - total</t>
        </is>
      </c>
      <c r="C361" t="inlineStr">
        <is>
          <t>INPUT CONTEXT COMPENDIUM 7 COUNTRY</t>
        </is>
      </c>
      <c r="D361" t="inlineStr">
        <is>
          <t>% (of popn 45-54)</t>
        </is>
      </c>
      <c r="E361" t="inlineStr">
        <is>
          <t>pp</t>
        </is>
      </c>
      <c r="F361" t="inlineStr">
        <is>
          <t>Eurostat, EU Labour Force Survey</t>
        </is>
      </c>
      <c r="G361" t="b">
        <v>1</v>
      </c>
      <c r="H361" t="b">
        <v>1</v>
      </c>
      <c r="I361" t="inlineStr">
        <is>
          <t>EU27_2020</t>
        </is>
      </c>
      <c r="J361" t="inlineStr">
        <is>
          <t>fromEurostatDataset("trng_lfs_01", 
    with_filters(sex = "T", unit = "PC", age = "Y45-54"))</t>
        </is>
      </c>
      <c r="K361" t="str">
        <f>ISNUMBER(SEARCH("INPUT",jaf[indicator_groups]))</f>
      </c>
      <c r="L361" t="str">
        <f>ISNUMBER(SEARCH("OUTPUT",jaf[indicator_groups]))</f>
      </c>
      <c r="M361" t="str">
        <f>ISNUMBER(SEARCH("MAIN",jaf[indicator_groups]))</f>
      </c>
      <c r="N361" t="str">
        <f>ISNUMBER(SEARCH("OVERALL",jaf[indicator_groups]))</f>
      </c>
      <c r="O361" t="str">
        <f>ISNUMBER(SEARCH("SUBINDICATOR",jaf[indicator_groups]))</f>
      </c>
      <c r="P361" t="str">
        <f>ISNUMBER(SEARCH("COMPENDIUM",jaf[indicator_groups]))</f>
      </c>
      <c r="Q361" t="str">
        <f>=MID(jaf[JAF_KEY], 3, MIN(IFERROR(SEARCH(".C", jaf[JAF_KEY]), LEN(jaf[JAF_KEY])), IFERROR(SEARCH(".O", jaf[JAF_KEY]), LEN(jaf[JAF_KEY])), IFERROR(SEARCH(".S", jaf[JAF_KEY]), LEN(jaf[JAF_KEY]))) - 3)</f>
      </c>
    </row>
    <row r="362">
      <c r="A362" t="inlineStr">
        <is>
          <t>PA8.2.C1.Y55-64.F</t>
        </is>
      </c>
      <c r="B362" t="inlineStr">
        <is>
          <t>Percentage of adult population participating in education and training (aged 55-64) - women</t>
        </is>
      </c>
      <c r="C362" t="inlineStr">
        <is>
          <t>INPUT CONTEXT COMPENDIUM 7 COUNTRY</t>
        </is>
      </c>
      <c r="D362" t="inlineStr">
        <is>
          <t>% (of women 55-64)</t>
        </is>
      </c>
      <c r="E362" t="inlineStr">
        <is>
          <t>pp</t>
        </is>
      </c>
      <c r="F362" t="inlineStr">
        <is>
          <t>Eurostat, EU Labour Force Survey</t>
        </is>
      </c>
      <c r="G362" t="b">
        <v>1</v>
      </c>
      <c r="H362" t="b">
        <v>1</v>
      </c>
      <c r="I362" t="inlineStr">
        <is>
          <t>EU27_2020</t>
        </is>
      </c>
      <c r="J362" t="inlineStr">
        <is>
          <t>fromEurostatDataset("trng_lfs_01", 
    with_filters(sex = "F", unit = "PC", age = "Y55-64"))</t>
        </is>
      </c>
      <c r="K362" t="str">
        <f>ISNUMBER(SEARCH("INPUT",jaf[indicator_groups]))</f>
      </c>
      <c r="L362" t="str">
        <f>ISNUMBER(SEARCH("OUTPUT",jaf[indicator_groups]))</f>
      </c>
      <c r="M362" t="str">
        <f>ISNUMBER(SEARCH("MAIN",jaf[indicator_groups]))</f>
      </c>
      <c r="N362" t="str">
        <f>ISNUMBER(SEARCH("OVERALL",jaf[indicator_groups]))</f>
      </c>
      <c r="O362" t="str">
        <f>ISNUMBER(SEARCH("SUBINDICATOR",jaf[indicator_groups]))</f>
      </c>
      <c r="P362" t="str">
        <f>ISNUMBER(SEARCH("COMPENDIUM",jaf[indicator_groups]))</f>
      </c>
      <c r="Q362" t="str">
        <f>=MID(jaf[JAF_KEY], 3, MIN(IFERROR(SEARCH(".C", jaf[JAF_KEY]), LEN(jaf[JAF_KEY])), IFERROR(SEARCH(".O", jaf[JAF_KEY]), LEN(jaf[JAF_KEY])), IFERROR(SEARCH(".S", jaf[JAF_KEY]), LEN(jaf[JAF_KEY]))) - 3)</f>
      </c>
    </row>
    <row r="363">
      <c r="A363" t="inlineStr">
        <is>
          <t>PA8.2.C1.Y55-64.M</t>
        </is>
      </c>
      <c r="B363" t="inlineStr">
        <is>
          <t>Percentage of adult population participating in education and training (aged 55-64) - men</t>
        </is>
      </c>
      <c r="C363" t="inlineStr">
        <is>
          <t>INPUT CONTEXT COMPENDIUM 7 COUNTRY</t>
        </is>
      </c>
      <c r="D363" t="inlineStr">
        <is>
          <t>% (of men 55-64)</t>
        </is>
      </c>
      <c r="E363" t="inlineStr">
        <is>
          <t>pp</t>
        </is>
      </c>
      <c r="F363" t="inlineStr">
        <is>
          <t>Eurostat, EU Labour Force Survey</t>
        </is>
      </c>
      <c r="G363" t="b">
        <v>1</v>
      </c>
      <c r="H363" t="b">
        <v>1</v>
      </c>
      <c r="I363" t="inlineStr">
        <is>
          <t>EU27_2020</t>
        </is>
      </c>
      <c r="J363" t="inlineStr">
        <is>
          <t>fromEurostatDataset("trng_lfs_01", 
    with_filters(sex = "M", unit = "PC", age = "Y55-64"))</t>
        </is>
      </c>
      <c r="K363" t="str">
        <f>ISNUMBER(SEARCH("INPUT",jaf[indicator_groups]))</f>
      </c>
      <c r="L363" t="str">
        <f>ISNUMBER(SEARCH("OUTPUT",jaf[indicator_groups]))</f>
      </c>
      <c r="M363" t="str">
        <f>ISNUMBER(SEARCH("MAIN",jaf[indicator_groups]))</f>
      </c>
      <c r="N363" t="str">
        <f>ISNUMBER(SEARCH("OVERALL",jaf[indicator_groups]))</f>
      </c>
      <c r="O363" t="str">
        <f>ISNUMBER(SEARCH("SUBINDICATOR",jaf[indicator_groups]))</f>
      </c>
      <c r="P363" t="str">
        <f>ISNUMBER(SEARCH("COMPENDIUM",jaf[indicator_groups]))</f>
      </c>
      <c r="Q363" t="str">
        <f>=MID(jaf[JAF_KEY], 3, MIN(IFERROR(SEARCH(".C", jaf[JAF_KEY]), LEN(jaf[JAF_KEY])), IFERROR(SEARCH(".O", jaf[JAF_KEY]), LEN(jaf[JAF_KEY])), IFERROR(SEARCH(".S", jaf[JAF_KEY]), LEN(jaf[JAF_KEY]))) - 3)</f>
      </c>
    </row>
    <row r="364">
      <c r="A364" t="inlineStr">
        <is>
          <t>PA8.2.C1.Y55-64.T</t>
        </is>
      </c>
      <c r="B364" t="inlineStr">
        <is>
          <t>Percentage of adult population participating in education and training (aged 55-64) - total</t>
        </is>
      </c>
      <c r="C364" t="inlineStr">
        <is>
          <t>INPUT CONTEXT COMPENDIUM 7 COUNTRY</t>
        </is>
      </c>
      <c r="D364" t="inlineStr">
        <is>
          <t>% (of popn 55-64)</t>
        </is>
      </c>
      <c r="E364" t="inlineStr">
        <is>
          <t>pp</t>
        </is>
      </c>
      <c r="F364" t="inlineStr">
        <is>
          <t>Eurostat, EU Labour Force Survey</t>
        </is>
      </c>
      <c r="G364" t="b">
        <v>1</v>
      </c>
      <c r="H364" t="b">
        <v>1</v>
      </c>
      <c r="I364" t="inlineStr">
        <is>
          <t>EU27_2020</t>
        </is>
      </c>
      <c r="J364" t="inlineStr">
        <is>
          <t>fromEurostatDataset("trng_lfs_01", 
    with_filters(sex = "T", unit = "PC", age = "Y55-64"))</t>
        </is>
      </c>
      <c r="K364" t="str">
        <f>ISNUMBER(SEARCH("INPUT",jaf[indicator_groups]))</f>
      </c>
      <c r="L364" t="str">
        <f>ISNUMBER(SEARCH("OUTPUT",jaf[indicator_groups]))</f>
      </c>
      <c r="M364" t="str">
        <f>ISNUMBER(SEARCH("MAIN",jaf[indicator_groups]))</f>
      </c>
      <c r="N364" t="str">
        <f>ISNUMBER(SEARCH("OVERALL",jaf[indicator_groups]))</f>
      </c>
      <c r="O364" t="str">
        <f>ISNUMBER(SEARCH("SUBINDICATOR",jaf[indicator_groups]))</f>
      </c>
      <c r="P364" t="str">
        <f>ISNUMBER(SEARCH("COMPENDIUM",jaf[indicator_groups]))</f>
      </c>
      <c r="Q364" t="str">
        <f>=MID(jaf[JAF_KEY], 3, MIN(IFERROR(SEARCH(".C", jaf[JAF_KEY]), LEN(jaf[JAF_KEY])), IFERROR(SEARCH(".O", jaf[JAF_KEY]), LEN(jaf[JAF_KEY])), IFERROR(SEARCH(".S", jaf[JAF_KEY]), LEN(jaf[JAF_KEY]))) - 3)</f>
      </c>
    </row>
    <row r="365">
      <c r="A365" t="inlineStr">
        <is>
          <t>PA9.1.O1.</t>
        </is>
      </c>
      <c r="B365" t="inlineStr">
        <is>
          <t>Early leavers from education and training (aged 18-24) - total</t>
        </is>
      </c>
      <c r="C365" t="inlineStr">
        <is>
          <t>MAIN OUTPUT OVERALL COMPENDIUM 7 COUNTRY</t>
        </is>
      </c>
      <c r="D365" t="inlineStr">
        <is>
          <t>% (of popn 18-24)</t>
        </is>
      </c>
      <c r="E365" t="inlineStr">
        <is>
          <t>pp</t>
        </is>
      </c>
      <c r="F365" t="inlineStr">
        <is>
          <t>Eurostat, EU Labour Force Survey</t>
        </is>
      </c>
      <c r="G365" t="b">
        <v>0</v>
      </c>
      <c r="H365" t="b">
        <v>1</v>
      </c>
      <c r="I365" t="inlineStr">
        <is>
          <t>EU27_2020</t>
        </is>
      </c>
      <c r="J365" t="inlineStr">
        <is>
          <t>fromEurostatDataset("edat_lfse_14", 
    with_filters(sex = "T", unit = "PC", wstatus = "POP", age = "Y18-24"))</t>
        </is>
      </c>
      <c r="K365" t="str">
        <f>ISNUMBER(SEARCH("INPUT",jaf[indicator_groups]))</f>
      </c>
      <c r="L365" t="str">
        <f>ISNUMBER(SEARCH("OUTPUT",jaf[indicator_groups]))</f>
      </c>
      <c r="M365" t="str">
        <f>ISNUMBER(SEARCH("MAIN",jaf[indicator_groups]))</f>
      </c>
      <c r="N365" t="str">
        <f>ISNUMBER(SEARCH("OVERALL",jaf[indicator_groups]))</f>
      </c>
      <c r="O365" t="str">
        <f>ISNUMBER(SEARCH("SUBINDICATOR",jaf[indicator_groups]))</f>
      </c>
      <c r="P365" t="str">
        <f>ISNUMBER(SEARCH("COMPENDIUM",jaf[indicator_groups]))</f>
      </c>
      <c r="Q365" t="str">
        <f>=MID(jaf[JAF_KEY], 3, MIN(IFERROR(SEARCH(".C", jaf[JAF_KEY]), LEN(jaf[JAF_KEY])), IFERROR(SEARCH(".O", jaf[JAF_KEY]), LEN(jaf[JAF_KEY])), IFERROR(SEARCH(".S", jaf[JAF_KEY]), LEN(jaf[JAF_KEY]))) - 3)</f>
      </c>
    </row>
    <row r="366">
      <c r="A366" t="inlineStr">
        <is>
          <t>PA9.1.S1.</t>
        </is>
      </c>
      <c r="B366" t="inlineStr">
        <is>
          <t>Share of children between 4 years old and the age of starting compulsory education that participate in early childhood education</t>
        </is>
      </c>
      <c r="C366" t="inlineStr">
        <is>
          <t>OUTPUT SUBINDICATOR COMPENDIUM 7 COUNTRY</t>
        </is>
      </c>
      <c r="D366" t="inlineStr">
        <is>
          <t>% (of children aged 4 to mandatory school age)</t>
        </is>
      </c>
      <c r="E366" t="inlineStr">
        <is>
          <t>pp</t>
        </is>
      </c>
      <c r="F366" t="inlineStr">
        <is>
          <t>Eurostat, Education Statistics</t>
        </is>
      </c>
      <c r="G366" t="b">
        <v>1</v>
      </c>
      <c r="H366" t="b">
        <v>1</v>
      </c>
      <c r="I366" t="inlineStr">
        <is>
          <t>EU27_2020</t>
        </is>
      </c>
      <c r="J366" t="inlineStr">
        <is>
          <t>fromEurostatDataset("educ_ipart", 
    with_filters(indic_ed = "P02_0"))</t>
        </is>
      </c>
      <c r="K366" t="str">
        <f>ISNUMBER(SEARCH("INPUT",jaf[indicator_groups]))</f>
      </c>
      <c r="L366" t="str">
        <f>ISNUMBER(SEARCH("OUTPUT",jaf[indicator_groups]))</f>
      </c>
      <c r="M366" t="str">
        <f>ISNUMBER(SEARCH("MAIN",jaf[indicator_groups]))</f>
      </c>
      <c r="N366" t="str">
        <f>ISNUMBER(SEARCH("OVERALL",jaf[indicator_groups]))</f>
      </c>
      <c r="O366" t="str">
        <f>ISNUMBER(SEARCH("SUBINDICATOR",jaf[indicator_groups]))</f>
      </c>
      <c r="P366" t="str">
        <f>ISNUMBER(SEARCH("COMPENDIUM",jaf[indicator_groups]))</f>
      </c>
      <c r="Q366" t="str">
        <f>=MID(jaf[JAF_KEY], 3, MIN(IFERROR(SEARCH(".C", jaf[JAF_KEY]), LEN(jaf[JAF_KEY])), IFERROR(SEARCH(".O", jaf[JAF_KEY]), LEN(jaf[JAF_KEY])), IFERROR(SEARCH(".S", jaf[JAF_KEY]), LEN(jaf[JAF_KEY]))) - 3)</f>
      </c>
    </row>
    <row r="367">
      <c r="A367" t="inlineStr">
        <is>
          <t>PA9.1.S2.</t>
        </is>
      </c>
      <c r="B367" t="inlineStr">
        <is>
          <t>NEET rates for age group 15-24 - total</t>
        </is>
      </c>
      <c r="C367" t="inlineStr">
        <is>
          <t>OUTPUT SUBINDICATOR COMPENDIUM 7 COUNTRY</t>
        </is>
      </c>
      <c r="D367" t="inlineStr">
        <is>
          <t>% (of popn 15-24)</t>
        </is>
      </c>
      <c r="E367" t="inlineStr">
        <is>
          <t>pp</t>
        </is>
      </c>
      <c r="F367" t="inlineStr">
        <is>
          <t>Eurostat, EU Labour Force Survey</t>
        </is>
      </c>
      <c r="G367" t="b">
        <v>0</v>
      </c>
      <c r="H367" t="b">
        <v>1</v>
      </c>
      <c r="I367" t="inlineStr">
        <is>
          <t>EU27_2020</t>
        </is>
      </c>
      <c r="J367" t="inlineStr">
        <is>
          <t>fromEurostatDataset("edat_lfse_20", 
    with_filters(sex = "T", unit = "PC", wstatus = "NEMP", age = "Y15-24", training = "NO_FE_NO_NFE"))</t>
        </is>
      </c>
      <c r="K367" t="str">
        <f>ISNUMBER(SEARCH("INPUT",jaf[indicator_groups]))</f>
      </c>
      <c r="L367" t="str">
        <f>ISNUMBER(SEARCH("OUTPUT",jaf[indicator_groups]))</f>
      </c>
      <c r="M367" t="str">
        <f>ISNUMBER(SEARCH("MAIN",jaf[indicator_groups]))</f>
      </c>
      <c r="N367" t="str">
        <f>ISNUMBER(SEARCH("OVERALL",jaf[indicator_groups]))</f>
      </c>
      <c r="O367" t="str">
        <f>ISNUMBER(SEARCH("SUBINDICATOR",jaf[indicator_groups]))</f>
      </c>
      <c r="P367" t="str">
        <f>ISNUMBER(SEARCH("COMPENDIUM",jaf[indicator_groups]))</f>
      </c>
      <c r="Q367" t="str">
        <f>=MID(jaf[JAF_KEY], 3, MIN(IFERROR(SEARCH(".C", jaf[JAF_KEY]), LEN(jaf[JAF_KEY])), IFERROR(SEARCH(".O", jaf[JAF_KEY]), LEN(jaf[JAF_KEY])), IFERROR(SEARCH(".S", jaf[JAF_KEY]), LEN(jaf[JAF_KEY]))) - 3)</f>
      </c>
    </row>
    <row r="368">
      <c r="A368" t="inlineStr">
        <is>
          <t>PA9.1.S2.n.</t>
        </is>
      </c>
      <c r="B368" t="inlineStr">
        <is>
          <t>NEET rates for age group 15-29 - total</t>
        </is>
      </c>
      <c r="C368" t="inlineStr">
        <is>
          <t>OUTPUT SUBINDICATOR COMPENDIUM 7 COUNTRY</t>
        </is>
      </c>
      <c r="D368" t="inlineStr">
        <is>
          <t>% (of popn 15-29)</t>
        </is>
      </c>
      <c r="E368" t="inlineStr">
        <is>
          <t>pp</t>
        </is>
      </c>
      <c r="F368" t="inlineStr">
        <is>
          <t>Eurostat, EU Labour Force Survey</t>
        </is>
      </c>
      <c r="G368" t="b">
        <v>0</v>
      </c>
      <c r="H368" t="b">
        <v>1</v>
      </c>
      <c r="I368" t="inlineStr">
        <is>
          <t>EU27_2020</t>
        </is>
      </c>
      <c r="J368" t="inlineStr">
        <is>
          <t>fromEurostatDataset("edat_lfse_20", 
    with_filters(sex = "T", unit = "PC", wstatus = "NEMP", age = "Y15-29", training = "NO_FE_NO_NFE"))</t>
        </is>
      </c>
      <c r="K368" t="str">
        <f>ISNUMBER(SEARCH("INPUT",jaf[indicator_groups]))</f>
      </c>
      <c r="L368" t="str">
        <f>ISNUMBER(SEARCH("OUTPUT",jaf[indicator_groups]))</f>
      </c>
      <c r="M368" t="str">
        <f>ISNUMBER(SEARCH("MAIN",jaf[indicator_groups]))</f>
      </c>
      <c r="N368" t="str">
        <f>ISNUMBER(SEARCH("OVERALL",jaf[indicator_groups]))</f>
      </c>
      <c r="O368" t="str">
        <f>ISNUMBER(SEARCH("SUBINDICATOR",jaf[indicator_groups]))</f>
      </c>
      <c r="P368" t="str">
        <f>ISNUMBER(SEARCH("COMPENDIUM",jaf[indicator_groups]))</f>
      </c>
      <c r="Q368" t="str">
        <f>=MID(jaf[JAF_KEY], 3, MIN(IFERROR(SEARCH(".C", jaf[JAF_KEY]), LEN(jaf[JAF_KEY])), IFERROR(SEARCH(".O", jaf[JAF_KEY]), LEN(jaf[JAF_KEY])), IFERROR(SEARCH(".S", jaf[JAF_KEY]), LEN(jaf[JAF_KEY]))) - 3)</f>
      </c>
    </row>
    <row r="369">
      <c r="A369" t="inlineStr">
        <is>
          <t>PA9.1.S3.</t>
        </is>
      </c>
      <c r="B369" t="inlineStr">
        <is>
          <t>Difference in employment rate for low and medium education attainment (20-64)</t>
        </is>
      </c>
      <c r="C369" t="inlineStr">
        <is>
          <t>OUTPUT SUBINDICATOR COMPENDIUM 7 COUNTRY</t>
        </is>
      </c>
      <c r="D369" t="inlineStr">
        <is>
          <t>percentage points (difference in ERs)</t>
        </is>
      </c>
      <c r="E369" t="inlineStr">
        <is>
          <t>pp</t>
        </is>
      </c>
      <c r="F369" t="inlineStr">
        <is>
          <t>Eurostat, EU Labour Force Survey</t>
        </is>
      </c>
      <c r="G369" t="b">
        <v>0</v>
      </c>
      <c r="H369" t="b">
        <v>1</v>
      </c>
      <c r="I369" t="inlineStr">
        <is>
          <t>EU27_2020</t>
        </is>
      </c>
      <c r="J369" t="inlineStr">
        <is>
          <t>fromFormula(a - b,
  where = variables(
  a = fromEurostatDataset("lfsa_ergaed", 
    with_filters(age = "Y20-64", isced11 = "ED0-2", sex = "T", unit = "PC")),
  b = fromEurostatDataset("lfsa_ergaed", 
    with_filters(age = "Y20-64", isced11 = "ED3_4", sex = "T", unit = "PC"))))</t>
        </is>
      </c>
      <c r="K369" t="str">
        <f>ISNUMBER(SEARCH("INPUT",jaf[indicator_groups]))</f>
      </c>
      <c r="L369" t="str">
        <f>ISNUMBER(SEARCH("OUTPUT",jaf[indicator_groups]))</f>
      </c>
      <c r="M369" t="str">
        <f>ISNUMBER(SEARCH("MAIN",jaf[indicator_groups]))</f>
      </c>
      <c r="N369" t="str">
        <f>ISNUMBER(SEARCH("OVERALL",jaf[indicator_groups]))</f>
      </c>
      <c r="O369" t="str">
        <f>ISNUMBER(SEARCH("SUBINDICATOR",jaf[indicator_groups]))</f>
      </c>
      <c r="P369" t="str">
        <f>ISNUMBER(SEARCH("COMPENDIUM",jaf[indicator_groups]))</f>
      </c>
      <c r="Q369" t="str">
        <f>=MID(jaf[JAF_KEY], 3, MIN(IFERROR(SEARCH(".C", jaf[JAF_KEY]), LEN(jaf[JAF_KEY])), IFERROR(SEARCH(".O", jaf[JAF_KEY]), LEN(jaf[JAF_KEY])), IFERROR(SEARCH(".S", jaf[JAF_KEY]), LEN(jaf[JAF_KEY]))) - 3)</f>
      </c>
    </row>
    <row r="370">
      <c r="A370" t="inlineStr">
        <is>
          <t>PA9.1.S4.</t>
        </is>
      </c>
      <c r="B370" t="inlineStr">
        <is>
          <t>Share of women aged 45-54 with low educational attainment</t>
        </is>
      </c>
      <c r="C370" t="inlineStr">
        <is>
          <t>OUTPUT SUBINDICATOR COMPENDIUM 7 COUNTRY</t>
        </is>
      </c>
      <c r="D370" t="inlineStr">
        <is>
          <t>% (of popn 45-54)</t>
        </is>
      </c>
      <c r="E370" t="inlineStr">
        <is>
          <t>pp</t>
        </is>
      </c>
      <c r="F370" t="inlineStr">
        <is>
          <t>Eurostat, EU Labour Force Survey</t>
        </is>
      </c>
      <c r="G370" t="b">
        <v>0</v>
      </c>
      <c r="H370" t="b">
        <v>1</v>
      </c>
      <c r="I370" t="inlineStr">
        <is>
          <t>EU27_2020</t>
        </is>
      </c>
      <c r="J370" t="inlineStr">
        <is>
          <t>fromEurostatDataset("edat_lfse_03", 
    with_filters(isced11 = "ED0-2", sex = "F", unit = "PC", age = "Y45-54"))</t>
        </is>
      </c>
      <c r="K370" t="str">
        <f>ISNUMBER(SEARCH("INPUT",jaf[indicator_groups]))</f>
      </c>
      <c r="L370" t="str">
        <f>ISNUMBER(SEARCH("OUTPUT",jaf[indicator_groups]))</f>
      </c>
      <c r="M370" t="str">
        <f>ISNUMBER(SEARCH("MAIN",jaf[indicator_groups]))</f>
      </c>
      <c r="N370" t="str">
        <f>ISNUMBER(SEARCH("OVERALL",jaf[indicator_groups]))</f>
      </c>
      <c r="O370" t="str">
        <f>ISNUMBER(SEARCH("SUBINDICATOR",jaf[indicator_groups]))</f>
      </c>
      <c r="P370" t="str">
        <f>ISNUMBER(SEARCH("COMPENDIUM",jaf[indicator_groups]))</f>
      </c>
      <c r="Q370" t="str">
        <f>=MID(jaf[JAF_KEY], 3, MIN(IFERROR(SEARCH(".C", jaf[JAF_KEY]), LEN(jaf[JAF_KEY])), IFERROR(SEARCH(".O", jaf[JAF_KEY]), LEN(jaf[JAF_KEY])), IFERROR(SEARCH(".S", jaf[JAF_KEY]), LEN(jaf[JAF_KEY]))) - 3)</f>
      </c>
    </row>
    <row r="371">
      <c r="A371" t="inlineStr">
        <is>
          <t>PA9.1.S6.</t>
        </is>
      </c>
      <c r="B371" t="inlineStr">
        <is>
          <t>Participation in VET for people with secondary educational attainment</t>
        </is>
      </c>
      <c r="C371" t="inlineStr">
        <is>
          <t>OUTPUT SUBINDICATOR COMPENDIUM 7 COUNTRY</t>
        </is>
      </c>
      <c r="D371" t="inlineStr">
        <is>
          <t>% (of popn 30-36)</t>
        </is>
      </c>
      <c r="E371" t="inlineStr">
        <is>
          <t>pp</t>
        </is>
      </c>
      <c r="F371" t="inlineStr">
        <is>
          <t>Eurostat, Education Statistics</t>
        </is>
      </c>
      <c r="G371" t="b">
        <v>1</v>
      </c>
      <c r="H371" t="b">
        <v>1</v>
      </c>
      <c r="I371" t="inlineStr">
        <is>
          <t>EU27_2020</t>
        </is>
      </c>
      <c r="J371" t="inlineStr">
        <is>
          <t>fromEurostatDataset("educ_ipart_s", 
    with_filters(indic_ed = "PS01_2", sex = "T"))</t>
        </is>
      </c>
      <c r="K371" t="str">
        <f>ISNUMBER(SEARCH("INPUT",jaf[indicator_groups]))</f>
      </c>
      <c r="L371" t="str">
        <f>ISNUMBER(SEARCH("OUTPUT",jaf[indicator_groups]))</f>
      </c>
      <c r="M371" t="str">
        <f>ISNUMBER(SEARCH("MAIN",jaf[indicator_groups]))</f>
      </c>
      <c r="N371" t="str">
        <f>ISNUMBER(SEARCH("OVERALL",jaf[indicator_groups]))</f>
      </c>
      <c r="O371" t="str">
        <f>ISNUMBER(SEARCH("SUBINDICATOR",jaf[indicator_groups]))</f>
      </c>
      <c r="P371" t="str">
        <f>ISNUMBER(SEARCH("COMPENDIUM",jaf[indicator_groups]))</f>
      </c>
      <c r="Q371" t="str">
        <f>=MID(jaf[JAF_KEY], 3, MIN(IFERROR(SEARCH(".C", jaf[JAF_KEY]), LEN(jaf[JAF_KEY])), IFERROR(SEARCH(".O", jaf[JAF_KEY]), LEN(jaf[JAF_KEY])), IFERROR(SEARCH(".S", jaf[JAF_KEY]), LEN(jaf[JAF_KEY]))) - 3)</f>
      </c>
    </row>
    <row r="372">
      <c r="A372" t="inlineStr">
        <is>
          <t>PA9.1.C1.EU27_2020</t>
        </is>
      </c>
      <c r="B372" t="inlineStr">
        <is>
          <t>Early leavers from education and training - EU27_2020 nationals</t>
        </is>
      </c>
      <c r="C372" t="inlineStr">
        <is>
          <t>OUTPUT CONTEXT COMPENDIUM 7 COUNTRY</t>
        </is>
      </c>
      <c r="D372" t="inlineStr">
        <is>
          <t>% (of EU nationals)</t>
        </is>
      </c>
      <c r="E372" t="inlineStr">
        <is>
          <t>pp</t>
        </is>
      </c>
      <c r="F372" t="inlineStr">
        <is>
          <t>Eurostat, EU Labour Force Survey</t>
        </is>
      </c>
      <c r="G372" t="b">
        <v>0</v>
      </c>
      <c r="H372" t="b">
        <v>1</v>
      </c>
      <c r="I372" t="inlineStr">
        <is>
          <t>EU27_2020</t>
        </is>
      </c>
      <c r="J372" t="inlineStr">
        <is>
          <t>fromEurostatDataset("edat_lfse_01", 
    with_filters(sex = "T", unit = "PC", citizen = "EU27_2020_FOR", wstatus = "POP", age = "Y18-24"))</t>
        </is>
      </c>
      <c r="K372" t="str">
        <f>ISNUMBER(SEARCH("INPUT",jaf[indicator_groups]))</f>
      </c>
      <c r="L372" t="str">
        <f>ISNUMBER(SEARCH("OUTPUT",jaf[indicator_groups]))</f>
      </c>
      <c r="M372" t="str">
        <f>ISNUMBER(SEARCH("MAIN",jaf[indicator_groups]))</f>
      </c>
      <c r="N372" t="str">
        <f>ISNUMBER(SEARCH("OVERALL",jaf[indicator_groups]))</f>
      </c>
      <c r="O372" t="str">
        <f>ISNUMBER(SEARCH("SUBINDICATOR",jaf[indicator_groups]))</f>
      </c>
      <c r="P372" t="str">
        <f>ISNUMBER(SEARCH("COMPENDIUM",jaf[indicator_groups]))</f>
      </c>
      <c r="Q372" t="str">
        <f>=MID(jaf[JAF_KEY], 3, MIN(IFERROR(SEARCH(".C", jaf[JAF_KEY]), LEN(jaf[JAF_KEY])), IFERROR(SEARCH(".O", jaf[JAF_KEY]), LEN(jaf[JAF_KEY])), IFERROR(SEARCH(".S", jaf[JAF_KEY]), LEN(jaf[JAF_KEY]))) - 3)</f>
      </c>
    </row>
    <row r="373">
      <c r="A373" t="inlineStr">
        <is>
          <t>PA9.1.C1.F</t>
        </is>
      </c>
      <c r="B373" t="inlineStr">
        <is>
          <t>Early leavers from education and training - women</t>
        </is>
      </c>
      <c r="C373" t="inlineStr">
        <is>
          <t>OUTPUT CONTEXT COMPENDIUM 7 COUNTRY</t>
        </is>
      </c>
      <c r="D373" t="inlineStr">
        <is>
          <t>% (of women 18-24)</t>
        </is>
      </c>
      <c r="E373" t="inlineStr">
        <is>
          <t>pp</t>
        </is>
      </c>
      <c r="F373" t="inlineStr">
        <is>
          <t>Eurostat, EU Labour Force Survey</t>
        </is>
      </c>
      <c r="G373" t="b">
        <v>0</v>
      </c>
      <c r="H373" t="b">
        <v>1</v>
      </c>
      <c r="I373" t="inlineStr">
        <is>
          <t>EU27_2020</t>
        </is>
      </c>
      <c r="J373" t="inlineStr">
        <is>
          <t>fromEurostatDataset("edat_lfse_14", 
    with_filters(age = "Y18-24", sex = "F", unit = "PC", wstatus = "POP"))</t>
        </is>
      </c>
      <c r="K373" t="str">
        <f>ISNUMBER(SEARCH("INPUT",jaf[indicator_groups]))</f>
      </c>
      <c r="L373" t="str">
        <f>ISNUMBER(SEARCH("OUTPUT",jaf[indicator_groups]))</f>
      </c>
      <c r="M373" t="str">
        <f>ISNUMBER(SEARCH("MAIN",jaf[indicator_groups]))</f>
      </c>
      <c r="N373" t="str">
        <f>ISNUMBER(SEARCH("OVERALL",jaf[indicator_groups]))</f>
      </c>
      <c r="O373" t="str">
        <f>ISNUMBER(SEARCH("SUBINDICATOR",jaf[indicator_groups]))</f>
      </c>
      <c r="P373" t="str">
        <f>ISNUMBER(SEARCH("COMPENDIUM",jaf[indicator_groups]))</f>
      </c>
      <c r="Q373" t="str">
        <f>=MID(jaf[JAF_KEY], 3, MIN(IFERROR(SEARCH(".C", jaf[JAF_KEY]), LEN(jaf[JAF_KEY])), IFERROR(SEARCH(".O", jaf[JAF_KEY]), LEN(jaf[JAF_KEY])), IFERROR(SEARCH(".S", jaf[JAF_KEY]), LEN(jaf[JAF_KEY]))) - 3)</f>
      </c>
    </row>
    <row r="374">
      <c r="A374" t="inlineStr">
        <is>
          <t>PA9.1.C1.M</t>
        </is>
      </c>
      <c r="B374" t="inlineStr">
        <is>
          <t>Early leavers from education and training - men</t>
        </is>
      </c>
      <c r="C374" t="inlineStr">
        <is>
          <t>OUTPUT CONTEXT COMPENDIUM 7 COUNTRY</t>
        </is>
      </c>
      <c r="D374" t="inlineStr">
        <is>
          <t>% (of men 18-24)</t>
        </is>
      </c>
      <c r="E374" t="inlineStr">
        <is>
          <t>pp</t>
        </is>
      </c>
      <c r="F374" t="inlineStr">
        <is>
          <t>Eurostat, EU Labour Force Survey</t>
        </is>
      </c>
      <c r="G374" t="b">
        <v>0</v>
      </c>
      <c r="H374" t="b">
        <v>1</v>
      </c>
      <c r="I374" t="inlineStr">
        <is>
          <t>EU27_2020</t>
        </is>
      </c>
      <c r="J374" t="inlineStr">
        <is>
          <t>fromEurostatDataset("edat_lfse_14", 
    with_filters(age = "Y18-24", sex = "M", unit = "PC", wstatus = "POP"))</t>
        </is>
      </c>
      <c r="K374" t="str">
        <f>ISNUMBER(SEARCH("INPUT",jaf[indicator_groups]))</f>
      </c>
      <c r="L374" t="str">
        <f>ISNUMBER(SEARCH("OUTPUT",jaf[indicator_groups]))</f>
      </c>
      <c r="M374" t="str">
        <f>ISNUMBER(SEARCH("MAIN",jaf[indicator_groups]))</f>
      </c>
      <c r="N374" t="str">
        <f>ISNUMBER(SEARCH("OVERALL",jaf[indicator_groups]))</f>
      </c>
      <c r="O374" t="str">
        <f>ISNUMBER(SEARCH("SUBINDICATOR",jaf[indicator_groups]))</f>
      </c>
      <c r="P374" t="str">
        <f>ISNUMBER(SEARCH("COMPENDIUM",jaf[indicator_groups]))</f>
      </c>
      <c r="Q374" t="str">
        <f>=MID(jaf[JAF_KEY], 3, MIN(IFERROR(SEARCH(".C", jaf[JAF_KEY]), LEN(jaf[JAF_KEY])), IFERROR(SEARCH(".O", jaf[JAF_KEY]), LEN(jaf[JAF_KEY])), IFERROR(SEARCH(".S", jaf[JAF_KEY]), LEN(jaf[JAF_KEY]))) - 3)</f>
      </c>
    </row>
    <row r="375">
      <c r="A375" t="inlineStr">
        <is>
          <t>PA9.1.C1.NAT</t>
        </is>
      </c>
      <c r="B375" t="inlineStr">
        <is>
          <t>Early leavers from education and training - nationals</t>
        </is>
      </c>
      <c r="C375" t="inlineStr">
        <is>
          <t>OUTPUT CONTEXT COMPENDIUM 7 COUNTRY</t>
        </is>
      </c>
      <c r="D375" t="inlineStr">
        <is>
          <t>% (of nationals)</t>
        </is>
      </c>
      <c r="E375" t="inlineStr">
        <is>
          <t>pp</t>
        </is>
      </c>
      <c r="F375" t="inlineStr">
        <is>
          <t>Eurostat, EU Labour Force Survey</t>
        </is>
      </c>
      <c r="G375" t="b">
        <v>0</v>
      </c>
      <c r="H375" t="b">
        <v>1</v>
      </c>
      <c r="I375" t="inlineStr">
        <is>
          <t>EU27_2020</t>
        </is>
      </c>
      <c r="J375" t="inlineStr">
        <is>
          <t>fromEurostatDataset("edat_lfse_01", 
    with_filters(sex = "T", unit = "PC", citizen = "NAT", wstatus = "POP", age = "Y18-24"))</t>
        </is>
      </c>
      <c r="K375" t="str">
        <f>ISNUMBER(SEARCH("INPUT",jaf[indicator_groups]))</f>
      </c>
      <c r="L375" t="str">
        <f>ISNUMBER(SEARCH("OUTPUT",jaf[indicator_groups]))</f>
      </c>
      <c r="M375" t="str">
        <f>ISNUMBER(SEARCH("MAIN",jaf[indicator_groups]))</f>
      </c>
      <c r="N375" t="str">
        <f>ISNUMBER(SEARCH("OVERALL",jaf[indicator_groups]))</f>
      </c>
      <c r="O375" t="str">
        <f>ISNUMBER(SEARCH("SUBINDICATOR",jaf[indicator_groups]))</f>
      </c>
      <c r="P375" t="str">
        <f>ISNUMBER(SEARCH("COMPENDIUM",jaf[indicator_groups]))</f>
      </c>
      <c r="Q375" t="str">
        <f>=MID(jaf[JAF_KEY], 3, MIN(IFERROR(SEARCH(".C", jaf[JAF_KEY]), LEN(jaf[JAF_KEY])), IFERROR(SEARCH(".O", jaf[JAF_KEY]), LEN(jaf[JAF_KEY])), IFERROR(SEARCH(".S", jaf[JAF_KEY]), LEN(jaf[JAF_KEY]))) - 3)</f>
      </c>
    </row>
    <row r="376">
      <c r="A376" t="inlineStr">
        <is>
          <t>PA9.1.C1.NONEU27_2020</t>
        </is>
      </c>
      <c r="B376" t="inlineStr">
        <is>
          <t>Early leavers from education and training - non-EU nationals</t>
        </is>
      </c>
      <c r="C376" t="inlineStr">
        <is>
          <t>OUTPUT CONTEXT COMPENDIUM 7 COUNTRY</t>
        </is>
      </c>
      <c r="D376" t="inlineStr">
        <is>
          <t>% (of non-EU nationals)</t>
        </is>
      </c>
      <c r="E376" t="inlineStr">
        <is>
          <t>pp</t>
        </is>
      </c>
      <c r="F376" t="inlineStr">
        <is>
          <t>Eurostat, EU Labour Force Survey</t>
        </is>
      </c>
      <c r="G376" t="b">
        <v>0</v>
      </c>
      <c r="H376" t="b">
        <v>1</v>
      </c>
      <c r="I376" t="inlineStr">
        <is>
          <t>EU27_2020</t>
        </is>
      </c>
      <c r="J376" t="inlineStr">
        <is>
          <t>fromEurostatDataset("edat_lfse_01", 
    with_filters(sex = "T", unit = "PC", citizen = "NEU27_2020_FOR", wstatus = "POP", age = "Y18-24"))</t>
        </is>
      </c>
      <c r="K376" t="str">
        <f>ISNUMBER(SEARCH("INPUT",jaf[indicator_groups]))</f>
      </c>
      <c r="L376" t="str">
        <f>ISNUMBER(SEARCH("OUTPUT",jaf[indicator_groups]))</f>
      </c>
      <c r="M376" t="str">
        <f>ISNUMBER(SEARCH("MAIN",jaf[indicator_groups]))</f>
      </c>
      <c r="N376" t="str">
        <f>ISNUMBER(SEARCH("OVERALL",jaf[indicator_groups]))</f>
      </c>
      <c r="O376" t="str">
        <f>ISNUMBER(SEARCH("SUBINDICATOR",jaf[indicator_groups]))</f>
      </c>
      <c r="P376" t="str">
        <f>ISNUMBER(SEARCH("COMPENDIUM",jaf[indicator_groups]))</f>
      </c>
      <c r="Q376" t="str">
        <f>=MID(jaf[JAF_KEY], 3, MIN(IFERROR(SEARCH(".C", jaf[JAF_KEY]), LEN(jaf[JAF_KEY])), IFERROR(SEARCH(".O", jaf[JAF_KEY]), LEN(jaf[JAF_KEY])), IFERROR(SEARCH(".S", jaf[JAF_KEY]), LEN(jaf[JAF_KEY]))) - 3)</f>
      </c>
    </row>
    <row r="377">
      <c r="A377" t="inlineStr">
        <is>
          <t>PA9.1.C1.OTHEREU27_2020</t>
        </is>
      </c>
      <c r="B377" t="inlineStr">
        <is>
          <t>Early leavers from education and training - other EU27_2020 born</t>
        </is>
      </c>
      <c r="C377" t="inlineStr">
        <is>
          <t>OUTPUT CONTEXT COMPENDIUM 7 COUNTRY</t>
        </is>
      </c>
      <c r="D377" t="inlineStr">
        <is>
          <t>% (of other EU born)</t>
        </is>
      </c>
      <c r="E377" t="inlineStr">
        <is>
          <t>pp</t>
        </is>
      </c>
      <c r="F377" t="inlineStr">
        <is>
          <t>Eurostat, EU Labour Force Survey</t>
        </is>
      </c>
      <c r="G377" t="b">
        <v>0</v>
      </c>
      <c r="H377" t="b">
        <v>1</v>
      </c>
      <c r="I377" t="inlineStr">
        <is>
          <t>EU27_2020</t>
        </is>
      </c>
      <c r="J377" t="inlineStr">
        <is>
          <t>fromEurostatDataset("edat_lfse_02", 
    with_filters(c_birth = "EU27_2020_FOR", sex = "T", unit = "PC", wstatus = "POP", age = "Y18-24"))</t>
        </is>
      </c>
      <c r="K377" t="str">
        <f>ISNUMBER(SEARCH("INPUT",jaf[indicator_groups]))</f>
      </c>
      <c r="L377" t="str">
        <f>ISNUMBER(SEARCH("OUTPUT",jaf[indicator_groups]))</f>
      </c>
      <c r="M377" t="str">
        <f>ISNUMBER(SEARCH("MAIN",jaf[indicator_groups]))</f>
      </c>
      <c r="N377" t="str">
        <f>ISNUMBER(SEARCH("OVERALL",jaf[indicator_groups]))</f>
      </c>
      <c r="O377" t="str">
        <f>ISNUMBER(SEARCH("SUBINDICATOR",jaf[indicator_groups]))</f>
      </c>
      <c r="P377" t="str">
        <f>ISNUMBER(SEARCH("COMPENDIUM",jaf[indicator_groups]))</f>
      </c>
      <c r="Q377" t="str">
        <f>=MID(jaf[JAF_KEY], 3, MIN(IFERROR(SEARCH(".C", jaf[JAF_KEY]), LEN(jaf[JAF_KEY])), IFERROR(SEARCH(".O", jaf[JAF_KEY]), LEN(jaf[JAF_KEY])), IFERROR(SEARCH(".S", jaf[JAF_KEY]), LEN(jaf[JAF_KEY]))) - 3)</f>
      </c>
    </row>
    <row r="378">
      <c r="A378" t="inlineStr">
        <is>
          <t>PA9.1.C1.OUTEU27_2020</t>
        </is>
      </c>
      <c r="B378" t="inlineStr">
        <is>
          <t>Early leavers from education and training - non-EU27_2020 born</t>
        </is>
      </c>
      <c r="C378" t="inlineStr">
        <is>
          <t>OUTPUT CONTEXT COMPENDIUM 7 COUNTRY</t>
        </is>
      </c>
      <c r="D378" t="inlineStr">
        <is>
          <t>% (of non-EU born)</t>
        </is>
      </c>
      <c r="E378" t="inlineStr">
        <is>
          <t>pp</t>
        </is>
      </c>
      <c r="F378" t="inlineStr">
        <is>
          <t>Eurostat, EU Labour Force Survey</t>
        </is>
      </c>
      <c r="G378" t="b">
        <v>0</v>
      </c>
      <c r="H378" t="b">
        <v>1</v>
      </c>
      <c r="I378" t="inlineStr">
        <is>
          <t>EU27_2020</t>
        </is>
      </c>
      <c r="J378" t="inlineStr">
        <is>
          <t>fromEurostatDataset("edat_lfse_02", 
    with_filters(c_birth = "NEU27_2020_FOR", sex = "T", unit = "PC", wstatus = "POP", age = "Y18-24"))</t>
        </is>
      </c>
      <c r="K378" t="str">
        <f>ISNUMBER(SEARCH("INPUT",jaf[indicator_groups]))</f>
      </c>
      <c r="L378" t="str">
        <f>ISNUMBER(SEARCH("OUTPUT",jaf[indicator_groups]))</f>
      </c>
      <c r="M378" t="str">
        <f>ISNUMBER(SEARCH("MAIN",jaf[indicator_groups]))</f>
      </c>
      <c r="N378" t="str">
        <f>ISNUMBER(SEARCH("OVERALL",jaf[indicator_groups]))</f>
      </c>
      <c r="O378" t="str">
        <f>ISNUMBER(SEARCH("SUBINDICATOR",jaf[indicator_groups]))</f>
      </c>
      <c r="P378" t="str">
        <f>ISNUMBER(SEARCH("COMPENDIUM",jaf[indicator_groups]))</f>
      </c>
      <c r="Q378" t="str">
        <f>=MID(jaf[JAF_KEY], 3, MIN(IFERROR(SEARCH(".C", jaf[JAF_KEY]), LEN(jaf[JAF_KEY])), IFERROR(SEARCH(".O", jaf[JAF_KEY]), LEN(jaf[JAF_KEY])), IFERROR(SEARCH(".S", jaf[JAF_KEY]), LEN(jaf[JAF_KEY]))) - 3)</f>
      </c>
    </row>
    <row r="379">
      <c r="A379" t="inlineStr">
        <is>
          <t>PA9.1.C1.SAME</t>
        </is>
      </c>
      <c r="B379" t="inlineStr">
        <is>
          <t>Early leavers from education and training - same born</t>
        </is>
      </c>
      <c r="C379" t="inlineStr">
        <is>
          <t>OUTPUT CONTEXT COMPENDIUM 7 COUNTRY</t>
        </is>
      </c>
      <c r="D379" t="inlineStr">
        <is>
          <t>% (of same born)</t>
        </is>
      </c>
      <c r="E379" t="inlineStr">
        <is>
          <t>pp</t>
        </is>
      </c>
      <c r="F379" t="inlineStr">
        <is>
          <t>Eurostat, EU Labour Force Survey</t>
        </is>
      </c>
      <c r="G379" t="b">
        <v>0</v>
      </c>
      <c r="H379" t="b">
        <v>1</v>
      </c>
      <c r="I379" t="inlineStr">
        <is>
          <t>EU27_2020</t>
        </is>
      </c>
      <c r="J379" t="inlineStr">
        <is>
          <t>fromEurostatDataset("edat_lfse_02", 
    with_filters(c_birth = "NAT", sex = "T", unit = "PC", wstatus = "POP", age = "Y18-24"))</t>
        </is>
      </c>
      <c r="K379" t="str">
        <f>ISNUMBER(SEARCH("INPUT",jaf[indicator_groups]))</f>
      </c>
      <c r="L379" t="str">
        <f>ISNUMBER(SEARCH("OUTPUT",jaf[indicator_groups]))</f>
      </c>
      <c r="M379" t="str">
        <f>ISNUMBER(SEARCH("MAIN",jaf[indicator_groups]))</f>
      </c>
      <c r="N379" t="str">
        <f>ISNUMBER(SEARCH("OVERALL",jaf[indicator_groups]))</f>
      </c>
      <c r="O379" t="str">
        <f>ISNUMBER(SEARCH("SUBINDICATOR",jaf[indicator_groups]))</f>
      </c>
      <c r="P379" t="str">
        <f>ISNUMBER(SEARCH("COMPENDIUM",jaf[indicator_groups]))</f>
      </c>
      <c r="Q379" t="str">
        <f>=MID(jaf[JAF_KEY], 3, MIN(IFERROR(SEARCH(".C", jaf[JAF_KEY]), LEN(jaf[JAF_KEY])), IFERROR(SEARCH(".O", jaf[JAF_KEY]), LEN(jaf[JAF_KEY])), IFERROR(SEARCH(".S", jaf[JAF_KEY]), LEN(jaf[JAF_KEY]))) - 3)</f>
      </c>
    </row>
    <row r="380">
      <c r="A380" t="inlineStr">
        <is>
          <t>PA9.1.C2.n.NEET.F</t>
        </is>
      </c>
      <c r="B380" t="inlineStr">
        <is>
          <t>NEET rates for age group 15-29 - women</t>
        </is>
      </c>
      <c r="C380" t="inlineStr">
        <is>
          <t>OUTPUT CONTEXT COMPENDIUM 7 COUNTRY</t>
        </is>
      </c>
      <c r="D380" t="inlineStr">
        <is>
          <t>% (of women 15-29)</t>
        </is>
      </c>
      <c r="E380" t="inlineStr">
        <is>
          <t>pp</t>
        </is>
      </c>
      <c r="F380" t="inlineStr">
        <is>
          <t>Eurostat, EU Labour Force Survey</t>
        </is>
      </c>
      <c r="G380" t="b">
        <v>0</v>
      </c>
      <c r="H380" t="b">
        <v>1</v>
      </c>
      <c r="I380" t="inlineStr">
        <is>
          <t>EU27_2020</t>
        </is>
      </c>
      <c r="J380" t="inlineStr">
        <is>
          <t>fromEurostatDataset("edat_lfse_20", 
    with_filters(sex = "F", unit = "PC", wstatus = "NEMP", age = "Y15-29", training = "NO_FE_NO_NFE"))</t>
        </is>
      </c>
      <c r="K380" t="str">
        <f>ISNUMBER(SEARCH("INPUT",jaf[indicator_groups]))</f>
      </c>
      <c r="L380" t="str">
        <f>ISNUMBER(SEARCH("OUTPUT",jaf[indicator_groups]))</f>
      </c>
      <c r="M380" t="str">
        <f>ISNUMBER(SEARCH("MAIN",jaf[indicator_groups]))</f>
      </c>
      <c r="N380" t="str">
        <f>ISNUMBER(SEARCH("OVERALL",jaf[indicator_groups]))</f>
      </c>
      <c r="O380" t="str">
        <f>ISNUMBER(SEARCH("SUBINDICATOR",jaf[indicator_groups]))</f>
      </c>
      <c r="P380" t="str">
        <f>ISNUMBER(SEARCH("COMPENDIUM",jaf[indicator_groups]))</f>
      </c>
      <c r="Q380" t="str">
        <f>=MID(jaf[JAF_KEY], 3, MIN(IFERROR(SEARCH(".C", jaf[JAF_KEY]), LEN(jaf[JAF_KEY])), IFERROR(SEARCH(".O", jaf[JAF_KEY]), LEN(jaf[JAF_KEY])), IFERROR(SEARCH(".S", jaf[JAF_KEY]), LEN(jaf[JAF_KEY]))) - 3)</f>
      </c>
    </row>
    <row r="381">
      <c r="A381" t="inlineStr">
        <is>
          <t>PA9.1.C2.n.NEET.M</t>
        </is>
      </c>
      <c r="B381" t="inlineStr">
        <is>
          <t>NEET rates for age group 15-29 - men</t>
        </is>
      </c>
      <c r="C381" t="inlineStr">
        <is>
          <t>OUTPUT CONTEXT COMPENDIUM 7 COUNTRY</t>
        </is>
      </c>
      <c r="D381" t="inlineStr">
        <is>
          <t>% (of men 15-29)</t>
        </is>
      </c>
      <c r="E381" t="inlineStr">
        <is>
          <t>pp</t>
        </is>
      </c>
      <c r="F381" t="inlineStr">
        <is>
          <t>Eurostat, EU Labour Force Survey</t>
        </is>
      </c>
      <c r="G381" t="b">
        <v>0</v>
      </c>
      <c r="H381" t="b">
        <v>1</v>
      </c>
      <c r="I381" t="inlineStr">
        <is>
          <t>EU27_2020</t>
        </is>
      </c>
      <c r="J381" t="inlineStr">
        <is>
          <t>fromEurostatDataset("edat_lfse_20", 
    with_filters(sex = "M", unit = "PC", wstatus = "NEMP", age = "Y15-29", training = "NO_FE_NO_NFE"))</t>
        </is>
      </c>
      <c r="K381" t="str">
        <f>ISNUMBER(SEARCH("INPUT",jaf[indicator_groups]))</f>
      </c>
      <c r="L381" t="str">
        <f>ISNUMBER(SEARCH("OUTPUT",jaf[indicator_groups]))</f>
      </c>
      <c r="M381" t="str">
        <f>ISNUMBER(SEARCH("MAIN",jaf[indicator_groups]))</f>
      </c>
      <c r="N381" t="str">
        <f>ISNUMBER(SEARCH("OVERALL",jaf[indicator_groups]))</f>
      </c>
      <c r="O381" t="str">
        <f>ISNUMBER(SEARCH("SUBINDICATOR",jaf[indicator_groups]))</f>
      </c>
      <c r="P381" t="str">
        <f>ISNUMBER(SEARCH("COMPENDIUM",jaf[indicator_groups]))</f>
      </c>
      <c r="Q381" t="str">
        <f>=MID(jaf[JAF_KEY], 3, MIN(IFERROR(SEARCH(".C", jaf[JAF_KEY]), LEN(jaf[JAF_KEY])), IFERROR(SEARCH(".O", jaf[JAF_KEY]), LEN(jaf[JAF_KEY])), IFERROR(SEARCH(".S", jaf[JAF_KEY]), LEN(jaf[JAF_KEY]))) - 3)</f>
      </c>
    </row>
    <row r="382">
      <c r="A382" t="inlineStr">
        <is>
          <t>PA9.1.C2.NEET.F</t>
        </is>
      </c>
      <c r="B382" t="inlineStr">
        <is>
          <t>NEET rates for age group 15-24 - women</t>
        </is>
      </c>
      <c r="C382" t="inlineStr">
        <is>
          <t>OUTPUT CONTEXT COMPENDIUM 7 COUNTRY</t>
        </is>
      </c>
      <c r="D382" t="inlineStr">
        <is>
          <t>% (of women 15-24)</t>
        </is>
      </c>
      <c r="E382" t="inlineStr">
        <is>
          <t>pp</t>
        </is>
      </c>
      <c r="F382" t="inlineStr">
        <is>
          <t>Eurostat, EU Labour Force Survey</t>
        </is>
      </c>
      <c r="G382" t="b">
        <v>0</v>
      </c>
      <c r="H382" t="b">
        <v>1</v>
      </c>
      <c r="I382" t="inlineStr">
        <is>
          <t>EU27_2020</t>
        </is>
      </c>
      <c r="J382" t="inlineStr">
        <is>
          <t>fromEurostatDataset("edat_lfse_20", 
    with_filters(sex = "F", unit = "PC", wstatus = "NEMP", age = "Y15-24", training = "NO_FE_NO_NFE"))</t>
        </is>
      </c>
      <c r="K382" t="str">
        <f>ISNUMBER(SEARCH("INPUT",jaf[indicator_groups]))</f>
      </c>
      <c r="L382" t="str">
        <f>ISNUMBER(SEARCH("OUTPUT",jaf[indicator_groups]))</f>
      </c>
      <c r="M382" t="str">
        <f>ISNUMBER(SEARCH("MAIN",jaf[indicator_groups]))</f>
      </c>
      <c r="N382" t="str">
        <f>ISNUMBER(SEARCH("OVERALL",jaf[indicator_groups]))</f>
      </c>
      <c r="O382" t="str">
        <f>ISNUMBER(SEARCH("SUBINDICATOR",jaf[indicator_groups]))</f>
      </c>
      <c r="P382" t="str">
        <f>ISNUMBER(SEARCH("COMPENDIUM",jaf[indicator_groups]))</f>
      </c>
      <c r="Q382" t="str">
        <f>=MID(jaf[JAF_KEY], 3, MIN(IFERROR(SEARCH(".C", jaf[JAF_KEY]), LEN(jaf[JAF_KEY])), IFERROR(SEARCH(".O", jaf[JAF_KEY]), LEN(jaf[JAF_KEY])), IFERROR(SEARCH(".S", jaf[JAF_KEY]), LEN(jaf[JAF_KEY]))) - 3)</f>
      </c>
    </row>
    <row r="383">
      <c r="A383" t="inlineStr">
        <is>
          <t>PA9.1.C2.NEET.M</t>
        </is>
      </c>
      <c r="B383" t="inlineStr">
        <is>
          <t>NEET rates for age group 15-24 - men</t>
        </is>
      </c>
      <c r="C383" t="inlineStr">
        <is>
          <t>OUTPUT CONTEXT COMPENDIUM 7 COUNTRY</t>
        </is>
      </c>
      <c r="D383" t="inlineStr">
        <is>
          <t>% (of men 15-24)</t>
        </is>
      </c>
      <c r="E383" t="inlineStr">
        <is>
          <t>pp</t>
        </is>
      </c>
      <c r="F383" t="inlineStr">
        <is>
          <t>Eurostat, EU Labour Force Survey</t>
        </is>
      </c>
      <c r="G383" t="b">
        <v>0</v>
      </c>
      <c r="H383" t="b">
        <v>1</v>
      </c>
      <c r="I383" t="inlineStr">
        <is>
          <t>EU27_2020</t>
        </is>
      </c>
      <c r="J383" t="inlineStr">
        <is>
          <t>fromEurostatDataset("edat_lfse_20", 
    with_filters(sex = "M", unit = "PC", wstatus = "NEMP", age = "Y15-24", training = "NO_FE_NO_NFE"))</t>
        </is>
      </c>
      <c r="K383" t="str">
        <f>ISNUMBER(SEARCH("INPUT",jaf[indicator_groups]))</f>
      </c>
      <c r="L383" t="str">
        <f>ISNUMBER(SEARCH("OUTPUT",jaf[indicator_groups]))</f>
      </c>
      <c r="M383" t="str">
        <f>ISNUMBER(SEARCH("MAIN",jaf[indicator_groups]))</f>
      </c>
      <c r="N383" t="str">
        <f>ISNUMBER(SEARCH("OVERALL",jaf[indicator_groups]))</f>
      </c>
      <c r="O383" t="str">
        <f>ISNUMBER(SEARCH("SUBINDICATOR",jaf[indicator_groups]))</f>
      </c>
      <c r="P383" t="str">
        <f>ISNUMBER(SEARCH("COMPENDIUM",jaf[indicator_groups]))</f>
      </c>
      <c r="Q383" t="str">
        <f>=MID(jaf[JAF_KEY], 3, MIN(IFERROR(SEARCH(".C", jaf[JAF_KEY]), LEN(jaf[JAF_KEY])), IFERROR(SEARCH(".O", jaf[JAF_KEY]), LEN(jaf[JAF_KEY])), IFERROR(SEARCH(".S", jaf[JAF_KEY]), LEN(jaf[JAF_KEY]))) - 3)</f>
      </c>
    </row>
    <row r="384">
      <c r="A384" t="inlineStr">
        <is>
          <t>PA9.1.C3.F</t>
        </is>
      </c>
      <c r="B384" t="inlineStr">
        <is>
          <t>Difference in employment rate for low and medium education attainment (20-64) -women</t>
        </is>
      </c>
      <c r="C384" t="inlineStr">
        <is>
          <t>OUTPUT CONTEXT COMPENDIUM 7 COUNTRY</t>
        </is>
      </c>
      <c r="D384" t="inlineStr">
        <is>
          <t>percentage points (difference in ERs)</t>
        </is>
      </c>
      <c r="E384" t="inlineStr">
        <is>
          <t>pp</t>
        </is>
      </c>
      <c r="F384" t="inlineStr">
        <is>
          <t>Eurostat, EU Labour Force Survey</t>
        </is>
      </c>
      <c r="G384" t="b">
        <v>0</v>
      </c>
      <c r="H384" t="b">
        <v>1</v>
      </c>
      <c r="I384" t="inlineStr">
        <is>
          <t>EU27_2020</t>
        </is>
      </c>
      <c r="J384" t="inlineStr">
        <is>
          <t>fromFormula(a - b,
  where = variables(
  a = fromEurostatDataset("lfsa_ergaed", 
    with_filters(age = "Y20-64", isced11 = "ED0-2", sex = "F", unit = "PC")),
  b = fromEurostatDataset("lfsa_ergaed", 
    with_filters(age = "Y20-64", isced11 = "ED3_4", sex = "F", unit = "PC"))))</t>
        </is>
      </c>
      <c r="K384" t="str">
        <f>ISNUMBER(SEARCH("INPUT",jaf[indicator_groups]))</f>
      </c>
      <c r="L384" t="str">
        <f>ISNUMBER(SEARCH("OUTPUT",jaf[indicator_groups]))</f>
      </c>
      <c r="M384" t="str">
        <f>ISNUMBER(SEARCH("MAIN",jaf[indicator_groups]))</f>
      </c>
      <c r="N384" t="str">
        <f>ISNUMBER(SEARCH("OVERALL",jaf[indicator_groups]))</f>
      </c>
      <c r="O384" t="str">
        <f>ISNUMBER(SEARCH("SUBINDICATOR",jaf[indicator_groups]))</f>
      </c>
      <c r="P384" t="str">
        <f>ISNUMBER(SEARCH("COMPENDIUM",jaf[indicator_groups]))</f>
      </c>
      <c r="Q384" t="str">
        <f>=MID(jaf[JAF_KEY], 3, MIN(IFERROR(SEARCH(".C", jaf[JAF_KEY]), LEN(jaf[JAF_KEY])), IFERROR(SEARCH(".O", jaf[JAF_KEY]), LEN(jaf[JAF_KEY])), IFERROR(SEARCH(".S", jaf[JAF_KEY]), LEN(jaf[JAF_KEY]))) - 3)</f>
      </c>
    </row>
    <row r="385">
      <c r="A385" t="inlineStr">
        <is>
          <t>PA9.1.C3.M</t>
        </is>
      </c>
      <c r="B385" t="inlineStr">
        <is>
          <t>Difference in employment rate for low and medium education attainment (20-64) - men</t>
        </is>
      </c>
      <c r="C385" t="inlineStr">
        <is>
          <t>OUTPUT CONTEXT COMPENDIUM 7 COUNTRY</t>
        </is>
      </c>
      <c r="D385" t="inlineStr">
        <is>
          <t>percentage points (difference in ERs)</t>
        </is>
      </c>
      <c r="E385" t="inlineStr">
        <is>
          <t>pp</t>
        </is>
      </c>
      <c r="F385" t="inlineStr">
        <is>
          <t>Eurostat, EU Labour Force Survey</t>
        </is>
      </c>
      <c r="G385" t="b">
        <v>0</v>
      </c>
      <c r="H385" t="b">
        <v>1</v>
      </c>
      <c r="I385" t="inlineStr">
        <is>
          <t>EU27_2020</t>
        </is>
      </c>
      <c r="J385" t="inlineStr">
        <is>
          <t>fromFormula(a - b,
  where = variables(
  a = fromEurostatDataset("lfsa_ergaed", 
    with_filters(age = "Y20-64", isced11 = "ED0-2", sex = "M", unit = "PC")),
  b = fromEurostatDataset("lfsa_ergaed", 
    with_filters(age = "Y20-64", isced11 = "ED3_4", sex = "M", unit = "PC"))))</t>
        </is>
      </c>
      <c r="K385" t="str">
        <f>ISNUMBER(SEARCH("INPUT",jaf[indicator_groups]))</f>
      </c>
      <c r="L385" t="str">
        <f>ISNUMBER(SEARCH("OUTPUT",jaf[indicator_groups]))</f>
      </c>
      <c r="M385" t="str">
        <f>ISNUMBER(SEARCH("MAIN",jaf[indicator_groups]))</f>
      </c>
      <c r="N385" t="str">
        <f>ISNUMBER(SEARCH("OVERALL",jaf[indicator_groups]))</f>
      </c>
      <c r="O385" t="str">
        <f>ISNUMBER(SEARCH("SUBINDICATOR",jaf[indicator_groups]))</f>
      </c>
      <c r="P385" t="str">
        <f>ISNUMBER(SEARCH("COMPENDIUM",jaf[indicator_groups]))</f>
      </c>
      <c r="Q385" t="str">
        <f>=MID(jaf[JAF_KEY], 3, MIN(IFERROR(SEARCH(".C", jaf[JAF_KEY]), LEN(jaf[JAF_KEY])), IFERROR(SEARCH(".O", jaf[JAF_KEY]), LEN(jaf[JAF_KEY])), IFERROR(SEARCH(".S", jaf[JAF_KEY]), LEN(jaf[JAF_KEY]))) - 3)</f>
      </c>
    </row>
    <row r="386">
      <c r="A386" t="inlineStr">
        <is>
          <t>PA9.1.C4.F</t>
        </is>
      </c>
      <c r="B386" t="inlineStr">
        <is>
          <t>Participation in VET for people with secondary educational attainment -women</t>
        </is>
      </c>
      <c r="C386" t="inlineStr">
        <is>
          <t>OUTPUT CONTEXT COMPENDIUM 7 COUNTRY</t>
        </is>
      </c>
      <c r="D386" t="inlineStr">
        <is>
          <t>% (of popn 30-36)</t>
        </is>
      </c>
      <c r="E386" t="inlineStr">
        <is>
          <t>pp</t>
        </is>
      </c>
      <c r="F386" t="inlineStr">
        <is>
          <t>Eurostat, Education Statistics</t>
        </is>
      </c>
      <c r="G386" t="b">
        <v>1</v>
      </c>
      <c r="H386" t="b">
        <v>1</v>
      </c>
      <c r="I386" t="inlineStr">
        <is>
          <t>EU27_2020</t>
        </is>
      </c>
      <c r="J386" t="inlineStr">
        <is>
          <t>fromEurostatDataset("educ_ipart_s", 
    with_filters(indic_ed = "PS01_2", sex = "F"))</t>
        </is>
      </c>
      <c r="K386" t="str">
        <f>ISNUMBER(SEARCH("INPUT",jaf[indicator_groups]))</f>
      </c>
      <c r="L386" t="str">
        <f>ISNUMBER(SEARCH("OUTPUT",jaf[indicator_groups]))</f>
      </c>
      <c r="M386" t="str">
        <f>ISNUMBER(SEARCH("MAIN",jaf[indicator_groups]))</f>
      </c>
      <c r="N386" t="str">
        <f>ISNUMBER(SEARCH("OVERALL",jaf[indicator_groups]))</f>
      </c>
      <c r="O386" t="str">
        <f>ISNUMBER(SEARCH("SUBINDICATOR",jaf[indicator_groups]))</f>
      </c>
      <c r="P386" t="str">
        <f>ISNUMBER(SEARCH("COMPENDIUM",jaf[indicator_groups]))</f>
      </c>
      <c r="Q386" t="str">
        <f>=MID(jaf[JAF_KEY], 3, MIN(IFERROR(SEARCH(".C", jaf[JAF_KEY]), LEN(jaf[JAF_KEY])), IFERROR(SEARCH(".O", jaf[JAF_KEY]), LEN(jaf[JAF_KEY])), IFERROR(SEARCH(".S", jaf[JAF_KEY]), LEN(jaf[JAF_KEY]))) - 3)</f>
      </c>
    </row>
    <row r="387">
      <c r="A387" t="inlineStr">
        <is>
          <t>PA9.1.C4.M</t>
        </is>
      </c>
      <c r="B387" t="inlineStr">
        <is>
          <t>Participation in VET for people with secondary educational attainment-men</t>
        </is>
      </c>
      <c r="C387" t="inlineStr">
        <is>
          <t>OUTPUT CONTEXT COMPENDIUM 7 COUNTRY</t>
        </is>
      </c>
      <c r="D387" t="inlineStr">
        <is>
          <t>% (of popn 30-36)</t>
        </is>
      </c>
      <c r="E387" t="inlineStr">
        <is>
          <t>pp</t>
        </is>
      </c>
      <c r="F387" t="inlineStr">
        <is>
          <t>Eurostat, Education Statistics</t>
        </is>
      </c>
      <c r="G387" t="b">
        <v>1</v>
      </c>
      <c r="H387" t="b">
        <v>1</v>
      </c>
      <c r="I387" t="inlineStr">
        <is>
          <t>EU27_2020</t>
        </is>
      </c>
      <c r="J387" t="inlineStr">
        <is>
          <t>fromEurostatDataset("educ_ipart_s", 
    with_filters(indic_ed = "PS01_2", sex = "M"))</t>
        </is>
      </c>
      <c r="K387" t="str">
        <f>ISNUMBER(SEARCH("INPUT",jaf[indicator_groups]))</f>
      </c>
      <c r="L387" t="str">
        <f>ISNUMBER(SEARCH("OUTPUT",jaf[indicator_groups]))</f>
      </c>
      <c r="M387" t="str">
        <f>ISNUMBER(SEARCH("MAIN",jaf[indicator_groups]))</f>
      </c>
      <c r="N387" t="str">
        <f>ISNUMBER(SEARCH("OVERALL",jaf[indicator_groups]))</f>
      </c>
      <c r="O387" t="str">
        <f>ISNUMBER(SEARCH("SUBINDICATOR",jaf[indicator_groups]))</f>
      </c>
      <c r="P387" t="str">
        <f>ISNUMBER(SEARCH("COMPENDIUM",jaf[indicator_groups]))</f>
      </c>
      <c r="Q387" t="str">
        <f>=MID(jaf[JAF_KEY], 3, MIN(IFERROR(SEARCH(".C", jaf[JAF_KEY]), LEN(jaf[JAF_KEY])), IFERROR(SEARCH(".O", jaf[JAF_KEY]), LEN(jaf[JAF_KEY])), IFERROR(SEARCH(".S", jaf[JAF_KEY]), LEN(jaf[JAF_KEY]))) - 3)</f>
      </c>
    </row>
    <row r="388">
      <c r="A388" t="inlineStr">
        <is>
          <t>PA9.2.O1.</t>
        </is>
      </c>
      <c r="B388" t="inlineStr">
        <is>
          <t>Completion of tertiary or equivalent education (aged 30-34) - total</t>
        </is>
      </c>
      <c r="C388" t="inlineStr">
        <is>
          <t>OUTPUT OVERALL COMPENDIUM 7 COUNTRY</t>
        </is>
      </c>
      <c r="D388" t="inlineStr">
        <is>
          <t>% (of popn 30-36)</t>
        </is>
      </c>
      <c r="E388" t="inlineStr">
        <is>
          <t>pp</t>
        </is>
      </c>
      <c r="F388" t="inlineStr">
        <is>
          <t>Eurostat, EU labour Force Survey</t>
        </is>
      </c>
      <c r="G388" t="b">
        <v>1</v>
      </c>
      <c r="H388" t="b">
        <v>1</v>
      </c>
      <c r="I388" t="inlineStr">
        <is>
          <t>EU27_2020</t>
        </is>
      </c>
      <c r="J388" t="inlineStr">
        <is>
          <t>fromEurostatDataset("edat_lfse_04", 
    with_filters(sex = "T", age = "Y30-34", unit = "PC", isced11 = "ED5-8"))</t>
        </is>
      </c>
      <c r="K388" t="str">
        <f>ISNUMBER(SEARCH("INPUT",jaf[indicator_groups]))</f>
      </c>
      <c r="L388" t="str">
        <f>ISNUMBER(SEARCH("OUTPUT",jaf[indicator_groups]))</f>
      </c>
      <c r="M388" t="str">
        <f>ISNUMBER(SEARCH("MAIN",jaf[indicator_groups]))</f>
      </c>
      <c r="N388" t="str">
        <f>ISNUMBER(SEARCH("OVERALL",jaf[indicator_groups]))</f>
      </c>
      <c r="O388" t="str">
        <f>ISNUMBER(SEARCH("SUBINDICATOR",jaf[indicator_groups]))</f>
      </c>
      <c r="P388" t="str">
        <f>ISNUMBER(SEARCH("COMPENDIUM",jaf[indicator_groups]))</f>
      </c>
      <c r="Q388" t="str">
        <f>=MID(jaf[JAF_KEY], 3, MIN(IFERROR(SEARCH(".C", jaf[JAF_KEY]), LEN(jaf[JAF_KEY])), IFERROR(SEARCH(".O", jaf[JAF_KEY]), LEN(jaf[JAF_KEY])), IFERROR(SEARCH(".S", jaf[JAF_KEY]), LEN(jaf[JAF_KEY]))) - 3)</f>
      </c>
    </row>
    <row r="389">
      <c r="A389" t="inlineStr">
        <is>
          <t>PA9.2.S1.MATH</t>
        </is>
      </c>
      <c r="B389" t="inlineStr">
        <is>
          <t>Share of low-achieving 15-years olds in mathematics</t>
        </is>
      </c>
      <c r="C389" t="inlineStr">
        <is>
          <t>OUTPUT SUBINDICATOR COMPENDIUM 7 COUNTRY</t>
        </is>
      </c>
      <c r="D389" t="inlineStr">
        <is>
          <t>% (of 15 yrs old)</t>
        </is>
      </c>
      <c r="E389" t="inlineStr">
        <is>
          <t>pp</t>
        </is>
      </c>
      <c r="F389" t="inlineStr">
        <is>
          <t>OECD, Pisa</t>
        </is>
      </c>
      <c r="G389" t="b">
        <v>0</v>
      </c>
      <c r="H389" t="b">
        <v>1</v>
      </c>
      <c r="I389" t="inlineStr">
        <is>
          <t>EU27_2020</t>
        </is>
      </c>
      <c r="J389" t="inlineStr">
        <is>
          <t>fromEurostatDataset("educ_outc_pisa", 
    with_filters(sex = "T", field = "EF461", unit = "PC"))</t>
        </is>
      </c>
      <c r="K389" t="str">
        <f>ISNUMBER(SEARCH("INPUT",jaf[indicator_groups]))</f>
      </c>
      <c r="L389" t="str">
        <f>ISNUMBER(SEARCH("OUTPUT",jaf[indicator_groups]))</f>
      </c>
      <c r="M389" t="str">
        <f>ISNUMBER(SEARCH("MAIN",jaf[indicator_groups]))</f>
      </c>
      <c r="N389" t="str">
        <f>ISNUMBER(SEARCH("OVERALL",jaf[indicator_groups]))</f>
      </c>
      <c r="O389" t="str">
        <f>ISNUMBER(SEARCH("SUBINDICATOR",jaf[indicator_groups]))</f>
      </c>
      <c r="P389" t="str">
        <f>ISNUMBER(SEARCH("COMPENDIUM",jaf[indicator_groups]))</f>
      </c>
      <c r="Q389" t="str">
        <f>=MID(jaf[JAF_KEY], 3, MIN(IFERROR(SEARCH(".C", jaf[JAF_KEY]), LEN(jaf[JAF_KEY])), IFERROR(SEARCH(".O", jaf[JAF_KEY]), LEN(jaf[JAF_KEY])), IFERROR(SEARCH(".S", jaf[JAF_KEY]), LEN(jaf[JAF_KEY]))) - 3)</f>
      </c>
    </row>
    <row r="390">
      <c r="A390" t="inlineStr">
        <is>
          <t>PA9.2.S1.READ</t>
        </is>
      </c>
      <c r="B390" t="inlineStr">
        <is>
          <t>Share of low-achieving 15-years olds in reading</t>
        </is>
      </c>
      <c r="C390" t="inlineStr">
        <is>
          <t>OUTPUT SUBINDICATOR COMPENDIUM 7 COUNTRY</t>
        </is>
      </c>
      <c r="D390" t="inlineStr">
        <is>
          <t>% (of 15 yrs old)</t>
        </is>
      </c>
      <c r="E390" t="inlineStr">
        <is>
          <t>pp</t>
        </is>
      </c>
      <c r="F390" t="inlineStr">
        <is>
          <t>OECD, Pisa</t>
        </is>
      </c>
      <c r="G390" t="b">
        <v>0</v>
      </c>
      <c r="H390" t="b">
        <v>1</v>
      </c>
      <c r="I390" t="inlineStr">
        <is>
          <t>EU27_2020</t>
        </is>
      </c>
      <c r="J390" t="inlineStr">
        <is>
          <t>fromEurostatDataset("educ_outc_pisa", 
    with_filters(sex = "T", field = "READ", unit = "PC"))</t>
        </is>
      </c>
      <c r="K390" t="str">
        <f>ISNUMBER(SEARCH("INPUT",jaf[indicator_groups]))</f>
      </c>
      <c r="L390" t="str">
        <f>ISNUMBER(SEARCH("OUTPUT",jaf[indicator_groups]))</f>
      </c>
      <c r="M390" t="str">
        <f>ISNUMBER(SEARCH("MAIN",jaf[indicator_groups]))</f>
      </c>
      <c r="N390" t="str">
        <f>ISNUMBER(SEARCH("OVERALL",jaf[indicator_groups]))</f>
      </c>
      <c r="O390" t="str">
        <f>ISNUMBER(SEARCH("SUBINDICATOR",jaf[indicator_groups]))</f>
      </c>
      <c r="P390" t="str">
        <f>ISNUMBER(SEARCH("COMPENDIUM",jaf[indicator_groups]))</f>
      </c>
      <c r="Q390" t="str">
        <f>=MID(jaf[JAF_KEY], 3, MIN(IFERROR(SEARCH(".C", jaf[JAF_KEY]), LEN(jaf[JAF_KEY])), IFERROR(SEARCH(".O", jaf[JAF_KEY]), LEN(jaf[JAF_KEY])), IFERROR(SEARCH(".S", jaf[JAF_KEY]), LEN(jaf[JAF_KEY]))) - 3)</f>
      </c>
    </row>
    <row r="391">
      <c r="A391" t="inlineStr">
        <is>
          <t>PA9.2.S1.SCIE</t>
        </is>
      </c>
      <c r="B391" t="inlineStr">
        <is>
          <t>Share of low-achieving 15-years olds in science</t>
        </is>
      </c>
      <c r="C391" t="inlineStr">
        <is>
          <t>OUTPUT SUBINDICATOR COMPENDIUM 7 COUNTRY</t>
        </is>
      </c>
      <c r="D391" t="inlineStr">
        <is>
          <t>% (of 15 yrs old)</t>
        </is>
      </c>
      <c r="E391" t="inlineStr">
        <is>
          <t>pp</t>
        </is>
      </c>
      <c r="F391" t="inlineStr">
        <is>
          <t>OECD, Pisa</t>
        </is>
      </c>
      <c r="G391" t="b">
        <v>0</v>
      </c>
      <c r="H391" t="b">
        <v>1</v>
      </c>
      <c r="I391" t="inlineStr">
        <is>
          <t>EU27_2020</t>
        </is>
      </c>
      <c r="J391" t="inlineStr">
        <is>
          <t>fromEurostatDataset("educ_outc_pisa", 
    with_filters(sex = "T", field = "SCI", unit = "PC"))</t>
        </is>
      </c>
      <c r="K391" t="str">
        <f>ISNUMBER(SEARCH("INPUT",jaf[indicator_groups]))</f>
      </c>
      <c r="L391" t="str">
        <f>ISNUMBER(SEARCH("OUTPUT",jaf[indicator_groups]))</f>
      </c>
      <c r="M391" t="str">
        <f>ISNUMBER(SEARCH("MAIN",jaf[indicator_groups]))</f>
      </c>
      <c r="N391" t="str">
        <f>ISNUMBER(SEARCH("OVERALL",jaf[indicator_groups]))</f>
      </c>
      <c r="O391" t="str">
        <f>ISNUMBER(SEARCH("SUBINDICATOR",jaf[indicator_groups]))</f>
      </c>
      <c r="P391" t="str">
        <f>ISNUMBER(SEARCH("COMPENDIUM",jaf[indicator_groups]))</f>
      </c>
      <c r="Q391" t="str">
        <f>=MID(jaf[JAF_KEY], 3, MIN(IFERROR(SEARCH(".C", jaf[JAF_KEY]), LEN(jaf[JAF_KEY])), IFERROR(SEARCH(".O", jaf[JAF_KEY]), LEN(jaf[JAF_KEY])), IFERROR(SEARCH(".S", jaf[JAF_KEY]), LEN(jaf[JAF_KEY]))) - 3)</f>
      </c>
    </row>
    <row r="392">
      <c r="A392" t="inlineStr">
        <is>
          <t>PA9.2.S2.</t>
        </is>
      </c>
      <c r="B392" t="inlineStr">
        <is>
          <t>Difference in employment rate for medium and high education attainment (20-64)</t>
        </is>
      </c>
      <c r="C392" t="inlineStr">
        <is>
          <t>OUTPUT SUBINDICATOR COMPENDIUM 7 COUNTRY</t>
        </is>
      </c>
      <c r="D392" t="inlineStr">
        <is>
          <t>percentage points (difference in ERs)</t>
        </is>
      </c>
      <c r="E392" t="inlineStr">
        <is>
          <t>pp</t>
        </is>
      </c>
      <c r="F392" t="inlineStr">
        <is>
          <t>Eurostat, EU labour Force Survey</t>
        </is>
      </c>
      <c r="G392" t="b">
        <v>1</v>
      </c>
      <c r="H392" t="b">
        <v>1</v>
      </c>
      <c r="I392" t="inlineStr">
        <is>
          <t>EU27_2020</t>
        </is>
      </c>
      <c r="J392" t="inlineStr">
        <is>
          <t>fromFormula(a - b,
  where = variables(
  a = fromEurostatDataset("lfsa_ergaed", 
    with_filters(age = "Y20-64", isced11 = "ED3_4", sex = "T", unit = "PC")),
  b = fromEurostatDataset("lfsa_ergaed", 
    with_filters(age = "Y20-64", isced11 = "ED5-8", sex = "T", unit = "PC"))))</t>
        </is>
      </c>
      <c r="K392" t="str">
        <f>ISNUMBER(SEARCH("INPUT",jaf[indicator_groups]))</f>
      </c>
      <c r="L392" t="str">
        <f>ISNUMBER(SEARCH("OUTPUT",jaf[indicator_groups]))</f>
      </c>
      <c r="M392" t="str">
        <f>ISNUMBER(SEARCH("MAIN",jaf[indicator_groups]))</f>
      </c>
      <c r="N392" t="str">
        <f>ISNUMBER(SEARCH("OVERALL",jaf[indicator_groups]))</f>
      </c>
      <c r="O392" t="str">
        <f>ISNUMBER(SEARCH("SUBINDICATOR",jaf[indicator_groups]))</f>
      </c>
      <c r="P392" t="str">
        <f>ISNUMBER(SEARCH("COMPENDIUM",jaf[indicator_groups]))</f>
      </c>
      <c r="Q392" t="str">
        <f>=MID(jaf[JAF_KEY], 3, MIN(IFERROR(SEARCH(".C", jaf[JAF_KEY]), LEN(jaf[JAF_KEY])), IFERROR(SEARCH(".O", jaf[JAF_KEY]), LEN(jaf[JAF_KEY])), IFERROR(SEARCH(".S", jaf[JAF_KEY]), LEN(jaf[JAF_KEY]))) - 3)</f>
      </c>
    </row>
    <row r="393">
      <c r="A393" t="inlineStr">
        <is>
          <t>PA9.2.S3.</t>
        </is>
      </c>
      <c r="B393" t="inlineStr">
        <is>
          <t>Share of females aged 55-64 with tertiary education</t>
        </is>
      </c>
      <c r="C393" t="inlineStr">
        <is>
          <t>OUTPUT SUBINDICATOR COMPENDIUM 7 COUNTRY</t>
        </is>
      </c>
      <c r="D393" t="inlineStr">
        <is>
          <t>% (of women)</t>
        </is>
      </c>
      <c r="E393" t="inlineStr">
        <is>
          <t>pp</t>
        </is>
      </c>
      <c r="F393" t="inlineStr">
        <is>
          <t>Eurostat, EU labour Force Survey</t>
        </is>
      </c>
      <c r="G393" t="b">
        <v>1</v>
      </c>
      <c r="H393" t="b">
        <v>1</v>
      </c>
      <c r="I393" t="inlineStr">
        <is>
          <t>EU27_2020</t>
        </is>
      </c>
      <c r="J393" t="inlineStr">
        <is>
          <t>fromEurostatDataset("edat_lfse_03", 
    with_filters(isced11 = "ED5-8", sex = "F", unit = "PC", age = "Y55-64"))</t>
        </is>
      </c>
      <c r="K393" t="str">
        <f>ISNUMBER(SEARCH("INPUT",jaf[indicator_groups]))</f>
      </c>
      <c r="L393" t="str">
        <f>ISNUMBER(SEARCH("OUTPUT",jaf[indicator_groups]))</f>
      </c>
      <c r="M393" t="str">
        <f>ISNUMBER(SEARCH("MAIN",jaf[indicator_groups]))</f>
      </c>
      <c r="N393" t="str">
        <f>ISNUMBER(SEARCH("OVERALL",jaf[indicator_groups]))</f>
      </c>
      <c r="O393" t="str">
        <f>ISNUMBER(SEARCH("SUBINDICATOR",jaf[indicator_groups]))</f>
      </c>
      <c r="P393" t="str">
        <f>ISNUMBER(SEARCH("COMPENDIUM",jaf[indicator_groups]))</f>
      </c>
      <c r="Q393" t="str">
        <f>=MID(jaf[JAF_KEY], 3, MIN(IFERROR(SEARCH(".C", jaf[JAF_KEY]), LEN(jaf[JAF_KEY])), IFERROR(SEARCH(".O", jaf[JAF_KEY]), LEN(jaf[JAF_KEY])), IFERROR(SEARCH(".S", jaf[JAF_KEY]), LEN(jaf[JAF_KEY]))) - 3)</f>
      </c>
    </row>
    <row r="394">
      <c r="A394" t="inlineStr">
        <is>
          <t>PA9.2.S5.</t>
        </is>
      </c>
      <c r="B394" t="inlineStr">
        <is>
          <t>Share of population aged 20-24 having completed at least upper secondary education</t>
        </is>
      </c>
      <c r="C394" t="inlineStr">
        <is>
          <t>OUTPUT SUBINDICATOR COMPENDIUM 7 COUNTRY</t>
        </is>
      </c>
      <c r="D394" t="inlineStr">
        <is>
          <t>% (of population)</t>
        </is>
      </c>
      <c r="E394" t="inlineStr">
        <is>
          <t>pp</t>
        </is>
      </c>
      <c r="F394" t="inlineStr">
        <is>
          <t>Eurostat, EU labour Force Survey</t>
        </is>
      </c>
      <c r="G394" t="b">
        <v>1</v>
      </c>
      <c r="H394" t="b">
        <v>1</v>
      </c>
      <c r="I394" t="inlineStr">
        <is>
          <t>EU27_2020</t>
        </is>
      </c>
      <c r="J394" t="inlineStr">
        <is>
          <t>fromEurostatDataset("edat_lfse_03", 
    with_filters(isced11 = "ED3-8", sex = "T", unit = "PC", age = "Y20-24"))</t>
        </is>
      </c>
      <c r="K394" t="str">
        <f>ISNUMBER(SEARCH("INPUT",jaf[indicator_groups]))</f>
      </c>
      <c r="L394" t="str">
        <f>ISNUMBER(SEARCH("OUTPUT",jaf[indicator_groups]))</f>
      </c>
      <c r="M394" t="str">
        <f>ISNUMBER(SEARCH("MAIN",jaf[indicator_groups]))</f>
      </c>
      <c r="N394" t="str">
        <f>ISNUMBER(SEARCH("OVERALL",jaf[indicator_groups]))</f>
      </c>
      <c r="O394" t="str">
        <f>ISNUMBER(SEARCH("SUBINDICATOR",jaf[indicator_groups]))</f>
      </c>
      <c r="P394" t="str">
        <f>ISNUMBER(SEARCH("COMPENDIUM",jaf[indicator_groups]))</f>
      </c>
      <c r="Q394" t="str">
        <f>=MID(jaf[JAF_KEY], 3, MIN(IFERROR(SEARCH(".C", jaf[JAF_KEY]), LEN(jaf[JAF_KEY])), IFERROR(SEARCH(".O", jaf[JAF_KEY]), LEN(jaf[JAF_KEY])), IFERROR(SEARCH(".S", jaf[JAF_KEY]), LEN(jaf[JAF_KEY]))) - 3)</f>
      </c>
    </row>
    <row r="395">
      <c r="A395" t="inlineStr">
        <is>
          <t>PA9.2.C0.</t>
        </is>
      </c>
      <c r="B395" t="inlineStr">
        <is>
          <t>TO REVIEW: Youth education attainment level – Percentage of the population aged 20-24 having attained at least upper secondary education</t>
        </is>
      </c>
      <c r="C395" t="inlineStr">
        <is>
          <t>OUTPUT CONTEXT</t>
        </is>
      </c>
      <c r="D395" t="inlineStr">
        <is>
          <t>% (of popn 20-24)</t>
        </is>
      </c>
      <c r="E395" t="inlineStr">
        <is>
          <t>pp</t>
        </is>
      </c>
      <c r="F395" t="inlineStr">
        <is>
          <t>Eurostat, EU labour Force Survey</t>
        </is>
      </c>
      <c r="G395" t="b">
        <v>1</v>
      </c>
      <c r="H395" t="b">
        <v>1</v>
      </c>
      <c r="I395" t="inlineStr">
        <is>
          <t>EU27_2020</t>
        </is>
      </c>
      <c r="J395" t="inlineStr">
        <is>
          <t>fromEurostatDataset("edat_lfse_03", 
    with_filters(isced11 = "ED5-8", sex = "T", unit = "PC", age = "Y20-24"))</t>
        </is>
      </c>
      <c r="K395" t="str">
        <f>ISNUMBER(SEARCH("INPUT",jaf[indicator_groups]))</f>
      </c>
      <c r="L395" t="str">
        <f>ISNUMBER(SEARCH("OUTPUT",jaf[indicator_groups]))</f>
      </c>
      <c r="M395" t="str">
        <f>ISNUMBER(SEARCH("MAIN",jaf[indicator_groups]))</f>
      </c>
      <c r="N395" t="str">
        <f>ISNUMBER(SEARCH("OVERALL",jaf[indicator_groups]))</f>
      </c>
      <c r="O395" t="str">
        <f>ISNUMBER(SEARCH("SUBINDICATOR",jaf[indicator_groups]))</f>
      </c>
      <c r="P395" t="str">
        <f>ISNUMBER(SEARCH("COMPENDIUM",jaf[indicator_groups]))</f>
      </c>
      <c r="Q395" t="str">
        <f>=MID(jaf[JAF_KEY], 3, MIN(IFERROR(SEARCH(".C", jaf[JAF_KEY]), LEN(jaf[JAF_KEY])), IFERROR(SEARCH(".O", jaf[JAF_KEY]), LEN(jaf[JAF_KEY])), IFERROR(SEARCH(".S", jaf[JAF_KEY]), LEN(jaf[JAF_KEY]))) - 3)</f>
      </c>
    </row>
    <row r="396">
      <c r="A396" t="inlineStr">
        <is>
          <t>PA9.2.C1.EU27_2020</t>
        </is>
      </c>
      <c r="B396" t="inlineStr">
        <is>
          <t>Completion of tertiary or equivalent education (aged 30-34) - other-EU nationals</t>
        </is>
      </c>
      <c r="C396" t="inlineStr">
        <is>
          <t>OUTPUT CONTEXT COMPENDIUM 7 COUNTRY</t>
        </is>
      </c>
      <c r="D396" t="inlineStr">
        <is>
          <t>% (of other EU nationals)</t>
        </is>
      </c>
      <c r="E396" t="inlineStr">
        <is>
          <t>pp</t>
        </is>
      </c>
      <c r="F396" t="inlineStr">
        <is>
          <t>Eurostat, EU Labour Force Survey</t>
        </is>
      </c>
      <c r="G396" t="b">
        <v>1</v>
      </c>
      <c r="H396" t="b">
        <v>1</v>
      </c>
      <c r="I396" t="inlineStr">
        <is>
          <t>EU27_2020</t>
        </is>
      </c>
      <c r="J396" t="inlineStr">
        <is>
          <t>fromEurostatDataset("edat_lfs_9911", 
    with_filters(isced11 = "ED5-8", sex = "T", unit = "PC", citizen = "EU27_2020_FOR", age = "Y30-34"))</t>
        </is>
      </c>
      <c r="K396" t="str">
        <f>ISNUMBER(SEARCH("INPUT",jaf[indicator_groups]))</f>
      </c>
      <c r="L396" t="str">
        <f>ISNUMBER(SEARCH("OUTPUT",jaf[indicator_groups]))</f>
      </c>
      <c r="M396" t="str">
        <f>ISNUMBER(SEARCH("MAIN",jaf[indicator_groups]))</f>
      </c>
      <c r="N396" t="str">
        <f>ISNUMBER(SEARCH("OVERALL",jaf[indicator_groups]))</f>
      </c>
      <c r="O396" t="str">
        <f>ISNUMBER(SEARCH("SUBINDICATOR",jaf[indicator_groups]))</f>
      </c>
      <c r="P396" t="str">
        <f>ISNUMBER(SEARCH("COMPENDIUM",jaf[indicator_groups]))</f>
      </c>
      <c r="Q396" t="str">
        <f>=MID(jaf[JAF_KEY], 3, MIN(IFERROR(SEARCH(".C", jaf[JAF_KEY]), LEN(jaf[JAF_KEY])), IFERROR(SEARCH(".O", jaf[JAF_KEY]), LEN(jaf[JAF_KEY])), IFERROR(SEARCH(".S", jaf[JAF_KEY]), LEN(jaf[JAF_KEY]))) - 3)</f>
      </c>
    </row>
    <row r="397">
      <c r="A397" t="inlineStr">
        <is>
          <t>PA9.2.C1.HIGH.F</t>
        </is>
      </c>
      <c r="B397" t="inlineStr">
        <is>
          <t>Completion of tertiary or equivalent education (aged 30-34) - women</t>
        </is>
      </c>
      <c r="C397" t="inlineStr">
        <is>
          <t>OUTPUT CONTEXT COMPENDIUM 7 COUNTRY</t>
        </is>
      </c>
      <c r="D397" t="inlineStr">
        <is>
          <t>% (of women 30-36)</t>
        </is>
      </c>
      <c r="E397" t="inlineStr">
        <is>
          <t>pp</t>
        </is>
      </c>
      <c r="F397" t="inlineStr">
        <is>
          <t>Eurostat, EU Labour Force Survey</t>
        </is>
      </c>
      <c r="G397" t="b">
        <v>1</v>
      </c>
      <c r="H397" t="b">
        <v>1</v>
      </c>
      <c r="I397" t="inlineStr">
        <is>
          <t>EU27_2020</t>
        </is>
      </c>
      <c r="J397" t="inlineStr">
        <is>
          <t>fromEurostatDataset("edat_lfse_04", 
    with_filters(sex = "F", age = "Y30-34", unit = "PC", isced11 = "ED5-8"))</t>
        </is>
      </c>
      <c r="K397" t="str">
        <f>ISNUMBER(SEARCH("INPUT",jaf[indicator_groups]))</f>
      </c>
      <c r="L397" t="str">
        <f>ISNUMBER(SEARCH("OUTPUT",jaf[indicator_groups]))</f>
      </c>
      <c r="M397" t="str">
        <f>ISNUMBER(SEARCH("MAIN",jaf[indicator_groups]))</f>
      </c>
      <c r="N397" t="str">
        <f>ISNUMBER(SEARCH("OVERALL",jaf[indicator_groups]))</f>
      </c>
      <c r="O397" t="str">
        <f>ISNUMBER(SEARCH("SUBINDICATOR",jaf[indicator_groups]))</f>
      </c>
      <c r="P397" t="str">
        <f>ISNUMBER(SEARCH("COMPENDIUM",jaf[indicator_groups]))</f>
      </c>
      <c r="Q397" t="str">
        <f>=MID(jaf[JAF_KEY], 3, MIN(IFERROR(SEARCH(".C", jaf[JAF_KEY]), LEN(jaf[JAF_KEY])), IFERROR(SEARCH(".O", jaf[JAF_KEY]), LEN(jaf[JAF_KEY])), IFERROR(SEARCH(".S", jaf[JAF_KEY]), LEN(jaf[JAF_KEY]))) - 3)</f>
      </c>
    </row>
    <row r="398">
      <c r="A398" t="inlineStr">
        <is>
          <t>PA9.2.C1.HIGH.M</t>
        </is>
      </c>
      <c r="B398" t="inlineStr">
        <is>
          <t>Completion of tertiary or equivalent education (aged 30-34) - men</t>
        </is>
      </c>
      <c r="C398" t="inlineStr">
        <is>
          <t>OUTPUT CONTEXT COMPENDIUM 7 COUNTRY</t>
        </is>
      </c>
      <c r="D398" t="inlineStr">
        <is>
          <t>% (of men 30-36)</t>
        </is>
      </c>
      <c r="E398" t="inlineStr">
        <is>
          <t>pp</t>
        </is>
      </c>
      <c r="F398" t="inlineStr">
        <is>
          <t>Eurostat, EU Labour Force Survey</t>
        </is>
      </c>
      <c r="G398" t="b">
        <v>1</v>
      </c>
      <c r="H398" t="b">
        <v>1</v>
      </c>
      <c r="I398" t="inlineStr">
        <is>
          <t>EU27_2020</t>
        </is>
      </c>
      <c r="J398" t="inlineStr">
        <is>
          <t>fromEurostatDataset("edat_lfse_04", 
    with_filters(sex = "M", age = "Y30-34", unit = "PC", isced11 = "ED5-8"))</t>
        </is>
      </c>
      <c r="K398" t="str">
        <f>ISNUMBER(SEARCH("INPUT",jaf[indicator_groups]))</f>
      </c>
      <c r="L398" t="str">
        <f>ISNUMBER(SEARCH("OUTPUT",jaf[indicator_groups]))</f>
      </c>
      <c r="M398" t="str">
        <f>ISNUMBER(SEARCH("MAIN",jaf[indicator_groups]))</f>
      </c>
      <c r="N398" t="str">
        <f>ISNUMBER(SEARCH("OVERALL",jaf[indicator_groups]))</f>
      </c>
      <c r="O398" t="str">
        <f>ISNUMBER(SEARCH("SUBINDICATOR",jaf[indicator_groups]))</f>
      </c>
      <c r="P398" t="str">
        <f>ISNUMBER(SEARCH("COMPENDIUM",jaf[indicator_groups]))</f>
      </c>
      <c r="Q398" t="str">
        <f>=MID(jaf[JAF_KEY], 3, MIN(IFERROR(SEARCH(".C", jaf[JAF_KEY]), LEN(jaf[JAF_KEY])), IFERROR(SEARCH(".O", jaf[JAF_KEY]), LEN(jaf[JAF_KEY])), IFERROR(SEARCH(".S", jaf[JAF_KEY]), LEN(jaf[JAF_KEY]))) - 3)</f>
      </c>
    </row>
    <row r="399">
      <c r="A399" t="inlineStr">
        <is>
          <t>PA9.2.C1.NAT</t>
        </is>
      </c>
      <c r="B399" t="inlineStr">
        <is>
          <t>Completion of tertiary or equivalent education (aged 30-34) - nationals</t>
        </is>
      </c>
      <c r="C399" t="inlineStr">
        <is>
          <t>OUTPUT CONTEXT COMPENDIUM 7 COUNTRY</t>
        </is>
      </c>
      <c r="D399" t="inlineStr">
        <is>
          <t>% (of nationals)</t>
        </is>
      </c>
      <c r="E399" t="inlineStr">
        <is>
          <t>pp</t>
        </is>
      </c>
      <c r="F399" t="inlineStr">
        <is>
          <t>Eurostat, EU Labour Force Survey</t>
        </is>
      </c>
      <c r="G399" t="b">
        <v>1</v>
      </c>
      <c r="H399" t="b">
        <v>1</v>
      </c>
      <c r="I399" t="inlineStr">
        <is>
          <t>EU27_2020</t>
        </is>
      </c>
      <c r="J399" t="inlineStr">
        <is>
          <t>fromEurostatDataset("edat_lfs_9911", 
    with_filters(isced11 = "ED5-8", sex = "T", unit = "PC", citizen = "NAT", age = "Y30-34"))</t>
        </is>
      </c>
      <c r="K399" t="str">
        <f>ISNUMBER(SEARCH("INPUT",jaf[indicator_groups]))</f>
      </c>
      <c r="L399" t="str">
        <f>ISNUMBER(SEARCH("OUTPUT",jaf[indicator_groups]))</f>
      </c>
      <c r="M399" t="str">
        <f>ISNUMBER(SEARCH("MAIN",jaf[indicator_groups]))</f>
      </c>
      <c r="N399" t="str">
        <f>ISNUMBER(SEARCH("OVERALL",jaf[indicator_groups]))</f>
      </c>
      <c r="O399" t="str">
        <f>ISNUMBER(SEARCH("SUBINDICATOR",jaf[indicator_groups]))</f>
      </c>
      <c r="P399" t="str">
        <f>ISNUMBER(SEARCH("COMPENDIUM",jaf[indicator_groups]))</f>
      </c>
      <c r="Q399" t="str">
        <f>=MID(jaf[JAF_KEY], 3, MIN(IFERROR(SEARCH(".C", jaf[JAF_KEY]), LEN(jaf[JAF_KEY])), IFERROR(SEARCH(".O", jaf[JAF_KEY]), LEN(jaf[JAF_KEY])), IFERROR(SEARCH(".S", jaf[JAF_KEY]), LEN(jaf[JAF_KEY]))) - 3)</f>
      </c>
    </row>
    <row r="400">
      <c r="A400" t="inlineStr">
        <is>
          <t>PA9.2.C1.NONEU27_2020</t>
        </is>
      </c>
      <c r="B400" t="inlineStr">
        <is>
          <t>Completion of tertiary or equivalent education (aged 30-34) - non-EU nationals</t>
        </is>
      </c>
      <c r="C400" t="inlineStr">
        <is>
          <t>OUTPUT CONTEXT COMPENDIUM 7 COUNTRY</t>
        </is>
      </c>
      <c r="D400" t="inlineStr">
        <is>
          <t>% (of non-EU nationals)</t>
        </is>
      </c>
      <c r="E400" t="inlineStr">
        <is>
          <t>pp</t>
        </is>
      </c>
      <c r="F400" t="inlineStr">
        <is>
          <t>Eurostat, EU Labour Force Survey</t>
        </is>
      </c>
      <c r="G400" t="b">
        <v>1</v>
      </c>
      <c r="H400" t="b">
        <v>1</v>
      </c>
      <c r="I400" t="inlineStr">
        <is>
          <t>EU27_2020</t>
        </is>
      </c>
      <c r="J400" t="inlineStr">
        <is>
          <t>fromEurostatDataset("edat_lfs_9911", 
    with_filters(isced11 = "ED5-8", sex = "T", unit = "PC", citizen = "NEU27_2020_FOR", age = "Y30-34"))</t>
        </is>
      </c>
      <c r="K400" t="str">
        <f>ISNUMBER(SEARCH("INPUT",jaf[indicator_groups]))</f>
      </c>
      <c r="L400" t="str">
        <f>ISNUMBER(SEARCH("OUTPUT",jaf[indicator_groups]))</f>
      </c>
      <c r="M400" t="str">
        <f>ISNUMBER(SEARCH("MAIN",jaf[indicator_groups]))</f>
      </c>
      <c r="N400" t="str">
        <f>ISNUMBER(SEARCH("OVERALL",jaf[indicator_groups]))</f>
      </c>
      <c r="O400" t="str">
        <f>ISNUMBER(SEARCH("SUBINDICATOR",jaf[indicator_groups]))</f>
      </c>
      <c r="P400" t="str">
        <f>ISNUMBER(SEARCH("COMPENDIUM",jaf[indicator_groups]))</f>
      </c>
      <c r="Q400" t="str">
        <f>=MID(jaf[JAF_KEY], 3, MIN(IFERROR(SEARCH(".C", jaf[JAF_KEY]), LEN(jaf[JAF_KEY])), IFERROR(SEARCH(".O", jaf[JAF_KEY]), LEN(jaf[JAF_KEY])), IFERROR(SEARCH(".S", jaf[JAF_KEY]), LEN(jaf[JAF_KEY]))) - 3)</f>
      </c>
    </row>
    <row r="401">
      <c r="A401" t="inlineStr">
        <is>
          <t>PA9.2.C1.OTHEREU27_2020</t>
        </is>
      </c>
      <c r="B401" t="inlineStr">
        <is>
          <t>Completion of tertiary or equivalent education (aged 30-34) - other EU born</t>
        </is>
      </c>
      <c r="C401" t="inlineStr">
        <is>
          <t>OUTPUT CONTEXT COMPENDIUM 7 COUNTRY</t>
        </is>
      </c>
      <c r="D401" t="inlineStr">
        <is>
          <t>% (of other EU born)</t>
        </is>
      </c>
      <c r="E401" t="inlineStr">
        <is>
          <t>pp</t>
        </is>
      </c>
      <c r="F401" t="inlineStr">
        <is>
          <t>Eurostat, EU Labour Force Survey</t>
        </is>
      </c>
      <c r="G401" t="b">
        <v>1</v>
      </c>
      <c r="H401" t="b">
        <v>1</v>
      </c>
      <c r="I401" t="inlineStr">
        <is>
          <t>EU27_2020</t>
        </is>
      </c>
      <c r="J401" t="inlineStr">
        <is>
          <t>fromEurostatDataset("edat_lfs_9912", 
    with_filters(c_birth = "EU27_2020_FOR", isced11 = "ED5-8", sex = "T", unit = "PC", age = "Y30-34"))</t>
        </is>
      </c>
      <c r="K401" t="str">
        <f>ISNUMBER(SEARCH("INPUT",jaf[indicator_groups]))</f>
      </c>
      <c r="L401" t="str">
        <f>ISNUMBER(SEARCH("OUTPUT",jaf[indicator_groups]))</f>
      </c>
      <c r="M401" t="str">
        <f>ISNUMBER(SEARCH("MAIN",jaf[indicator_groups]))</f>
      </c>
      <c r="N401" t="str">
        <f>ISNUMBER(SEARCH("OVERALL",jaf[indicator_groups]))</f>
      </c>
      <c r="O401" t="str">
        <f>ISNUMBER(SEARCH("SUBINDICATOR",jaf[indicator_groups]))</f>
      </c>
      <c r="P401" t="str">
        <f>ISNUMBER(SEARCH("COMPENDIUM",jaf[indicator_groups]))</f>
      </c>
      <c r="Q401" t="str">
        <f>=MID(jaf[JAF_KEY], 3, MIN(IFERROR(SEARCH(".C", jaf[JAF_KEY]), LEN(jaf[JAF_KEY])), IFERROR(SEARCH(".O", jaf[JAF_KEY]), LEN(jaf[JAF_KEY])), IFERROR(SEARCH(".S", jaf[JAF_KEY]), LEN(jaf[JAF_KEY]))) - 3)</f>
      </c>
    </row>
    <row r="402">
      <c r="A402" t="inlineStr">
        <is>
          <t>PA9.2.C1.OUTEU27_2020</t>
        </is>
      </c>
      <c r="B402" t="inlineStr">
        <is>
          <t>Completion of tertiary or equivalent education (aged 30-34) - non-EU born</t>
        </is>
      </c>
      <c r="C402" t="inlineStr">
        <is>
          <t>OUTPUT CONTEXT COMPENDIUM 7 COUNTRY</t>
        </is>
      </c>
      <c r="D402" t="inlineStr">
        <is>
          <t>% (of non-EU born)</t>
        </is>
      </c>
      <c r="E402" t="inlineStr">
        <is>
          <t>pp</t>
        </is>
      </c>
      <c r="F402" t="inlineStr">
        <is>
          <t>Eurostat, EU Labour Force Survey</t>
        </is>
      </c>
      <c r="G402" t="b">
        <v>1</v>
      </c>
      <c r="H402" t="b">
        <v>1</v>
      </c>
      <c r="I402" t="inlineStr">
        <is>
          <t>EU27_2020</t>
        </is>
      </c>
      <c r="J402" t="inlineStr">
        <is>
          <t>fromEurostatDataset("edat_lfs_9912", 
    with_filters(c_birth = "NEU27_2020_FOR", isced11 = "ED5-8", sex = "T", unit = "PC", age = "Y30-34"))</t>
        </is>
      </c>
      <c r="K402" t="str">
        <f>ISNUMBER(SEARCH("INPUT",jaf[indicator_groups]))</f>
      </c>
      <c r="L402" t="str">
        <f>ISNUMBER(SEARCH("OUTPUT",jaf[indicator_groups]))</f>
      </c>
      <c r="M402" t="str">
        <f>ISNUMBER(SEARCH("MAIN",jaf[indicator_groups]))</f>
      </c>
      <c r="N402" t="str">
        <f>ISNUMBER(SEARCH("OVERALL",jaf[indicator_groups]))</f>
      </c>
      <c r="O402" t="str">
        <f>ISNUMBER(SEARCH("SUBINDICATOR",jaf[indicator_groups]))</f>
      </c>
      <c r="P402" t="str">
        <f>ISNUMBER(SEARCH("COMPENDIUM",jaf[indicator_groups]))</f>
      </c>
      <c r="Q402" t="str">
        <f>=MID(jaf[JAF_KEY], 3, MIN(IFERROR(SEARCH(".C", jaf[JAF_KEY]), LEN(jaf[JAF_KEY])), IFERROR(SEARCH(".O", jaf[JAF_KEY]), LEN(jaf[JAF_KEY])), IFERROR(SEARCH(".S", jaf[JAF_KEY]), LEN(jaf[JAF_KEY]))) - 3)</f>
      </c>
    </row>
    <row r="403">
      <c r="A403" t="inlineStr">
        <is>
          <t>PA9.2.C1.SAME</t>
        </is>
      </c>
      <c r="B403" t="inlineStr">
        <is>
          <t>Completion of tertiary or equivalent education (aged 30-34) - same born</t>
        </is>
      </c>
      <c r="C403" t="inlineStr">
        <is>
          <t>OUTPUT CONTEXT COMPENDIUM 7 COUNTRY</t>
        </is>
      </c>
      <c r="D403" t="inlineStr">
        <is>
          <t>% (of same born)</t>
        </is>
      </c>
      <c r="E403" t="inlineStr">
        <is>
          <t>pp</t>
        </is>
      </c>
      <c r="F403" t="inlineStr">
        <is>
          <t>Eurostat, EU Labour Force Survey</t>
        </is>
      </c>
      <c r="G403" t="b">
        <v>1</v>
      </c>
      <c r="H403" t="b">
        <v>1</v>
      </c>
      <c r="I403" t="inlineStr">
        <is>
          <t>EU27_2020</t>
        </is>
      </c>
      <c r="J403" t="inlineStr">
        <is>
          <t>fromEurostatDataset("edat_lfs_9912", 
    with_filters(c_birth = "NAT", isced11 = "ED5-8", sex = "T", unit = "PC", age = "Y30-34"))</t>
        </is>
      </c>
      <c r="K403" t="str">
        <f>ISNUMBER(SEARCH("INPUT",jaf[indicator_groups]))</f>
      </c>
      <c r="L403" t="str">
        <f>ISNUMBER(SEARCH("OUTPUT",jaf[indicator_groups]))</f>
      </c>
      <c r="M403" t="str">
        <f>ISNUMBER(SEARCH("MAIN",jaf[indicator_groups]))</f>
      </c>
      <c r="N403" t="str">
        <f>ISNUMBER(SEARCH("OVERALL",jaf[indicator_groups]))</f>
      </c>
      <c r="O403" t="str">
        <f>ISNUMBER(SEARCH("SUBINDICATOR",jaf[indicator_groups]))</f>
      </c>
      <c r="P403" t="str">
        <f>ISNUMBER(SEARCH("COMPENDIUM",jaf[indicator_groups]))</f>
      </c>
      <c r="Q403" t="str">
        <f>=MID(jaf[JAF_KEY], 3, MIN(IFERROR(SEARCH(".C", jaf[JAF_KEY]), LEN(jaf[JAF_KEY])), IFERROR(SEARCH(".O", jaf[JAF_KEY]), LEN(jaf[JAF_KEY])), IFERROR(SEARCH(".S", jaf[JAF_KEY]), LEN(jaf[JAF_KEY]))) - 3)</f>
      </c>
    </row>
    <row r="404">
      <c r="A404" t="inlineStr">
        <is>
          <t>PA9.2.C2.F</t>
        </is>
      </c>
      <c r="B404" t="inlineStr">
        <is>
          <t>Difference in employment rate for medium and high education attainment (20-64) - women</t>
        </is>
      </c>
      <c r="C404" t="inlineStr">
        <is>
          <t>OUTPUT CONTEXT COMPENDIUM 7 COUNTRY</t>
        </is>
      </c>
      <c r="D404" t="inlineStr">
        <is>
          <t>percentage points (difference in ERs)</t>
        </is>
      </c>
      <c r="E404" t="inlineStr">
        <is>
          <t>pp</t>
        </is>
      </c>
      <c r="F404" t="inlineStr">
        <is>
          <t>Eurostat, EU labour Force Survey</t>
        </is>
      </c>
      <c r="G404" t="b">
        <v>0</v>
      </c>
      <c r="H404" t="b">
        <v>1</v>
      </c>
      <c r="I404" t="inlineStr">
        <is>
          <t>EU27_2020</t>
        </is>
      </c>
      <c r="J404" t="inlineStr">
        <is>
          <t>fromFormula(a - b,
  where = variables(
  a = fromEurostatDataset("lfsa_ergaed", 
    with_filters(age = "Y20-64", isced11 = "ED3_4", sex = "F", unit = "PC")),
  b = fromEurostatDataset("lfsa_ergaed", 
    with_filters(age = "Y20-64", isced11 = "ED5-8", sex = "F", unit = "PC"))))</t>
        </is>
      </c>
      <c r="K404" t="str">
        <f>ISNUMBER(SEARCH("INPUT",jaf[indicator_groups]))</f>
      </c>
      <c r="L404" t="str">
        <f>ISNUMBER(SEARCH("OUTPUT",jaf[indicator_groups]))</f>
      </c>
      <c r="M404" t="str">
        <f>ISNUMBER(SEARCH("MAIN",jaf[indicator_groups]))</f>
      </c>
      <c r="N404" t="str">
        <f>ISNUMBER(SEARCH("OVERALL",jaf[indicator_groups]))</f>
      </c>
      <c r="O404" t="str">
        <f>ISNUMBER(SEARCH("SUBINDICATOR",jaf[indicator_groups]))</f>
      </c>
      <c r="P404" t="str">
        <f>ISNUMBER(SEARCH("COMPENDIUM",jaf[indicator_groups]))</f>
      </c>
      <c r="Q404" t="str">
        <f>=MID(jaf[JAF_KEY], 3, MIN(IFERROR(SEARCH(".C", jaf[JAF_KEY]), LEN(jaf[JAF_KEY])), IFERROR(SEARCH(".O", jaf[JAF_KEY]), LEN(jaf[JAF_KEY])), IFERROR(SEARCH(".S", jaf[JAF_KEY]), LEN(jaf[JAF_KEY]))) - 3)</f>
      </c>
    </row>
    <row r="405">
      <c r="A405" t="inlineStr">
        <is>
          <t>PA9.2.C2.M</t>
        </is>
      </c>
      <c r="B405" t="inlineStr">
        <is>
          <t>Difference in employment rate for medium and high education attainment (20-64) - men</t>
        </is>
      </c>
      <c r="C405" t="inlineStr">
        <is>
          <t>OUTPUT CONTEXT COMPENDIUM 7 COUNTRY</t>
        </is>
      </c>
      <c r="D405" t="inlineStr">
        <is>
          <t>percentage points (difference in ERs)</t>
        </is>
      </c>
      <c r="E405" t="inlineStr">
        <is>
          <t>pp</t>
        </is>
      </c>
      <c r="F405" t="inlineStr">
        <is>
          <t>Eurostat, EU labour Force Survey</t>
        </is>
      </c>
      <c r="G405" t="b">
        <v>0</v>
      </c>
      <c r="H405" t="b">
        <v>1</v>
      </c>
      <c r="I405" t="inlineStr">
        <is>
          <t>EU27_2020</t>
        </is>
      </c>
      <c r="J405" t="inlineStr">
        <is>
          <t>fromFormula(a - b,
  where = variables(
  a = fromEurostatDataset("lfsa_ergaed", 
    with_filters(age = "Y20-64", isced11 = "ED3_4", sex = "M", unit = "PC")),
  b = fromEurostatDataset("lfsa_ergaed", 
    with_filters(age = "Y20-64", isced11 = "ED5-8", sex = "M", unit = "PC"))))</t>
        </is>
      </c>
      <c r="K405" t="str">
        <f>ISNUMBER(SEARCH("INPUT",jaf[indicator_groups]))</f>
      </c>
      <c r="L405" t="str">
        <f>ISNUMBER(SEARCH("OUTPUT",jaf[indicator_groups]))</f>
      </c>
      <c r="M405" t="str">
        <f>ISNUMBER(SEARCH("MAIN",jaf[indicator_groups]))</f>
      </c>
      <c r="N405" t="str">
        <f>ISNUMBER(SEARCH("OVERALL",jaf[indicator_groups]))</f>
      </c>
      <c r="O405" t="str">
        <f>ISNUMBER(SEARCH("SUBINDICATOR",jaf[indicator_groups]))</f>
      </c>
      <c r="P405" t="str">
        <f>ISNUMBER(SEARCH("COMPENDIUM",jaf[indicator_groups]))</f>
      </c>
      <c r="Q405" t="str">
        <f>=MID(jaf[JAF_KEY], 3, MIN(IFERROR(SEARCH(".C", jaf[JAF_KEY]), LEN(jaf[JAF_KEY])), IFERROR(SEARCH(".O", jaf[JAF_KEY]), LEN(jaf[JAF_KEY])), IFERROR(SEARCH(".S", jaf[JAF_KEY]), LEN(jaf[JAF_KEY]))) - 3)</f>
      </c>
    </row>
    <row r="406">
      <c r="A406" t="inlineStr">
        <is>
          <t>PA9.2.C3.F</t>
        </is>
      </c>
      <c r="B406" t="inlineStr">
        <is>
          <t>Share of population aged 20-24 having completed at least upper secondary education - women</t>
        </is>
      </c>
      <c r="C406" t="inlineStr">
        <is>
          <t>OUTPUT CONTEXT COMPENDIUM 7 COUNTRY</t>
        </is>
      </c>
      <c r="D406" t="inlineStr">
        <is>
          <t>graduates every 1000</t>
        </is>
      </c>
      <c r="E406" t="inlineStr">
        <is>
          <t>pp</t>
        </is>
      </c>
      <c r="F406" t="inlineStr">
        <is>
          <t>Eurostat, EU labour Force Survey</t>
        </is>
      </c>
      <c r="G406" t="b">
        <v>1</v>
      </c>
      <c r="H406" t="b">
        <v>1</v>
      </c>
      <c r="I406" t="inlineStr">
        <is>
          <t>EU27_2020</t>
        </is>
      </c>
      <c r="J406" t="inlineStr">
        <is>
          <t>fromEurostatDataset("edat_lfse_03", 
    with_filters(isced11 = "ED3-8", sex = "F", unit = "PC", age = "Y20-24"))</t>
        </is>
      </c>
      <c r="K406" t="str">
        <f>ISNUMBER(SEARCH("INPUT",jaf[indicator_groups]))</f>
      </c>
      <c r="L406" t="str">
        <f>ISNUMBER(SEARCH("OUTPUT",jaf[indicator_groups]))</f>
      </c>
      <c r="M406" t="str">
        <f>ISNUMBER(SEARCH("MAIN",jaf[indicator_groups]))</f>
      </c>
      <c r="N406" t="str">
        <f>ISNUMBER(SEARCH("OVERALL",jaf[indicator_groups]))</f>
      </c>
      <c r="O406" t="str">
        <f>ISNUMBER(SEARCH("SUBINDICATOR",jaf[indicator_groups]))</f>
      </c>
      <c r="P406" t="str">
        <f>ISNUMBER(SEARCH("COMPENDIUM",jaf[indicator_groups]))</f>
      </c>
      <c r="Q406" t="str">
        <f>=MID(jaf[JAF_KEY], 3, MIN(IFERROR(SEARCH(".C", jaf[JAF_KEY]), LEN(jaf[JAF_KEY])), IFERROR(SEARCH(".O", jaf[JAF_KEY]), LEN(jaf[JAF_KEY])), IFERROR(SEARCH(".S", jaf[JAF_KEY]), LEN(jaf[JAF_KEY]))) - 3)</f>
      </c>
    </row>
    <row r="407">
      <c r="A407" t="inlineStr">
        <is>
          <t>PA9.2.C3.M</t>
        </is>
      </c>
      <c r="B407" t="inlineStr">
        <is>
          <t>Share of population aged 20-24 having completed at least upper secondary education - men</t>
        </is>
      </c>
      <c r="C407" t="inlineStr">
        <is>
          <t>OUTPUT CONTEXT COMPENDIUM 7 COUNTRY</t>
        </is>
      </c>
      <c r="D407" t="inlineStr">
        <is>
          <t>% (of population)</t>
        </is>
      </c>
      <c r="E407" t="inlineStr">
        <is>
          <t>pp</t>
        </is>
      </c>
      <c r="F407" t="inlineStr">
        <is>
          <t>Eurostat, EU labour Force Survey</t>
        </is>
      </c>
      <c r="G407" t="b">
        <v>1</v>
      </c>
      <c r="H407" t="b">
        <v>1</v>
      </c>
      <c r="I407" t="inlineStr">
        <is>
          <t>EU27_2020</t>
        </is>
      </c>
      <c r="J407" t="inlineStr">
        <is>
          <t>fromEurostatDataset("edat_lfse_03", 
    with_filters(isced11 = "ED3-8", sex = "M", unit = "PC", age = "Y20-24"))</t>
        </is>
      </c>
      <c r="K407" t="str">
        <f>ISNUMBER(SEARCH("INPUT",jaf[indicator_groups]))</f>
      </c>
      <c r="L407" t="str">
        <f>ISNUMBER(SEARCH("OUTPUT",jaf[indicator_groups]))</f>
      </c>
      <c r="M407" t="str">
        <f>ISNUMBER(SEARCH("MAIN",jaf[indicator_groups]))</f>
      </c>
      <c r="N407" t="str">
        <f>ISNUMBER(SEARCH("OVERALL",jaf[indicator_groups]))</f>
      </c>
      <c r="O407" t="str">
        <f>ISNUMBER(SEARCH("SUBINDICATOR",jaf[indicator_groups]))</f>
      </c>
      <c r="P407" t="str">
        <f>ISNUMBER(SEARCH("COMPENDIUM",jaf[indicator_groups]))</f>
      </c>
      <c r="Q407" t="str">
        <f>=MID(jaf[JAF_KEY], 3, MIN(IFERROR(SEARCH(".C", jaf[JAF_KEY]), LEN(jaf[JAF_KEY])), IFERROR(SEARCH(".O", jaf[JAF_KEY]), LEN(jaf[JAF_KEY])), IFERROR(SEARCH(".S", jaf[JAF_KEY]), LEN(jaf[JAF_KEY]))) - 3)</f>
      </c>
    </row>
    <row r="408">
      <c r="A408" t="inlineStr">
        <is>
          <t>PA9.2.C4.</t>
        </is>
      </c>
      <c r="B408" t="inlineStr">
        <is>
          <t>Tertiary graduates in science and technology per 1000 of population aged 20-29</t>
        </is>
      </c>
      <c r="C408" t="inlineStr">
        <is>
          <t>OUTPUT CONTEXT COMPENDIUM 7 COUNTRY</t>
        </is>
      </c>
      <c r="D408" t="inlineStr">
        <is>
          <t>% (of population)</t>
        </is>
      </c>
      <c r="E408" t="inlineStr">
        <is>
          <t>pp</t>
        </is>
      </c>
      <c r="F408" t="inlineStr">
        <is>
          <t>Eurostat, Education Statistics</t>
        </is>
      </c>
      <c r="G408" t="b">
        <v>1</v>
      </c>
      <c r="H408" t="b">
        <v>1</v>
      </c>
      <c r="I408" t="inlineStr">
        <is>
          <t>EU27_2020</t>
        </is>
      </c>
      <c r="J408" t="inlineStr">
        <is>
          <t>fromEurostatDataset("educ_uoe_grad04", 
    with_filters(isced11 = "ED5-8", sex = "T", unit = "P_THAB"))</t>
        </is>
      </c>
      <c r="K408" t="str">
        <f>ISNUMBER(SEARCH("INPUT",jaf[indicator_groups]))</f>
      </c>
      <c r="L408" t="str">
        <f>ISNUMBER(SEARCH("OUTPUT",jaf[indicator_groups]))</f>
      </c>
      <c r="M408" t="str">
        <f>ISNUMBER(SEARCH("MAIN",jaf[indicator_groups]))</f>
      </c>
      <c r="N408" t="str">
        <f>ISNUMBER(SEARCH("OVERALL",jaf[indicator_groups]))</f>
      </c>
      <c r="O408" t="str">
        <f>ISNUMBER(SEARCH("SUBINDICATOR",jaf[indicator_groups]))</f>
      </c>
      <c r="P408" t="str">
        <f>ISNUMBER(SEARCH("COMPENDIUM",jaf[indicator_groups]))</f>
      </c>
      <c r="Q408" t="str">
        <f>=MID(jaf[JAF_KEY], 3, MIN(IFERROR(SEARCH(".C", jaf[JAF_KEY]), LEN(jaf[JAF_KEY])), IFERROR(SEARCH(".O", jaf[JAF_KEY]), LEN(jaf[JAF_KEY])), IFERROR(SEARCH(".S", jaf[JAF_KEY]), LEN(jaf[JAF_KEY]))) - 3)</f>
      </c>
    </row>
    <row r="409">
      <c r="A409" t="inlineStr">
        <is>
          <t>PA10.O1.</t>
        </is>
      </c>
      <c r="B409" t="inlineStr">
        <is>
          <t xml:space="preserve">Nominal unit labour cost - growth over 3 most recent periods </t>
        </is>
      </c>
      <c r="C409" t="inlineStr">
        <is>
          <t>MAIN OUTPUT OVERALL COMPENDIUM 7 COUNTRY</t>
        </is>
      </c>
      <c r="D409" t="inlineStr">
        <is>
          <t>% growth (compared to t-3)</t>
        </is>
      </c>
      <c r="E409" t="inlineStr">
        <is>
          <t/>
        </is>
      </c>
      <c r="F409" t="inlineStr">
        <is>
          <t xml:space="preserve">Eurostat, National Accounts </t>
        </is>
      </c>
      <c r="G409" t="b">
        <v>0</v>
      </c>
      <c r="H409" t="b">
        <v>0</v>
      </c>
      <c r="I409" t="inlineStr">
        <is>
          <t>Simple Average</t>
        </is>
      </c>
      <c r="J409" t="inlineStr">
        <is>
          <t>fromEurostatDataset("nama_10_lp_ulc", 
    with_filters(unit = "PCH_3Y", na_item = "NULC_PER"))</t>
        </is>
      </c>
      <c r="K409" t="str">
        <f>ISNUMBER(SEARCH("INPUT",jaf[indicator_groups]))</f>
      </c>
      <c r="L409" t="str">
        <f>ISNUMBER(SEARCH("OUTPUT",jaf[indicator_groups]))</f>
      </c>
      <c r="M409" t="str">
        <f>ISNUMBER(SEARCH("MAIN",jaf[indicator_groups]))</f>
      </c>
      <c r="N409" t="str">
        <f>ISNUMBER(SEARCH("OVERALL",jaf[indicator_groups]))</f>
      </c>
      <c r="O409" t="str">
        <f>ISNUMBER(SEARCH("SUBINDICATOR",jaf[indicator_groups]))</f>
      </c>
      <c r="P409" t="str">
        <f>ISNUMBER(SEARCH("COMPENDIUM",jaf[indicator_groups]))</f>
      </c>
      <c r="Q409" t="str">
        <f>=MID(jaf[JAF_KEY], 3, MIN(IFERROR(SEARCH(".C", jaf[JAF_KEY]), LEN(jaf[JAF_KEY])), IFERROR(SEARCH(".O", jaf[JAF_KEY]), LEN(jaf[JAF_KEY])), IFERROR(SEARCH(".S", jaf[JAF_KEY]), LEN(jaf[JAF_KEY]))) - 3)</f>
      </c>
    </row>
    <row r="410">
      <c r="A410" t="inlineStr">
        <is>
          <t>PA10.S1.</t>
        </is>
      </c>
      <c r="B410" t="inlineStr">
        <is>
          <t xml:space="preserve">(Nominal) compensation per employee - growth over 3 most recent periods </t>
        </is>
      </c>
      <c r="C410" t="inlineStr">
        <is>
          <t>OUTPUT SUBINDICATOR COMPENDIUM 7 COUNTRY</t>
        </is>
      </c>
      <c r="D410" t="inlineStr">
        <is>
          <t>% growth (compared to t-3)</t>
        </is>
      </c>
      <c r="E410" t="inlineStr">
        <is>
          <t/>
        </is>
      </c>
      <c r="F410" t="inlineStr">
        <is>
          <t xml:space="preserve">Eurostat, National Accounts </t>
        </is>
      </c>
      <c r="G410" t="b">
        <v>0</v>
      </c>
      <c r="H410" t="b">
        <v>0</v>
      </c>
      <c r="I410" t="inlineStr">
        <is>
          <t>EU27_2020</t>
        </is>
      </c>
      <c r="J410" t="inlineStr">
        <is>
          <t>fromFormula(100 * (((a/b)/(c/d)) - 1),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t>
        </is>
      </c>
      <c r="K410" t="str">
        <f>ISNUMBER(SEARCH("INPUT",jaf[indicator_groups]))</f>
      </c>
      <c r="L410" t="str">
        <f>ISNUMBER(SEARCH("OUTPUT",jaf[indicator_groups]))</f>
      </c>
      <c r="M410" t="str">
        <f>ISNUMBER(SEARCH("MAIN",jaf[indicator_groups]))</f>
      </c>
      <c r="N410" t="str">
        <f>ISNUMBER(SEARCH("OVERALL",jaf[indicator_groups]))</f>
      </c>
      <c r="O410" t="str">
        <f>ISNUMBER(SEARCH("SUBINDICATOR",jaf[indicator_groups]))</f>
      </c>
      <c r="P410" t="str">
        <f>ISNUMBER(SEARCH("COMPENDIUM",jaf[indicator_groups]))</f>
      </c>
      <c r="Q410" t="str">
        <f>=MID(jaf[JAF_KEY], 3, MIN(IFERROR(SEARCH(".C", jaf[JAF_KEY]), LEN(jaf[JAF_KEY])), IFERROR(SEARCH(".O", jaf[JAF_KEY]), LEN(jaf[JAF_KEY])), IFERROR(SEARCH(".S", jaf[JAF_KEY]), LEN(jaf[JAF_KEY]))) - 3)</f>
      </c>
    </row>
    <row r="411">
      <c r="A411" t="inlineStr">
        <is>
          <t>PA10.S2.</t>
        </is>
      </c>
      <c r="B411" t="inlineStr">
        <is>
          <t xml:space="preserve">Labour productivity growth - GDP per employed person - growth over 3 most recent periods </t>
        </is>
      </c>
      <c r="C411" t="inlineStr">
        <is>
          <t>OUTPUT SUBINDICATOR COMPENDIUM 7 COUNTRY</t>
        </is>
      </c>
      <c r="D411" t="inlineStr">
        <is>
          <t>% growth (compared to t-3)</t>
        </is>
      </c>
      <c r="E411" t="inlineStr">
        <is>
          <t/>
        </is>
      </c>
      <c r="F411" t="inlineStr">
        <is>
          <t xml:space="preserve">Eurostat, National Accounts </t>
        </is>
      </c>
      <c r="G411" t="b">
        <v>1</v>
      </c>
      <c r="H411" t="b">
        <v>0</v>
      </c>
      <c r="I411" t="inlineStr">
        <is>
          <t>EU27_2020</t>
        </is>
      </c>
      <c r="J411" t="inlineStr">
        <is>
          <t>fromFormula(100 * ((a/b) - 1),
  where = variables(
  a = fromEurostatDataset("nama_10_lp_ulc", 
    with_filters(na_item = "RLPR_PER", unit = "I10")),
  b = fromEurostatDataset("nama_10_lp_ulc", 
    with_filters(na_item = "RLPR_PER", unit = "I10"), time_period = -3)))</t>
        </is>
      </c>
      <c r="K411" t="str">
        <f>ISNUMBER(SEARCH("INPUT",jaf[indicator_groups]))</f>
      </c>
      <c r="L411" t="str">
        <f>ISNUMBER(SEARCH("OUTPUT",jaf[indicator_groups]))</f>
      </c>
      <c r="M411" t="str">
        <f>ISNUMBER(SEARCH("MAIN",jaf[indicator_groups]))</f>
      </c>
      <c r="N411" t="str">
        <f>ISNUMBER(SEARCH("OVERALL",jaf[indicator_groups]))</f>
      </c>
      <c r="O411" t="str">
        <f>ISNUMBER(SEARCH("SUBINDICATOR",jaf[indicator_groups]))</f>
      </c>
      <c r="P411" t="str">
        <f>ISNUMBER(SEARCH("COMPENDIUM",jaf[indicator_groups]))</f>
      </c>
      <c r="Q411" t="str">
        <f>=MID(jaf[JAF_KEY], 3, MIN(IFERROR(SEARCH(".C", jaf[JAF_KEY]), LEN(jaf[JAF_KEY])), IFERROR(SEARCH(".O", jaf[JAF_KEY]), LEN(jaf[JAF_KEY])), IFERROR(SEARCH(".S", jaf[JAF_KEY]), LEN(jaf[JAF_KEY]))) - 3)</f>
      </c>
    </row>
    <row r="412">
      <c r="A412" t="inlineStr">
        <is>
          <t>PA10.C1.</t>
        </is>
      </c>
      <c r="B412" t="inlineStr">
        <is>
          <t xml:space="preserve">Real unit labour cost - growth over 3 most recent periods </t>
        </is>
      </c>
      <c r="C412" t="inlineStr">
        <is>
          <t>OUTPUT CONTEXT COMPENDIUM 7 COUNTRY</t>
        </is>
      </c>
      <c r="D412" t="inlineStr">
        <is>
          <t>% growth (compared to t-3)</t>
        </is>
      </c>
      <c r="E412" t="inlineStr">
        <is>
          <t/>
        </is>
      </c>
      <c r="F412" t="inlineStr">
        <is>
          <t xml:space="preserve">Eurostat, National Accounts </t>
        </is>
      </c>
      <c r="G412" t="b">
        <v>0</v>
      </c>
      <c r="H412" t="b">
        <v>1</v>
      </c>
      <c r="I412" t="inlineStr">
        <is>
          <t>EU27_2020</t>
        </is>
      </c>
      <c r="J412" t="inlineStr">
        <is>
          <t>fromFormula((((a/b)/(c/d))/((e/f)/(g/h)) - 1) * 100,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
  e = fromEurostatDataset("nama_10_gdp", 
    with_filters(na_item = "B1GQ", unit = "CP_MNAC")),
  f = fromEurostatDataset("nama_10_a10_e", 
    with_filters(nace_r2 = "TOTAL", na_item = "EMP_DC", unit = "THS_PER")),
  g = fromEurostatDataset("nama_10_gdp", 
    with_filters(na_item = "B1GQ", unit = "CP_MNAC"), time_period = -3),
  h = fromEurostatDataset("nama_10_a10_e", 
    with_filters(nace_r2 = "TOTAL", na_item = "EMP_DC", unit = "THS_PER"), time_period = -3)))</t>
        </is>
      </c>
      <c r="K412" t="str">
        <f>ISNUMBER(SEARCH("INPUT",jaf[indicator_groups]))</f>
      </c>
      <c r="L412" t="str">
        <f>ISNUMBER(SEARCH("OUTPUT",jaf[indicator_groups]))</f>
      </c>
      <c r="M412" t="str">
        <f>ISNUMBER(SEARCH("MAIN",jaf[indicator_groups]))</f>
      </c>
      <c r="N412" t="str">
        <f>ISNUMBER(SEARCH("OVERALL",jaf[indicator_groups]))</f>
      </c>
      <c r="O412" t="str">
        <f>ISNUMBER(SEARCH("SUBINDICATOR",jaf[indicator_groups]))</f>
      </c>
      <c r="P412" t="str">
        <f>ISNUMBER(SEARCH("COMPENDIUM",jaf[indicator_groups]))</f>
      </c>
      <c r="Q412" t="str">
        <f>=MID(jaf[JAF_KEY], 3, MIN(IFERROR(SEARCH(".C", jaf[JAF_KEY]), LEN(jaf[JAF_KEY])), IFERROR(SEARCH(".O", jaf[JAF_KEY]), LEN(jaf[JAF_KEY])), IFERROR(SEARCH(".S", jaf[JAF_KEY]), LEN(jaf[JAF_KEY]))) - 3)</f>
      </c>
    </row>
    <row r="413">
      <c r="A413" t="inlineStr">
        <is>
          <t>PA10.C2.</t>
        </is>
      </c>
      <c r="B413" t="inlineStr">
        <is>
          <t xml:space="preserve">Real effective exchange rate (relative to 37 industrial countries) - growth over 3 most recent periods </t>
        </is>
      </c>
      <c r="C413" t="inlineStr">
        <is>
          <t>OUTPUT CONTEXT COMPENDIUM 7 COUNTRY</t>
        </is>
      </c>
      <c r="D413" t="inlineStr">
        <is>
          <t>% growth (compared to t-3)</t>
        </is>
      </c>
      <c r="E413" t="inlineStr">
        <is>
          <t/>
        </is>
      </c>
      <c r="F413" t="inlineStr">
        <is>
          <t xml:space="preserve">Eurostat, National Accounts </t>
        </is>
      </c>
      <c r="G413" t="b">
        <v>0</v>
      </c>
      <c r="H413" t="b">
        <v>1</v>
      </c>
      <c r="I413" t="inlineStr">
        <is>
          <t>EU27_2020</t>
        </is>
      </c>
      <c r="J413" t="inlineStr">
        <is>
          <t>fromFormula(100 * ((a/b) - 1),
  where = variables(
  a = fromEurostatDataset("ert_eff_ic_a", 
    with_filters(exch_rt = "REER_IC37_ULCT", unit = "I15")),
  b = fromEurostatDataset("ert_eff_ic_a", 
    with_filters(exch_rt = "REER_IC37_ULCT", unit = "I15"), time_period = -3)))</t>
        </is>
      </c>
      <c r="K413" t="str">
        <f>ISNUMBER(SEARCH("INPUT",jaf[indicator_groups]))</f>
      </c>
      <c r="L413" t="str">
        <f>ISNUMBER(SEARCH("OUTPUT",jaf[indicator_groups]))</f>
      </c>
      <c r="M413" t="str">
        <f>ISNUMBER(SEARCH("MAIN",jaf[indicator_groups]))</f>
      </c>
      <c r="N413" t="str">
        <f>ISNUMBER(SEARCH("OVERALL",jaf[indicator_groups]))</f>
      </c>
      <c r="O413" t="str">
        <f>ISNUMBER(SEARCH("SUBINDICATOR",jaf[indicator_groups]))</f>
      </c>
      <c r="P413" t="str">
        <f>ISNUMBER(SEARCH("COMPENDIUM",jaf[indicator_groups]))</f>
      </c>
      <c r="Q413" t="str">
        <f>=MID(jaf[JAF_KEY], 3, MIN(IFERROR(SEARCH(".C", jaf[JAF_KEY]), LEN(jaf[JAF_KEY])), IFERROR(SEARCH(".O", jaf[JAF_KEY]), LEN(jaf[JAF_KEY])), IFERROR(SEARCH(".S", jaf[JAF_KEY]), LEN(jaf[JAF_KEY]))) - 3)</f>
      </c>
    </row>
    <row r="414">
      <c r="A414" t="inlineStr">
        <is>
          <t>PA11.O1.</t>
        </is>
      </c>
      <c r="B414" t="inlineStr">
        <is>
          <t>People at-risk-of poverty or social exclusion - total</t>
        </is>
      </c>
      <c r="C414" t="inlineStr">
        <is>
          <t>MAIN OUTPUT OVERALL COMPENDIUM 8 COUNTRY</t>
        </is>
      </c>
      <c r="D414" t="inlineStr">
        <is>
          <t>% (of total popn)</t>
        </is>
      </c>
      <c r="E414" t="inlineStr">
        <is>
          <t/>
        </is>
      </c>
      <c r="F414" t="inlineStr">
        <is>
          <t>Eurostat, EU Statistics on Income and Living Conditions</t>
        </is>
      </c>
      <c r="G414" t="b">
        <v>0</v>
      </c>
      <c r="H414" t="b">
        <v>0</v>
      </c>
      <c r="I414" t="inlineStr">
        <is>
          <t>EU27_2020</t>
        </is>
      </c>
      <c r="J414" t="inlineStr">
        <is>
          <t>fromEurostatDataset("ilc_peps01n", 
    with_filters(sex = "T", unit = "PC", age = "TOTAL"))</t>
        </is>
      </c>
      <c r="K414" t="str">
        <f>ISNUMBER(SEARCH("INPUT",jaf[indicator_groups]))</f>
      </c>
      <c r="L414" t="str">
        <f>ISNUMBER(SEARCH("OUTPUT",jaf[indicator_groups]))</f>
      </c>
      <c r="M414" t="str">
        <f>ISNUMBER(SEARCH("MAIN",jaf[indicator_groups]))</f>
      </c>
      <c r="N414" t="str">
        <f>ISNUMBER(SEARCH("OVERALL",jaf[indicator_groups]))</f>
      </c>
      <c r="O414" t="str">
        <f>ISNUMBER(SEARCH("SUBINDICATOR",jaf[indicator_groups]))</f>
      </c>
      <c r="P414" t="str">
        <f>ISNUMBER(SEARCH("COMPENDIUM",jaf[indicator_groups]))</f>
      </c>
      <c r="Q414" t="str">
        <f>=MID(jaf[JAF_KEY], 3, MIN(IFERROR(SEARCH(".C", jaf[JAF_KEY]), LEN(jaf[JAF_KEY])), IFERROR(SEARCH(".O", jaf[JAF_KEY]), LEN(jaf[JAF_KEY])), IFERROR(SEARCH(".S", jaf[JAF_KEY]), LEN(jaf[JAF_KEY]))) - 3)</f>
      </c>
    </row>
    <row r="415">
      <c r="A415" t="inlineStr">
        <is>
          <t>PA11.O1._health</t>
        </is>
      </c>
      <c r="B415" t="inlineStr">
        <is>
          <t>People at-risk-of poverty or social exclusion - total</t>
        </is>
      </c>
      <c r="C415" t="inlineStr">
        <is>
          <t>MAIN OUTPUT OVERALL COMPENDIUM 1 COUNTRY</t>
        </is>
      </c>
      <c r="D415" t="inlineStr">
        <is>
          <t>% (of total popn)</t>
        </is>
      </c>
      <c r="E415" t="inlineStr">
        <is>
          <t/>
        </is>
      </c>
      <c r="F415" t="inlineStr">
        <is>
          <t>Eurostat, EU Statistics on Income and Living Conditions</t>
        </is>
      </c>
      <c r="G415" t="b">
        <v>0</v>
      </c>
      <c r="H415" t="b">
        <v>0</v>
      </c>
      <c r="I415" t="inlineStr">
        <is>
          <t>EU27_2020</t>
        </is>
      </c>
      <c r="J415" t="inlineStr">
        <is>
          <t>fromEurostatDataset("ilc_peps01n", 
    with_filters(sex = "T", unit = "PC", age = "TOTAL"))</t>
        </is>
      </c>
      <c r="K415" t="str">
        <f>ISNUMBER(SEARCH("INPUT",jaf[indicator_groups]))</f>
      </c>
      <c r="L415" t="str">
        <f>ISNUMBER(SEARCH("OUTPUT",jaf[indicator_groups]))</f>
      </c>
      <c r="M415" t="str">
        <f>ISNUMBER(SEARCH("MAIN",jaf[indicator_groups]))</f>
      </c>
      <c r="N415" t="str">
        <f>ISNUMBER(SEARCH("OVERALL",jaf[indicator_groups]))</f>
      </c>
      <c r="O415" t="str">
        <f>ISNUMBER(SEARCH("SUBINDICATOR",jaf[indicator_groups]))</f>
      </c>
      <c r="P415" t="str">
        <f>ISNUMBER(SEARCH("COMPENDIUM",jaf[indicator_groups]))</f>
      </c>
      <c r="Q415" t="str">
        <f>=MID(jaf[JAF_KEY], 3, MIN(IFERROR(SEARCH(".C", jaf[JAF_KEY]), LEN(jaf[JAF_KEY])), IFERROR(SEARCH(".O", jaf[JAF_KEY]), LEN(jaf[JAF_KEY])), IFERROR(SEARCH(".S", jaf[JAF_KEY]), LEN(jaf[JAF_KEY]))) - 3)</f>
      </c>
    </row>
    <row r="416">
      <c r="A416" t="inlineStr">
        <is>
          <t>PA11.O1.F</t>
        </is>
      </c>
      <c r="B416" t="inlineStr">
        <is>
          <t>People at-risk-of poverty or social exclusion - women</t>
        </is>
      </c>
      <c r="C416" t="inlineStr">
        <is>
          <t>OUTPUT OVERALL COMPENDIUM 1 COUNTRY</t>
        </is>
      </c>
      <c r="D416" t="inlineStr">
        <is>
          <t>% (of total popn)</t>
        </is>
      </c>
      <c r="E416" t="inlineStr">
        <is>
          <t/>
        </is>
      </c>
      <c r="F416" t="inlineStr">
        <is>
          <t>Eurostat, EU Statistics on Income and Living Conditions</t>
        </is>
      </c>
      <c r="G416" t="b">
        <v>0</v>
      </c>
      <c r="H416" t="b">
        <v>0</v>
      </c>
      <c r="I416" t="inlineStr">
        <is>
          <t>EU27_2020</t>
        </is>
      </c>
      <c r="J416" t="inlineStr">
        <is>
          <t>fromEurostatDataset("ilc_peps01n", 
    with_filters(sex = "F", unit = "PC", age = "TOTAL"))</t>
        </is>
      </c>
      <c r="K416" t="str">
        <f>ISNUMBER(SEARCH("INPUT",jaf[indicator_groups]))</f>
      </c>
      <c r="L416" t="str">
        <f>ISNUMBER(SEARCH("OUTPUT",jaf[indicator_groups]))</f>
      </c>
      <c r="M416" t="str">
        <f>ISNUMBER(SEARCH("MAIN",jaf[indicator_groups]))</f>
      </c>
      <c r="N416" t="str">
        <f>ISNUMBER(SEARCH("OVERALL",jaf[indicator_groups]))</f>
      </c>
      <c r="O416" t="str">
        <f>ISNUMBER(SEARCH("SUBINDICATOR",jaf[indicator_groups]))</f>
      </c>
      <c r="P416" t="str">
        <f>ISNUMBER(SEARCH("COMPENDIUM",jaf[indicator_groups]))</f>
      </c>
      <c r="Q416" t="str">
        <f>=MID(jaf[JAF_KEY], 3, MIN(IFERROR(SEARCH(".C", jaf[JAF_KEY]), LEN(jaf[JAF_KEY])), IFERROR(SEARCH(".O", jaf[JAF_KEY]), LEN(jaf[JAF_KEY])), IFERROR(SEARCH(".S", jaf[JAF_KEY]), LEN(jaf[JAF_KEY]))) - 3)</f>
      </c>
    </row>
    <row r="417">
      <c r="A417" t="inlineStr">
        <is>
          <t>PA11.O1.M</t>
        </is>
      </c>
      <c r="B417" t="inlineStr">
        <is>
          <t>People at-risk-of poverty or social exclusion - men</t>
        </is>
      </c>
      <c r="C417" t="inlineStr">
        <is>
          <t>OUTPUT OVERALL COMPENDIUM 1 COUNTRY</t>
        </is>
      </c>
      <c r="D417" t="inlineStr">
        <is>
          <t>% (of total popn)</t>
        </is>
      </c>
      <c r="E417" t="inlineStr">
        <is>
          <t/>
        </is>
      </c>
      <c r="F417" t="inlineStr">
        <is>
          <t>Eurostat, EU Statistics on Income and Living Conditions</t>
        </is>
      </c>
      <c r="G417" t="b">
        <v>0</v>
      </c>
      <c r="H417" t="b">
        <v>0</v>
      </c>
      <c r="I417" t="inlineStr">
        <is>
          <t>EU27_2020</t>
        </is>
      </c>
      <c r="J417" t="inlineStr">
        <is>
          <t>fromEurostatDataset("ilc_peps01n", 
    with_filters(sex = "M", unit = "PC", age = "TOTAL"))</t>
        </is>
      </c>
      <c r="K417" t="str">
        <f>ISNUMBER(SEARCH("INPUT",jaf[indicator_groups]))</f>
      </c>
      <c r="L417" t="str">
        <f>ISNUMBER(SEARCH("OUTPUT",jaf[indicator_groups]))</f>
      </c>
      <c r="M417" t="str">
        <f>ISNUMBER(SEARCH("MAIN",jaf[indicator_groups]))</f>
      </c>
      <c r="N417" t="str">
        <f>ISNUMBER(SEARCH("OVERALL",jaf[indicator_groups]))</f>
      </c>
      <c r="O417" t="str">
        <f>ISNUMBER(SEARCH("SUBINDICATOR",jaf[indicator_groups]))</f>
      </c>
      <c r="P417" t="str">
        <f>ISNUMBER(SEARCH("COMPENDIUM",jaf[indicator_groups]))</f>
      </c>
      <c r="Q417" t="str">
        <f>=MID(jaf[JAF_KEY], 3, MIN(IFERROR(SEARCH(".C", jaf[JAF_KEY]), LEN(jaf[JAF_KEY])), IFERROR(SEARCH(".O", jaf[JAF_KEY]), LEN(jaf[JAF_KEY])), IFERROR(SEARCH(".S", jaf[JAF_KEY]), LEN(jaf[JAF_KEY]))) - 3)</f>
      </c>
    </row>
    <row r="418">
      <c r="A418" t="inlineStr">
        <is>
          <t>PA11.S1.</t>
        </is>
      </c>
      <c r="B418" t="inlineStr">
        <is>
          <t>At-risk-of poverty rate (60% of median income) - total</t>
        </is>
      </c>
      <c r="C418" t="inlineStr">
        <is>
          <t>MAIN OUTPUT SUBINDICATOR COMPENDIUM 8 COUNTRY</t>
        </is>
      </c>
      <c r="D418" t="inlineStr">
        <is>
          <t>% (of total popn)</t>
        </is>
      </c>
      <c r="E418" t="inlineStr">
        <is>
          <t/>
        </is>
      </c>
      <c r="F418" t="inlineStr">
        <is>
          <t>Eurostat, EU Statistics on Income and Living Conditions</t>
        </is>
      </c>
      <c r="G418" t="b">
        <v>0</v>
      </c>
      <c r="H418" t="b">
        <v>0</v>
      </c>
      <c r="I418" t="inlineStr">
        <is>
          <t>EU27_2020</t>
        </is>
      </c>
      <c r="J418" t="inlineStr">
        <is>
          <t>fromEurostatDataset("ilc_li02", 
    with_filters(sex = "T", unit = "PC", indic_il = "LI_R_MD60", age = "TOTAL"))</t>
        </is>
      </c>
      <c r="K418" t="str">
        <f>ISNUMBER(SEARCH("INPUT",jaf[indicator_groups]))</f>
      </c>
      <c r="L418" t="str">
        <f>ISNUMBER(SEARCH("OUTPUT",jaf[indicator_groups]))</f>
      </c>
      <c r="M418" t="str">
        <f>ISNUMBER(SEARCH("MAIN",jaf[indicator_groups]))</f>
      </c>
      <c r="N418" t="str">
        <f>ISNUMBER(SEARCH("OVERALL",jaf[indicator_groups]))</f>
      </c>
      <c r="O418" t="str">
        <f>ISNUMBER(SEARCH("SUBINDICATOR",jaf[indicator_groups]))</f>
      </c>
      <c r="P418" t="str">
        <f>ISNUMBER(SEARCH("COMPENDIUM",jaf[indicator_groups]))</f>
      </c>
      <c r="Q418" t="str">
        <f>=MID(jaf[JAF_KEY], 3, MIN(IFERROR(SEARCH(".C", jaf[JAF_KEY]), LEN(jaf[JAF_KEY])), IFERROR(SEARCH(".O", jaf[JAF_KEY]), LEN(jaf[JAF_KEY])), IFERROR(SEARCH(".S", jaf[JAF_KEY]), LEN(jaf[JAF_KEY]))) - 3)</f>
      </c>
    </row>
    <row r="419">
      <c r="A419" t="inlineStr">
        <is>
          <t>PA11.S1._health</t>
        </is>
      </c>
      <c r="B419" t="inlineStr">
        <is>
          <t>At-risk-of poverty rate (60% of median income) - total</t>
        </is>
      </c>
      <c r="C419" t="inlineStr">
        <is>
          <t>MAIN OUTPUT SUBINDICATOR COMPENDIUM 1 COUNTRY</t>
        </is>
      </c>
      <c r="D419" t="inlineStr">
        <is>
          <t>% (of total popn)</t>
        </is>
      </c>
      <c r="E419" t="inlineStr">
        <is>
          <t/>
        </is>
      </c>
      <c r="F419" t="inlineStr">
        <is>
          <t>Eurostat, EU Statistics on Income and Living Conditions</t>
        </is>
      </c>
      <c r="G419" t="b">
        <v>0</v>
      </c>
      <c r="H419" t="b">
        <v>0</v>
      </c>
      <c r="I419" t="inlineStr">
        <is>
          <t>EU27_2020</t>
        </is>
      </c>
      <c r="J419" t="inlineStr">
        <is>
          <t>fromEurostatDataset("ilc_li02", 
    with_filters(sex = "T", unit = "PC", indic_il = "LI_R_MD60", age = "TOTAL"))</t>
        </is>
      </c>
      <c r="K419" t="str">
        <f>ISNUMBER(SEARCH("INPUT",jaf[indicator_groups]))</f>
      </c>
      <c r="L419" t="str">
        <f>ISNUMBER(SEARCH("OUTPUT",jaf[indicator_groups]))</f>
      </c>
      <c r="M419" t="str">
        <f>ISNUMBER(SEARCH("MAIN",jaf[indicator_groups]))</f>
      </c>
      <c r="N419" t="str">
        <f>ISNUMBER(SEARCH("OVERALL",jaf[indicator_groups]))</f>
      </c>
      <c r="O419" t="str">
        <f>ISNUMBER(SEARCH("SUBINDICATOR",jaf[indicator_groups]))</f>
      </c>
      <c r="P419" t="str">
        <f>ISNUMBER(SEARCH("COMPENDIUM",jaf[indicator_groups]))</f>
      </c>
      <c r="Q419" t="str">
        <f>=MID(jaf[JAF_KEY], 3, MIN(IFERROR(SEARCH(".C", jaf[JAF_KEY]), LEN(jaf[JAF_KEY])), IFERROR(SEARCH(".O", jaf[JAF_KEY]), LEN(jaf[JAF_KEY])), IFERROR(SEARCH(".S", jaf[JAF_KEY]), LEN(jaf[JAF_KEY]))) - 3)</f>
      </c>
    </row>
    <row r="420">
      <c r="A420" t="inlineStr">
        <is>
          <t>PA11.S1.F</t>
        </is>
      </c>
      <c r="B420" t="inlineStr">
        <is>
          <t>At-risk-of poverty rate (60% of median income) - women</t>
        </is>
      </c>
      <c r="C420" t="inlineStr">
        <is>
          <t>OUTPUT SUBINDICATOR COMPENDIUM 1 COUNTRY</t>
        </is>
      </c>
      <c r="D420" t="inlineStr">
        <is>
          <t>% (of total popn)</t>
        </is>
      </c>
      <c r="E420" t="inlineStr">
        <is>
          <t/>
        </is>
      </c>
      <c r="F420" t="inlineStr">
        <is>
          <t>Eurostat, EU Statistics on Income and Living Conditions</t>
        </is>
      </c>
      <c r="G420" t="b">
        <v>0</v>
      </c>
      <c r="H420" t="b">
        <v>0</v>
      </c>
      <c r="I420" t="inlineStr">
        <is>
          <t>EU27_2020</t>
        </is>
      </c>
      <c r="J420" t="inlineStr">
        <is>
          <t>fromEurostatDataset("ilc_li02", 
    with_filters(sex = "F", unit = "PC", indic_il = "LI_R_MD60", age = "TOTAL"))</t>
        </is>
      </c>
      <c r="K420" t="str">
        <f>ISNUMBER(SEARCH("INPUT",jaf[indicator_groups]))</f>
      </c>
      <c r="L420" t="str">
        <f>ISNUMBER(SEARCH("OUTPUT",jaf[indicator_groups]))</f>
      </c>
      <c r="M420" t="str">
        <f>ISNUMBER(SEARCH("MAIN",jaf[indicator_groups]))</f>
      </c>
      <c r="N420" t="str">
        <f>ISNUMBER(SEARCH("OVERALL",jaf[indicator_groups]))</f>
      </c>
      <c r="O420" t="str">
        <f>ISNUMBER(SEARCH("SUBINDICATOR",jaf[indicator_groups]))</f>
      </c>
      <c r="P420" t="str">
        <f>ISNUMBER(SEARCH("COMPENDIUM",jaf[indicator_groups]))</f>
      </c>
      <c r="Q420" t="str">
        <f>=MID(jaf[JAF_KEY], 3, MIN(IFERROR(SEARCH(".C", jaf[JAF_KEY]), LEN(jaf[JAF_KEY])), IFERROR(SEARCH(".O", jaf[JAF_KEY]), LEN(jaf[JAF_KEY])), IFERROR(SEARCH(".S", jaf[JAF_KEY]), LEN(jaf[JAF_KEY]))) - 3)</f>
      </c>
    </row>
    <row r="421">
      <c r="A421" t="inlineStr">
        <is>
          <t>PA11.S1.M</t>
        </is>
      </c>
      <c r="B421" t="inlineStr">
        <is>
          <t>At-risk-of poverty rate (60% of median income) - men</t>
        </is>
      </c>
      <c r="C421" t="inlineStr">
        <is>
          <t>OUTPUT SUBINDICATOR COMPENDIUM 1 COUNTRY</t>
        </is>
      </c>
      <c r="D421" t="inlineStr">
        <is>
          <t>% (of total popn)</t>
        </is>
      </c>
      <c r="E421" t="inlineStr">
        <is>
          <t/>
        </is>
      </c>
      <c r="F421" t="inlineStr">
        <is>
          <t>Eurostat, EU Statistics on Income and Living Conditions</t>
        </is>
      </c>
      <c r="G421" t="b">
        <v>0</v>
      </c>
      <c r="H421" t="b">
        <v>0</v>
      </c>
      <c r="I421" t="inlineStr">
        <is>
          <t>EU27_2020</t>
        </is>
      </c>
      <c r="J421" t="inlineStr">
        <is>
          <t>fromEurostatDataset("ilc_li02", 
    with_filters(sex = "M", unit = "PC", indic_il = "LI_R_MD60", age = "TOTAL"))</t>
        </is>
      </c>
      <c r="K421" t="str">
        <f>ISNUMBER(SEARCH("INPUT",jaf[indicator_groups]))</f>
      </c>
      <c r="L421" t="str">
        <f>ISNUMBER(SEARCH("OUTPUT",jaf[indicator_groups]))</f>
      </c>
      <c r="M421" t="str">
        <f>ISNUMBER(SEARCH("MAIN",jaf[indicator_groups]))</f>
      </c>
      <c r="N421" t="str">
        <f>ISNUMBER(SEARCH("OVERALL",jaf[indicator_groups]))</f>
      </c>
      <c r="O421" t="str">
        <f>ISNUMBER(SEARCH("SUBINDICATOR",jaf[indicator_groups]))</f>
      </c>
      <c r="P421" t="str">
        <f>ISNUMBER(SEARCH("COMPENDIUM",jaf[indicator_groups]))</f>
      </c>
      <c r="Q421" t="str">
        <f>=MID(jaf[JAF_KEY], 3, MIN(IFERROR(SEARCH(".C", jaf[JAF_KEY]), LEN(jaf[JAF_KEY])), IFERROR(SEARCH(".O", jaf[JAF_KEY]), LEN(jaf[JAF_KEY])), IFERROR(SEARCH(".S", jaf[JAF_KEY]), LEN(jaf[JAF_KEY]))) - 3)</f>
      </c>
    </row>
    <row r="422">
      <c r="A422" t="inlineStr">
        <is>
          <t>PA11.S2.</t>
        </is>
      </c>
      <c r="B422" t="inlineStr">
        <is>
          <t>Severe material and social deprivation rate (7+ items) - total</t>
        </is>
      </c>
      <c r="C422" t="inlineStr">
        <is>
          <t>MAIN OUTPUT SUBINDICATOR COMPENDIUM 8 COUNTRY</t>
        </is>
      </c>
      <c r="D422" t="inlineStr">
        <is>
          <t>% (of total popn)</t>
        </is>
      </c>
      <c r="E422" t="inlineStr">
        <is>
          <t>pp</t>
        </is>
      </c>
      <c r="F422" t="inlineStr">
        <is>
          <t>Eurostat, EU Statistics on Income and Living Conditions</t>
        </is>
      </c>
      <c r="G422" t="b">
        <v>0</v>
      </c>
      <c r="H422" t="b">
        <v>1</v>
      </c>
      <c r="I422" t="inlineStr">
        <is>
          <t>EU27_2020</t>
        </is>
      </c>
      <c r="J422" t="inlineStr">
        <is>
          <t>fromEurostatDataset("ilc_mdsd11", 
    with_filters(sex = "T", unit = "PC", age = "TOTAL"))</t>
        </is>
      </c>
      <c r="K422" t="str">
        <f>ISNUMBER(SEARCH("INPUT",jaf[indicator_groups]))</f>
      </c>
      <c r="L422" t="str">
        <f>ISNUMBER(SEARCH("OUTPUT",jaf[indicator_groups]))</f>
      </c>
      <c r="M422" t="str">
        <f>ISNUMBER(SEARCH("MAIN",jaf[indicator_groups]))</f>
      </c>
      <c r="N422" t="str">
        <f>ISNUMBER(SEARCH("OVERALL",jaf[indicator_groups]))</f>
      </c>
      <c r="O422" t="str">
        <f>ISNUMBER(SEARCH("SUBINDICATOR",jaf[indicator_groups]))</f>
      </c>
      <c r="P422" t="str">
        <f>ISNUMBER(SEARCH("COMPENDIUM",jaf[indicator_groups]))</f>
      </c>
      <c r="Q422" t="str">
        <f>=MID(jaf[JAF_KEY], 3, MIN(IFERROR(SEARCH(".C", jaf[JAF_KEY]), LEN(jaf[JAF_KEY])), IFERROR(SEARCH(".O", jaf[JAF_KEY]), LEN(jaf[JAF_KEY])), IFERROR(SEARCH(".S", jaf[JAF_KEY]), LEN(jaf[JAF_KEY]))) - 3)</f>
      </c>
    </row>
    <row r="423">
      <c r="A423" t="inlineStr">
        <is>
          <t>PA11.S2._health</t>
        </is>
      </c>
      <c r="B423" t="inlineStr">
        <is>
          <t>Severe material and social deprivation rate (7+ items) – total</t>
        </is>
      </c>
      <c r="C423" t="inlineStr">
        <is>
          <t>MAIN OUTPUT SUBINDICATOR COMPENDIUM 1 COUNTRY</t>
        </is>
      </c>
      <c r="D423" t="inlineStr">
        <is>
          <t>% (of total popn)</t>
        </is>
      </c>
      <c r="E423" t="inlineStr">
        <is>
          <t>pp</t>
        </is>
      </c>
      <c r="F423" t="inlineStr">
        <is>
          <t>Eurostat, EU Statistics on Income and Living Conditions</t>
        </is>
      </c>
      <c r="G423" t="b">
        <v>0</v>
      </c>
      <c r="H423" t="b">
        <v>1</v>
      </c>
      <c r="I423" t="inlineStr">
        <is>
          <t>EU27_2020</t>
        </is>
      </c>
      <c r="J423" t="inlineStr">
        <is>
          <t>fromEurostatDataset("ilc_mdsd11", 
    with_filters(sex = "T", unit = "PC", age = "TOTAL"))</t>
        </is>
      </c>
      <c r="K423" t="str">
        <f>ISNUMBER(SEARCH("INPUT",jaf[indicator_groups]))</f>
      </c>
      <c r="L423" t="str">
        <f>ISNUMBER(SEARCH("OUTPUT",jaf[indicator_groups]))</f>
      </c>
      <c r="M423" t="str">
        <f>ISNUMBER(SEARCH("MAIN",jaf[indicator_groups]))</f>
      </c>
      <c r="N423" t="str">
        <f>ISNUMBER(SEARCH("OVERALL",jaf[indicator_groups]))</f>
      </c>
      <c r="O423" t="str">
        <f>ISNUMBER(SEARCH("SUBINDICATOR",jaf[indicator_groups]))</f>
      </c>
      <c r="P423" t="str">
        <f>ISNUMBER(SEARCH("COMPENDIUM",jaf[indicator_groups]))</f>
      </c>
      <c r="Q423" t="str">
        <f>=MID(jaf[JAF_KEY], 3, MIN(IFERROR(SEARCH(".C", jaf[JAF_KEY]), LEN(jaf[JAF_KEY])), IFERROR(SEARCH(".O", jaf[JAF_KEY]), LEN(jaf[JAF_KEY])), IFERROR(SEARCH(".S", jaf[JAF_KEY]), LEN(jaf[JAF_KEY]))) - 3)</f>
      </c>
    </row>
    <row r="424">
      <c r="A424" t="inlineStr">
        <is>
          <t>PA11.S2.F</t>
        </is>
      </c>
      <c r="B424" t="inlineStr">
        <is>
          <t>Severe material and social deprivation rate (7+ items) - women</t>
        </is>
      </c>
      <c r="C424" t="inlineStr">
        <is>
          <t>OUTPUT SUBINDICATOR COMPENDIUM 1 COUNTRY</t>
        </is>
      </c>
      <c r="D424" t="inlineStr">
        <is>
          <t>% (of total popn)</t>
        </is>
      </c>
      <c r="E424" t="inlineStr">
        <is>
          <t>pp</t>
        </is>
      </c>
      <c r="F424" t="inlineStr">
        <is>
          <t>Eurostat, EU Statistics on Income and Living Conditions</t>
        </is>
      </c>
      <c r="G424" t="b">
        <v>0</v>
      </c>
      <c r="H424" t="b">
        <v>1</v>
      </c>
      <c r="I424" t="inlineStr">
        <is>
          <t>EU27_2020</t>
        </is>
      </c>
      <c r="J424" t="inlineStr">
        <is>
          <t>fromEurostatDataset("ilc_mdsd11", 
    with_filters(sex = "F", unit = "PC", age = "TOTAL"))</t>
        </is>
      </c>
      <c r="K424" t="str">
        <f>ISNUMBER(SEARCH("INPUT",jaf[indicator_groups]))</f>
      </c>
      <c r="L424" t="str">
        <f>ISNUMBER(SEARCH("OUTPUT",jaf[indicator_groups]))</f>
      </c>
      <c r="M424" t="str">
        <f>ISNUMBER(SEARCH("MAIN",jaf[indicator_groups]))</f>
      </c>
      <c r="N424" t="str">
        <f>ISNUMBER(SEARCH("OVERALL",jaf[indicator_groups]))</f>
      </c>
      <c r="O424" t="str">
        <f>ISNUMBER(SEARCH("SUBINDICATOR",jaf[indicator_groups]))</f>
      </c>
      <c r="P424" t="str">
        <f>ISNUMBER(SEARCH("COMPENDIUM",jaf[indicator_groups]))</f>
      </c>
      <c r="Q424" t="str">
        <f>=MID(jaf[JAF_KEY], 3, MIN(IFERROR(SEARCH(".C", jaf[JAF_KEY]), LEN(jaf[JAF_KEY])), IFERROR(SEARCH(".O", jaf[JAF_KEY]), LEN(jaf[JAF_KEY])), IFERROR(SEARCH(".S", jaf[JAF_KEY]), LEN(jaf[JAF_KEY]))) - 3)</f>
      </c>
    </row>
    <row r="425">
      <c r="A425" t="inlineStr">
        <is>
          <t>PA11.S2.M</t>
        </is>
      </c>
      <c r="B425" t="inlineStr">
        <is>
          <t>Severe material and social deprivation rate (7+ items) - men</t>
        </is>
      </c>
      <c r="C425" t="inlineStr">
        <is>
          <t>OUTPUT SUBINDICATOR COMPENDIUM 1 COUNTRY</t>
        </is>
      </c>
      <c r="D425" t="inlineStr">
        <is>
          <t>% (of total popn)</t>
        </is>
      </c>
      <c r="E425" t="inlineStr">
        <is>
          <t>pp</t>
        </is>
      </c>
      <c r="F425" t="inlineStr">
        <is>
          <t>Eurostat, EU Statistics on Income and Living Conditions</t>
        </is>
      </c>
      <c r="G425" t="b">
        <v>0</v>
      </c>
      <c r="H425" t="b">
        <v>1</v>
      </c>
      <c r="I425" t="inlineStr">
        <is>
          <t>EU27_2020</t>
        </is>
      </c>
      <c r="J425" t="inlineStr">
        <is>
          <t>fromEurostatDataset("ilc_mdsd11", 
    with_filters(sex = "M", unit = "PC", age = "TOTAL"))</t>
        </is>
      </c>
      <c r="K425" t="str">
        <f>ISNUMBER(SEARCH("INPUT",jaf[indicator_groups]))</f>
      </c>
      <c r="L425" t="str">
        <f>ISNUMBER(SEARCH("OUTPUT",jaf[indicator_groups]))</f>
      </c>
      <c r="M425" t="str">
        <f>ISNUMBER(SEARCH("MAIN",jaf[indicator_groups]))</f>
      </c>
      <c r="N425" t="str">
        <f>ISNUMBER(SEARCH("OVERALL",jaf[indicator_groups]))</f>
      </c>
      <c r="O425" t="str">
        <f>ISNUMBER(SEARCH("SUBINDICATOR",jaf[indicator_groups]))</f>
      </c>
      <c r="P425" t="str">
        <f>ISNUMBER(SEARCH("COMPENDIUM",jaf[indicator_groups]))</f>
      </c>
      <c r="Q425" t="str">
        <f>=MID(jaf[JAF_KEY], 3, MIN(IFERROR(SEARCH(".C", jaf[JAF_KEY]), LEN(jaf[JAF_KEY])), IFERROR(SEARCH(".O", jaf[JAF_KEY]), LEN(jaf[JAF_KEY])), IFERROR(SEARCH(".S", jaf[JAF_KEY]), LEN(jaf[JAF_KEY]))) - 3)</f>
      </c>
    </row>
    <row r="426">
      <c r="A426" t="inlineStr">
        <is>
          <t>PA11.S3.F</t>
        </is>
      </c>
      <c r="B426" t="inlineStr">
        <is>
          <t>People (aged 0-64) living in (quasi-)jobless households - women</t>
        </is>
      </c>
      <c r="C426" t="inlineStr">
        <is>
          <t>OUTPUT SUBINDICATOR COMPENDIUM 8 COUNTRY</t>
        </is>
      </c>
      <c r="D426" t="inlineStr">
        <is>
          <t>% (of female popn)</t>
        </is>
      </c>
      <c r="E426" t="inlineStr">
        <is>
          <t>pp</t>
        </is>
      </c>
      <c r="F426" t="inlineStr">
        <is>
          <t>Eurostat, EU Statistics on Income and Living Conditions</t>
        </is>
      </c>
      <c r="G426" t="b">
        <v>0</v>
      </c>
      <c r="H426" t="b">
        <v>1</v>
      </c>
      <c r="I426" t="inlineStr">
        <is>
          <t>EU27_2020</t>
        </is>
      </c>
      <c r="J426" t="inlineStr">
        <is>
          <t>fromEurostatDataset("ilc_lvhl11n", 
    with_filters(sex = "F", unit = "PC", age = "Y_LT65"))</t>
        </is>
      </c>
      <c r="K426" t="str">
        <f>ISNUMBER(SEARCH("INPUT",jaf[indicator_groups]))</f>
      </c>
      <c r="L426" t="str">
        <f>ISNUMBER(SEARCH("OUTPUT",jaf[indicator_groups]))</f>
      </c>
      <c r="M426" t="str">
        <f>ISNUMBER(SEARCH("MAIN",jaf[indicator_groups]))</f>
      </c>
      <c r="N426" t="str">
        <f>ISNUMBER(SEARCH("OVERALL",jaf[indicator_groups]))</f>
      </c>
      <c r="O426" t="str">
        <f>ISNUMBER(SEARCH("SUBINDICATOR",jaf[indicator_groups]))</f>
      </c>
      <c r="P426" t="str">
        <f>ISNUMBER(SEARCH("COMPENDIUM",jaf[indicator_groups]))</f>
      </c>
      <c r="Q426" t="str">
        <f>=MID(jaf[JAF_KEY], 3, MIN(IFERROR(SEARCH(".C", jaf[JAF_KEY]), LEN(jaf[JAF_KEY])), IFERROR(SEARCH(".O", jaf[JAF_KEY]), LEN(jaf[JAF_KEY])), IFERROR(SEARCH(".S", jaf[JAF_KEY]), LEN(jaf[JAF_KEY]))) - 3)</f>
      </c>
    </row>
    <row r="427">
      <c r="A427" t="inlineStr">
        <is>
          <t>PA11.S3.F_health</t>
        </is>
      </c>
      <c r="B427" t="inlineStr">
        <is>
          <t>People (aged 0-64) living in (quasi-)jobless households – women) )</t>
        </is>
      </c>
      <c r="C427" t="inlineStr">
        <is>
          <t>OUTPUT SUBINDICATOR COMPENDIUM 1 COUNTRY</t>
        </is>
      </c>
      <c r="D427" t="inlineStr">
        <is>
          <t>% (of female popn)</t>
        </is>
      </c>
      <c r="E427" t="inlineStr">
        <is>
          <t>pp</t>
        </is>
      </c>
      <c r="F427" t="inlineStr">
        <is>
          <t>Eurostat, EU Statistics on Income and Living Conditions</t>
        </is>
      </c>
      <c r="G427" t="b">
        <v>0</v>
      </c>
      <c r="H427" t="b">
        <v>1</v>
      </c>
      <c r="I427" t="inlineStr">
        <is>
          <t>EU27_2020</t>
        </is>
      </c>
      <c r="J427" t="inlineStr">
        <is>
          <t>fromEurostatDataset("ilc_lvhl11n", 
    with_filters(sex = "F", unit = "PC", age = "Y_LT65"))</t>
        </is>
      </c>
      <c r="K427" t="str">
        <f>ISNUMBER(SEARCH("INPUT",jaf[indicator_groups]))</f>
      </c>
      <c r="L427" t="str">
        <f>ISNUMBER(SEARCH("OUTPUT",jaf[indicator_groups]))</f>
      </c>
      <c r="M427" t="str">
        <f>ISNUMBER(SEARCH("MAIN",jaf[indicator_groups]))</f>
      </c>
      <c r="N427" t="str">
        <f>ISNUMBER(SEARCH("OVERALL",jaf[indicator_groups]))</f>
      </c>
      <c r="O427" t="str">
        <f>ISNUMBER(SEARCH("SUBINDICATOR",jaf[indicator_groups]))</f>
      </c>
      <c r="P427" t="str">
        <f>ISNUMBER(SEARCH("COMPENDIUM",jaf[indicator_groups]))</f>
      </c>
      <c r="Q427" t="str">
        <f>=MID(jaf[JAF_KEY], 3, MIN(IFERROR(SEARCH(".C", jaf[JAF_KEY]), LEN(jaf[JAF_KEY])), IFERROR(SEARCH(".O", jaf[JAF_KEY]), LEN(jaf[JAF_KEY])), IFERROR(SEARCH(".S", jaf[JAF_KEY]), LEN(jaf[JAF_KEY]))) - 3)</f>
      </c>
    </row>
    <row r="428">
      <c r="A428" t="inlineStr">
        <is>
          <t>PA11.S3.M</t>
        </is>
      </c>
      <c r="B428" t="inlineStr">
        <is>
          <t>People (aged 0-64) living in (quasi-)jobless households - men</t>
        </is>
      </c>
      <c r="C428" t="inlineStr">
        <is>
          <t>OUTPUT SUBINDICATOR COMPENDIUM 8 COUNTRY</t>
        </is>
      </c>
      <c r="D428" t="inlineStr">
        <is>
          <t>% (of male popn)</t>
        </is>
      </c>
      <c r="E428" t="inlineStr">
        <is>
          <t>pp</t>
        </is>
      </c>
      <c r="F428" t="inlineStr">
        <is>
          <t>Eurostat, EU Statistics on Income and Living Conditions</t>
        </is>
      </c>
      <c r="G428" t="b">
        <v>0</v>
      </c>
      <c r="H428" t="b">
        <v>1</v>
      </c>
      <c r="I428" t="inlineStr">
        <is>
          <t>EU27_2020</t>
        </is>
      </c>
      <c r="J428" t="inlineStr">
        <is>
          <t>fromEurostatDataset("ilc_lvhl11n", 
    with_filters(sex = "M", unit = "PC", age = "Y_LT65"))</t>
        </is>
      </c>
      <c r="K428" t="str">
        <f>ISNUMBER(SEARCH("INPUT",jaf[indicator_groups]))</f>
      </c>
      <c r="L428" t="str">
        <f>ISNUMBER(SEARCH("OUTPUT",jaf[indicator_groups]))</f>
      </c>
      <c r="M428" t="str">
        <f>ISNUMBER(SEARCH("MAIN",jaf[indicator_groups]))</f>
      </c>
      <c r="N428" t="str">
        <f>ISNUMBER(SEARCH("OVERALL",jaf[indicator_groups]))</f>
      </c>
      <c r="O428" t="str">
        <f>ISNUMBER(SEARCH("SUBINDICATOR",jaf[indicator_groups]))</f>
      </c>
      <c r="P428" t="str">
        <f>ISNUMBER(SEARCH("COMPENDIUM",jaf[indicator_groups]))</f>
      </c>
      <c r="Q428" t="str">
        <f>=MID(jaf[JAF_KEY], 3, MIN(IFERROR(SEARCH(".C", jaf[JAF_KEY]), LEN(jaf[JAF_KEY])), IFERROR(SEARCH(".O", jaf[JAF_KEY]), LEN(jaf[JAF_KEY])), IFERROR(SEARCH(".S", jaf[JAF_KEY]), LEN(jaf[JAF_KEY]))) - 3)</f>
      </c>
    </row>
    <row r="429">
      <c r="A429" t="inlineStr">
        <is>
          <t>PA11.S3.M_health</t>
        </is>
      </c>
      <c r="B429" t="inlineStr">
        <is>
          <t>People (aged 0-64) living in (quasi-)jobless households - men</t>
        </is>
      </c>
      <c r="C429" t="inlineStr">
        <is>
          <t>OUTPUT SUBINDICATOR COMPENDIUM 1 COUNTRY</t>
        </is>
      </c>
      <c r="D429" t="inlineStr">
        <is>
          <t>% (of male popn)</t>
        </is>
      </c>
      <c r="E429" t="inlineStr">
        <is>
          <t>pp</t>
        </is>
      </c>
      <c r="F429" t="inlineStr">
        <is>
          <t>Eurostat, EU Statistics on Income and Living Conditions</t>
        </is>
      </c>
      <c r="G429" t="b">
        <v>0</v>
      </c>
      <c r="H429" t="b">
        <v>1</v>
      </c>
      <c r="I429" t="inlineStr">
        <is>
          <t>EU27_2020</t>
        </is>
      </c>
      <c r="J429" t="inlineStr">
        <is>
          <t>fromEurostatDataset("ilc_lvhl11n", 
    with_filters(sex = "M", unit = "PC", age = "Y_LT65"))</t>
        </is>
      </c>
      <c r="K429" t="str">
        <f>ISNUMBER(SEARCH("INPUT",jaf[indicator_groups]))</f>
      </c>
      <c r="L429" t="str">
        <f>ISNUMBER(SEARCH("OUTPUT",jaf[indicator_groups]))</f>
      </c>
      <c r="M429" t="str">
        <f>ISNUMBER(SEARCH("MAIN",jaf[indicator_groups]))</f>
      </c>
      <c r="N429" t="str">
        <f>ISNUMBER(SEARCH("OVERALL",jaf[indicator_groups]))</f>
      </c>
      <c r="O429" t="str">
        <f>ISNUMBER(SEARCH("SUBINDICATOR",jaf[indicator_groups]))</f>
      </c>
      <c r="P429" t="str">
        <f>ISNUMBER(SEARCH("COMPENDIUM",jaf[indicator_groups]))</f>
      </c>
      <c r="Q429" t="str">
        <f>=MID(jaf[JAF_KEY], 3, MIN(IFERROR(SEARCH(".C", jaf[JAF_KEY]), LEN(jaf[JAF_KEY])), IFERROR(SEARCH(".O", jaf[JAF_KEY]), LEN(jaf[JAF_KEY])), IFERROR(SEARCH(".S", jaf[JAF_KEY]), LEN(jaf[JAF_KEY]))) - 3)</f>
      </c>
    </row>
    <row r="430">
      <c r="A430" t="inlineStr">
        <is>
          <t>PA11.S3.T</t>
        </is>
      </c>
      <c r="B430" t="inlineStr">
        <is>
          <t>People (aged 0-64) living in (quasi-)jobless households - total</t>
        </is>
      </c>
      <c r="C430" t="inlineStr">
        <is>
          <t>MAIN OUTPUT SUBINDICATOR COMPENDIUM 8 COUNTRY</t>
        </is>
      </c>
      <c r="D430" t="inlineStr">
        <is>
          <t>% (of total popn)</t>
        </is>
      </c>
      <c r="E430" t="inlineStr">
        <is>
          <t>pp</t>
        </is>
      </c>
      <c r="F430" t="inlineStr">
        <is>
          <t>Eurostat, EU Statistics on Income and Living Conditions</t>
        </is>
      </c>
      <c r="G430" t="b">
        <v>0</v>
      </c>
      <c r="H430" t="b">
        <v>1</v>
      </c>
      <c r="I430" t="inlineStr">
        <is>
          <t>EU27_2020</t>
        </is>
      </c>
      <c r="J430" t="inlineStr">
        <is>
          <t>fromEurostatDataset("ilc_lvhl11n", 
    with_filters(sex = "T", unit = "PC", age = "Y_LT65"))</t>
        </is>
      </c>
      <c r="K430" t="str">
        <f>ISNUMBER(SEARCH("INPUT",jaf[indicator_groups]))</f>
      </c>
      <c r="L430" t="str">
        <f>ISNUMBER(SEARCH("OUTPUT",jaf[indicator_groups]))</f>
      </c>
      <c r="M430" t="str">
        <f>ISNUMBER(SEARCH("MAIN",jaf[indicator_groups]))</f>
      </c>
      <c r="N430" t="str">
        <f>ISNUMBER(SEARCH("OVERALL",jaf[indicator_groups]))</f>
      </c>
      <c r="O430" t="str">
        <f>ISNUMBER(SEARCH("SUBINDICATOR",jaf[indicator_groups]))</f>
      </c>
      <c r="P430" t="str">
        <f>ISNUMBER(SEARCH("COMPENDIUM",jaf[indicator_groups]))</f>
      </c>
      <c r="Q430" t="str">
        <f>=MID(jaf[JAF_KEY], 3, MIN(IFERROR(SEARCH(".C", jaf[JAF_KEY]), LEN(jaf[JAF_KEY])), IFERROR(SEARCH(".O", jaf[JAF_KEY]), LEN(jaf[JAF_KEY])), IFERROR(SEARCH(".S", jaf[JAF_KEY]), LEN(jaf[JAF_KEY]))) - 3)</f>
      </c>
    </row>
    <row r="431">
      <c r="A431" t="inlineStr">
        <is>
          <t>PA11.S3.T_health</t>
        </is>
      </c>
      <c r="B431" t="inlineStr">
        <is>
          <t>People (aged 0-64) living in (quasi-)jobless households – total</t>
        </is>
      </c>
      <c r="C431" t="inlineStr">
        <is>
          <t>MAIN OUTPUT SUBINDICATOR COMPENDIUM 1 COUNTRY</t>
        </is>
      </c>
      <c r="D431" t="inlineStr">
        <is>
          <t>% (of total popn)</t>
        </is>
      </c>
      <c r="E431" t="inlineStr">
        <is>
          <t>pp</t>
        </is>
      </c>
      <c r="F431" t="inlineStr">
        <is>
          <t>Eurostat, EU Statistics on Income and Living Conditions</t>
        </is>
      </c>
      <c r="G431" t="b">
        <v>0</v>
      </c>
      <c r="H431" t="b">
        <v>1</v>
      </c>
      <c r="I431" t="inlineStr">
        <is>
          <t>EU27_2020</t>
        </is>
      </c>
      <c r="J431" t="inlineStr">
        <is>
          <t>fromEurostatDataset("ilc_lvhl11n", 
    with_filters(sex = "T", unit = "PC", age = "Y_LT65"))</t>
        </is>
      </c>
      <c r="K431" t="str">
        <f>ISNUMBER(SEARCH("INPUT",jaf[indicator_groups]))</f>
      </c>
      <c r="L431" t="str">
        <f>ISNUMBER(SEARCH("OUTPUT",jaf[indicator_groups]))</f>
      </c>
      <c r="M431" t="str">
        <f>ISNUMBER(SEARCH("MAIN",jaf[indicator_groups]))</f>
      </c>
      <c r="N431" t="str">
        <f>ISNUMBER(SEARCH("OVERALL",jaf[indicator_groups]))</f>
      </c>
      <c r="O431" t="str">
        <f>ISNUMBER(SEARCH("SUBINDICATOR",jaf[indicator_groups]))</f>
      </c>
      <c r="P431" t="str">
        <f>ISNUMBER(SEARCH("COMPENDIUM",jaf[indicator_groups]))</f>
      </c>
      <c r="Q431" t="str">
        <f>=MID(jaf[JAF_KEY], 3, MIN(IFERROR(SEARCH(".C", jaf[JAF_KEY]), LEN(jaf[JAF_KEY])), IFERROR(SEARCH(".O", jaf[JAF_KEY]), LEN(jaf[JAF_KEY])), IFERROR(SEARCH(".S", jaf[JAF_KEY]), LEN(jaf[JAF_KEY]))) - 3)</f>
      </c>
    </row>
    <row r="432">
      <c r="A432" t="inlineStr">
        <is>
          <t>PA11.S4.</t>
        </is>
      </c>
      <c r="B432" t="inlineStr">
        <is>
          <t>Impact of social transfers (other than pensions) in reducing poverty</t>
        </is>
      </c>
      <c r="C432" t="inlineStr">
        <is>
          <t>MAIN INPUT SUBINDICATOR COMPENDIUM 8 COUNTRY</t>
        </is>
      </c>
      <c r="D432" t="inlineStr">
        <is>
          <t>% reduction in risk of poverty</t>
        </is>
      </c>
      <c r="E432" t="inlineStr">
        <is>
          <t/>
        </is>
      </c>
      <c r="F43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2" t="b">
        <v>1</v>
      </c>
      <c r="H432" t="b">
        <v>0</v>
      </c>
      <c r="I432" t="inlineStr">
        <is>
          <t>EU27_2020</t>
        </is>
      </c>
      <c r="J432" t="inlineStr">
        <is>
          <t>fromFormula(100 * ((a - b)/a),
  where = variables(
  a = fromEurostatDataset("ilc_li10", 
    with_filters(age = "TOTAL", indic_il = "LI_R_MD60BT", sex = "T")),
  b = fromEurostatDataset("ilc_li02", 
    with_filters(age = "TOTAL", indic_il = "LI_R_MD60", sex = "T", unit = "PC"))))</t>
        </is>
      </c>
      <c r="K432" t="str">
        <f>ISNUMBER(SEARCH("INPUT",jaf[indicator_groups]))</f>
      </c>
      <c r="L432" t="str">
        <f>ISNUMBER(SEARCH("OUTPUT",jaf[indicator_groups]))</f>
      </c>
      <c r="M432" t="str">
        <f>ISNUMBER(SEARCH("MAIN",jaf[indicator_groups]))</f>
      </c>
      <c r="N432" t="str">
        <f>ISNUMBER(SEARCH("OVERALL",jaf[indicator_groups]))</f>
      </c>
      <c r="O432" t="str">
        <f>ISNUMBER(SEARCH("SUBINDICATOR",jaf[indicator_groups]))</f>
      </c>
      <c r="P432" t="str">
        <f>ISNUMBER(SEARCH("COMPENDIUM",jaf[indicator_groups]))</f>
      </c>
      <c r="Q432" t="str">
        <f>=MID(jaf[JAF_KEY], 3, MIN(IFERROR(SEARCH(".C", jaf[JAF_KEY]), LEN(jaf[JAF_KEY])), IFERROR(SEARCH(".O", jaf[JAF_KEY]), LEN(jaf[JAF_KEY])), IFERROR(SEARCH(".S", jaf[JAF_KEY]), LEN(jaf[JAF_KEY]))) - 3)</f>
      </c>
    </row>
    <row r="433">
      <c r="A433" t="inlineStr">
        <is>
          <t>PA11.S4._health</t>
        </is>
      </c>
      <c r="B433" t="inlineStr">
        <is>
          <t>Impact of social transfers (other than pensions) in reducing poverty</t>
        </is>
      </c>
      <c r="C433" t="inlineStr">
        <is>
          <t>MAIN INPUT SUBINDICATOR COMPENDIUM 1 COUNTRY</t>
        </is>
      </c>
      <c r="D433" t="inlineStr">
        <is>
          <t>% reduction in risk of poverty</t>
        </is>
      </c>
      <c r="E433" t="inlineStr">
        <is>
          <t/>
        </is>
      </c>
      <c r="F43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33" t="b">
        <v>1</v>
      </c>
      <c r="H433" t="b">
        <v>0</v>
      </c>
      <c r="I433" t="inlineStr">
        <is>
          <t>EU27_2020</t>
        </is>
      </c>
      <c r="J433" t="inlineStr">
        <is>
          <t>fromFormula(100 * ((a - b)/a),
  where = variables(
  a = fromEurostatDataset("ilc_li10", 
    with_filters(age = "TOTAL", indic_il = "LI_R_MD60BT", sex = "T")),
  b = fromEurostatDataset("ilc_li02", 
    with_filters(age = "TOTAL", indic_il = "LI_R_MD60", sex = "T", unit = "PC"))))</t>
        </is>
      </c>
      <c r="K433" t="str">
        <f>ISNUMBER(SEARCH("INPUT",jaf[indicator_groups]))</f>
      </c>
      <c r="L433" t="str">
        <f>ISNUMBER(SEARCH("OUTPUT",jaf[indicator_groups]))</f>
      </c>
      <c r="M433" t="str">
        <f>ISNUMBER(SEARCH("MAIN",jaf[indicator_groups]))</f>
      </c>
      <c r="N433" t="str">
        <f>ISNUMBER(SEARCH("OVERALL",jaf[indicator_groups]))</f>
      </c>
      <c r="O433" t="str">
        <f>ISNUMBER(SEARCH("SUBINDICATOR",jaf[indicator_groups]))</f>
      </c>
      <c r="P433" t="str">
        <f>ISNUMBER(SEARCH("COMPENDIUM",jaf[indicator_groups]))</f>
      </c>
      <c r="Q433" t="str">
        <f>=MID(jaf[JAF_KEY], 3, MIN(IFERROR(SEARCH(".C", jaf[JAF_KEY]), LEN(jaf[JAF_KEY])), IFERROR(SEARCH(".O", jaf[JAF_KEY]), LEN(jaf[JAF_KEY])), IFERROR(SEARCH(".S", jaf[JAF_KEY]), LEN(jaf[JAF_KEY]))) - 3)</f>
      </c>
    </row>
    <row r="434">
      <c r="A434" t="inlineStr">
        <is>
          <t>PA11.S5.</t>
        </is>
      </c>
      <c r="B434" t="inlineStr">
        <is>
          <t>Impact of social transfers (incl pensions) in reducing poverty</t>
        </is>
      </c>
      <c r="C434" t="inlineStr">
        <is>
          <t>MAIN INPUT SUBINDICATOR COMPENDIUM 8 COUNTRY</t>
        </is>
      </c>
      <c r="D434" t="inlineStr">
        <is>
          <t>% reduction in risk of poverty</t>
        </is>
      </c>
      <c r="E434" t="inlineStr">
        <is>
          <t/>
        </is>
      </c>
      <c r="F43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4" t="b">
        <v>1</v>
      </c>
      <c r="H434" t="b">
        <v>0</v>
      </c>
      <c r="I434" t="inlineStr">
        <is>
          <t>EU27_2020</t>
        </is>
      </c>
      <c r="J434" t="inlineStr">
        <is>
          <t>fromFormula(100 * ((a - b)/a),
  where = variables(
  a = fromEurostatDataset("ilc_li09", 
    with_filters(age = "TOTAL", indic_il = "LI_R_MD60BTP", sex = "T")),
  b = fromEurostatDataset("ilc_li02", 
    with_filters(age = "TOTAL", indic_il = "LI_R_MD60", sex = "T", unit = "PC"))))</t>
        </is>
      </c>
      <c r="K434" t="str">
        <f>ISNUMBER(SEARCH("INPUT",jaf[indicator_groups]))</f>
      </c>
      <c r="L434" t="str">
        <f>ISNUMBER(SEARCH("OUTPUT",jaf[indicator_groups]))</f>
      </c>
      <c r="M434" t="str">
        <f>ISNUMBER(SEARCH("MAIN",jaf[indicator_groups]))</f>
      </c>
      <c r="N434" t="str">
        <f>ISNUMBER(SEARCH("OVERALL",jaf[indicator_groups]))</f>
      </c>
      <c r="O434" t="str">
        <f>ISNUMBER(SEARCH("SUBINDICATOR",jaf[indicator_groups]))</f>
      </c>
      <c r="P434" t="str">
        <f>ISNUMBER(SEARCH("COMPENDIUM",jaf[indicator_groups]))</f>
      </c>
      <c r="Q434" t="str">
        <f>=MID(jaf[JAF_KEY], 3, MIN(IFERROR(SEARCH(".C", jaf[JAF_KEY]), LEN(jaf[JAF_KEY])), IFERROR(SEARCH(".O", jaf[JAF_KEY]), LEN(jaf[JAF_KEY])), IFERROR(SEARCH(".S", jaf[JAF_KEY]), LEN(jaf[JAF_KEY]))) - 3)</f>
      </c>
    </row>
    <row r="435">
      <c r="A435" t="inlineStr">
        <is>
          <t>PA11.S5._health</t>
        </is>
      </c>
      <c r="B435" t="inlineStr">
        <is>
          <t>Impact of social transfers (incl pensions) in reducing poverty</t>
        </is>
      </c>
      <c r="C435" t="inlineStr">
        <is>
          <t>MAIN INPUT SUBINDICATOR COMPENDIUM 1 COUNTRY</t>
        </is>
      </c>
      <c r="D435" t="inlineStr">
        <is>
          <t>% reduction in risk of poverty</t>
        </is>
      </c>
      <c r="E435" t="inlineStr">
        <is>
          <t/>
        </is>
      </c>
      <c r="F43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35" t="b">
        <v>1</v>
      </c>
      <c r="H435" t="b">
        <v>0</v>
      </c>
      <c r="I435" t="inlineStr">
        <is>
          <t>EU27_2020</t>
        </is>
      </c>
      <c r="J435" t="inlineStr">
        <is>
          <t>fromFormula(100 * ((a - b)/a),
  where = variables(
  a = fromEurostatDataset("ilc_li09", 
    with_filters(age = "TOTAL", indic_il = "LI_R_MD60BTP", sex = "T")),
  b = fromEurostatDataset("ilc_li02", 
    with_filters(age = "TOTAL", indic_il = "LI_R_MD60", sex = "T", unit = "PC"))))</t>
        </is>
      </c>
      <c r="K435" t="str">
        <f>ISNUMBER(SEARCH("INPUT",jaf[indicator_groups]))</f>
      </c>
      <c r="L435" t="str">
        <f>ISNUMBER(SEARCH("OUTPUT",jaf[indicator_groups]))</f>
      </c>
      <c r="M435" t="str">
        <f>ISNUMBER(SEARCH("MAIN",jaf[indicator_groups]))</f>
      </c>
      <c r="N435" t="str">
        <f>ISNUMBER(SEARCH("OVERALL",jaf[indicator_groups]))</f>
      </c>
      <c r="O435" t="str">
        <f>ISNUMBER(SEARCH("SUBINDICATOR",jaf[indicator_groups]))</f>
      </c>
      <c r="P435" t="str">
        <f>ISNUMBER(SEARCH("COMPENDIUM",jaf[indicator_groups]))</f>
      </c>
      <c r="Q435" t="str">
        <f>=MID(jaf[JAF_KEY], 3, MIN(IFERROR(SEARCH(".C", jaf[JAF_KEY]), LEN(jaf[JAF_KEY])), IFERROR(SEARCH(".O", jaf[JAF_KEY]), LEN(jaf[JAF_KEY])), IFERROR(SEARCH(".S", jaf[JAF_KEY]), LEN(jaf[JAF_KEY]))) - 3)</f>
      </c>
    </row>
    <row r="436">
      <c r="A436" t="inlineStr">
        <is>
          <t>PA11.S6.</t>
        </is>
      </c>
      <c r="B436" t="inlineStr">
        <is>
          <t>At-risk of poverty rate for population living in (quasi-)jobless households</t>
        </is>
      </c>
      <c r="C436" t="inlineStr">
        <is>
          <t>INPUT SUBINDICATOR COMPENDIUM 8 COUNTRY</t>
        </is>
      </c>
      <c r="D436" t="inlineStr">
        <is>
          <t>% (of total popn)</t>
        </is>
      </c>
      <c r="E436" t="inlineStr">
        <is>
          <t/>
        </is>
      </c>
      <c r="F436" t="inlineStr">
        <is>
          <t>Eurostat, EU Statistics on Income and Living Conditions</t>
        </is>
      </c>
      <c r="G436" t="b">
        <v>0</v>
      </c>
      <c r="H436" t="b">
        <v>0</v>
      </c>
      <c r="I436" t="inlineStr">
        <is>
          <t>EU27_2020</t>
        </is>
      </c>
      <c r="J436" t="inlineStr">
        <is>
          <t>fromEurostatDataset("ilc_li06", 
    with_filters(sex = "T", workint = "WI0-02", indic_il = "LI_R_MD60", age = "Y_LT65", hhtyp = "TOTAL"))</t>
        </is>
      </c>
      <c r="K436" t="str">
        <f>ISNUMBER(SEARCH("INPUT",jaf[indicator_groups]))</f>
      </c>
      <c r="L436" t="str">
        <f>ISNUMBER(SEARCH("OUTPUT",jaf[indicator_groups]))</f>
      </c>
      <c r="M436" t="str">
        <f>ISNUMBER(SEARCH("MAIN",jaf[indicator_groups]))</f>
      </c>
      <c r="N436" t="str">
        <f>ISNUMBER(SEARCH("OVERALL",jaf[indicator_groups]))</f>
      </c>
      <c r="O436" t="str">
        <f>ISNUMBER(SEARCH("SUBINDICATOR",jaf[indicator_groups]))</f>
      </c>
      <c r="P436" t="str">
        <f>ISNUMBER(SEARCH("COMPENDIUM",jaf[indicator_groups]))</f>
      </c>
      <c r="Q436" t="str">
        <f>=MID(jaf[JAF_KEY], 3, MIN(IFERROR(SEARCH(".C", jaf[JAF_KEY]), LEN(jaf[JAF_KEY])), IFERROR(SEARCH(".O", jaf[JAF_KEY]), LEN(jaf[JAF_KEY])), IFERROR(SEARCH(".S", jaf[JAF_KEY]), LEN(jaf[JAF_KEY]))) - 3)</f>
      </c>
    </row>
    <row r="437">
      <c r="A437" t="inlineStr">
        <is>
          <t>PA11.S6.18-64.WI02-045</t>
        </is>
      </c>
      <c r="B437" t="inlineStr">
        <is>
          <t>At-risk of poverty rate for population living in low work intensity households (18-64)</t>
        </is>
      </c>
      <c r="C437" t="inlineStr">
        <is>
          <t>INPUT SUBINDICATOR COMPENDIUM 1 COUNTRY</t>
        </is>
      </c>
      <c r="D437" t="inlineStr">
        <is>
          <t>% (of total popn)</t>
        </is>
      </c>
      <c r="E437" t="inlineStr">
        <is>
          <t/>
        </is>
      </c>
      <c r="F437" t="inlineStr">
        <is>
          <t>Eurostat, EU Statistics on Income and Living Conditions</t>
        </is>
      </c>
      <c r="G437" t="b">
        <v>0</v>
      </c>
      <c r="H437" t="b">
        <v>0</v>
      </c>
      <c r="I437" t="inlineStr">
        <is>
          <t>EU27_2020</t>
        </is>
      </c>
      <c r="J437" t="inlineStr">
        <is>
          <t>fromEurostatDataset("ilc_li06", 
    with_filters(sex = "T", workint = "WI02-045", indic_il = "LI_R_MD60", age = "Y18-64", hhtyp = "TOTAL"))</t>
        </is>
      </c>
      <c r="K437" t="str">
        <f>ISNUMBER(SEARCH("INPUT",jaf[indicator_groups]))</f>
      </c>
      <c r="L437" t="str">
        <f>ISNUMBER(SEARCH("OUTPUT",jaf[indicator_groups]))</f>
      </c>
      <c r="M437" t="str">
        <f>ISNUMBER(SEARCH("MAIN",jaf[indicator_groups]))</f>
      </c>
      <c r="N437" t="str">
        <f>ISNUMBER(SEARCH("OVERALL",jaf[indicator_groups]))</f>
      </c>
      <c r="O437" t="str">
        <f>ISNUMBER(SEARCH("SUBINDICATOR",jaf[indicator_groups]))</f>
      </c>
      <c r="P437" t="str">
        <f>ISNUMBER(SEARCH("COMPENDIUM",jaf[indicator_groups]))</f>
      </c>
      <c r="Q437" t="str">
        <f>=MID(jaf[JAF_KEY], 3, MIN(IFERROR(SEARCH(".C", jaf[JAF_KEY]), LEN(jaf[JAF_KEY])), IFERROR(SEARCH(".O", jaf[JAF_KEY]), LEN(jaf[JAF_KEY])), IFERROR(SEARCH(".S", jaf[JAF_KEY]), LEN(jaf[JAF_KEY]))) - 3)</f>
      </c>
    </row>
    <row r="438">
      <c r="A438" t="inlineStr">
        <is>
          <t>PA11.S8.</t>
        </is>
      </c>
      <c r="B438" t="inlineStr">
        <is>
          <t>Relative median poverty risk gap</t>
        </is>
      </c>
      <c r="C438" t="inlineStr">
        <is>
          <t>MAIN INPUT SUBINDICATOR COMPENDIUM 8 COUNTRY</t>
        </is>
      </c>
      <c r="D438" t="inlineStr">
        <is>
          <t>% (of AROP threshold)</t>
        </is>
      </c>
      <c r="E438" t="inlineStr">
        <is>
          <t/>
        </is>
      </c>
      <c r="F438" t="inlineStr">
        <is>
          <t>Eurostat, EU Statistics on Income and Living Conditions</t>
        </is>
      </c>
      <c r="G438" t="b">
        <v>0</v>
      </c>
      <c r="H438" t="b">
        <v>0</v>
      </c>
      <c r="I438" t="inlineStr">
        <is>
          <t>EU27_2020</t>
        </is>
      </c>
      <c r="J438" t="inlineStr">
        <is>
          <t>fromEurostatDataset("ilc_li11", 
    with_filters(sex = "T", indic_il = "LI_GAP_MD60", age = "TOTAL"))</t>
        </is>
      </c>
      <c r="K438" t="str">
        <f>ISNUMBER(SEARCH("INPUT",jaf[indicator_groups]))</f>
      </c>
      <c r="L438" t="str">
        <f>ISNUMBER(SEARCH("OUTPUT",jaf[indicator_groups]))</f>
      </c>
      <c r="M438" t="str">
        <f>ISNUMBER(SEARCH("MAIN",jaf[indicator_groups]))</f>
      </c>
      <c r="N438" t="str">
        <f>ISNUMBER(SEARCH("OVERALL",jaf[indicator_groups]))</f>
      </c>
      <c r="O438" t="str">
        <f>ISNUMBER(SEARCH("SUBINDICATOR",jaf[indicator_groups]))</f>
      </c>
      <c r="P438" t="str">
        <f>ISNUMBER(SEARCH("COMPENDIUM",jaf[indicator_groups]))</f>
      </c>
      <c r="Q438" t="str">
        <f>=MID(jaf[JAF_KEY], 3, MIN(IFERROR(SEARCH(".C", jaf[JAF_KEY]), LEN(jaf[JAF_KEY])), IFERROR(SEARCH(".O", jaf[JAF_KEY]), LEN(jaf[JAF_KEY])), IFERROR(SEARCH(".S", jaf[JAF_KEY]), LEN(jaf[JAF_KEY]))) - 3)</f>
      </c>
    </row>
    <row r="439">
      <c r="A439" t="inlineStr">
        <is>
          <t>PA11.S8._health</t>
        </is>
      </c>
      <c r="B439" t="inlineStr">
        <is>
          <t>Relative median poverty risk gap</t>
        </is>
      </c>
      <c r="C439" t="inlineStr">
        <is>
          <t>MAIN INPUT SUBINDICATOR COMPENDIUM 1 COUNTRY</t>
        </is>
      </c>
      <c r="D439" t="inlineStr">
        <is>
          <t>% (of AROP threshold)</t>
        </is>
      </c>
      <c r="E439" t="inlineStr">
        <is>
          <t/>
        </is>
      </c>
      <c r="F439" t="inlineStr">
        <is>
          <t>Eurostat, EU Statistics on Income and Living Conditions</t>
        </is>
      </c>
      <c r="G439" t="b">
        <v>0</v>
      </c>
      <c r="H439" t="b">
        <v>0</v>
      </c>
      <c r="I439" t="inlineStr">
        <is>
          <t>EU27_2020</t>
        </is>
      </c>
      <c r="J439" t="inlineStr">
        <is>
          <t>fromEurostatDataset("ilc_li11", 
    with_filters(sex = "T", indic_il = "LI_GAP_MD60", age = "TOTAL"))</t>
        </is>
      </c>
      <c r="K439" t="str">
        <f>ISNUMBER(SEARCH("INPUT",jaf[indicator_groups]))</f>
      </c>
      <c r="L439" t="str">
        <f>ISNUMBER(SEARCH("OUTPUT",jaf[indicator_groups]))</f>
      </c>
      <c r="M439" t="str">
        <f>ISNUMBER(SEARCH("MAIN",jaf[indicator_groups]))</f>
      </c>
      <c r="N439" t="str">
        <f>ISNUMBER(SEARCH("OVERALL",jaf[indicator_groups]))</f>
      </c>
      <c r="O439" t="str">
        <f>ISNUMBER(SEARCH("SUBINDICATOR",jaf[indicator_groups]))</f>
      </c>
      <c r="P439" t="str">
        <f>ISNUMBER(SEARCH("COMPENDIUM",jaf[indicator_groups]))</f>
      </c>
      <c r="Q439" t="str">
        <f>=MID(jaf[JAF_KEY], 3, MIN(IFERROR(SEARCH(".C", jaf[JAF_KEY]), LEN(jaf[JAF_KEY])), IFERROR(SEARCH(".O", jaf[JAF_KEY]), LEN(jaf[JAF_KEY])), IFERROR(SEARCH(".S", jaf[JAF_KEY]), LEN(jaf[JAF_KEY]))) - 3)</f>
      </c>
    </row>
    <row r="440">
      <c r="A440" t="inlineStr">
        <is>
          <t>PA11.S9.</t>
        </is>
      </c>
      <c r="B440" t="inlineStr">
        <is>
          <t>Persistent at-risk-of-poverty rate</t>
        </is>
      </c>
      <c r="C440" t="inlineStr">
        <is>
          <t>INPUT SUBINDICATOR COMPENDIUM 8 COUNTRY</t>
        </is>
      </c>
      <c r="D440" t="inlineStr">
        <is>
          <t>% (of total popn)</t>
        </is>
      </c>
      <c r="E440" t="inlineStr">
        <is>
          <t/>
        </is>
      </c>
      <c r="F440" t="inlineStr">
        <is>
          <t>Eurostat, EU Statistics on Income and Living Conditions</t>
        </is>
      </c>
      <c r="G440" t="b">
        <v>0</v>
      </c>
      <c r="H440" t="b">
        <v>0</v>
      </c>
      <c r="I440" t="inlineStr">
        <is>
          <t>EU27_2020</t>
        </is>
      </c>
      <c r="J440" t="inlineStr">
        <is>
          <t>fromEurostatDataset("ilc_li21", 
    with_filters(sex = "T", indic_il = "LIP_MD60", age = "TOTAL"))</t>
        </is>
      </c>
      <c r="K440" t="str">
        <f>ISNUMBER(SEARCH("INPUT",jaf[indicator_groups]))</f>
      </c>
      <c r="L440" t="str">
        <f>ISNUMBER(SEARCH("OUTPUT",jaf[indicator_groups]))</f>
      </c>
      <c r="M440" t="str">
        <f>ISNUMBER(SEARCH("MAIN",jaf[indicator_groups]))</f>
      </c>
      <c r="N440" t="str">
        <f>ISNUMBER(SEARCH("OVERALL",jaf[indicator_groups]))</f>
      </c>
      <c r="O440" t="str">
        <f>ISNUMBER(SEARCH("SUBINDICATOR",jaf[indicator_groups]))</f>
      </c>
      <c r="P440" t="str">
        <f>ISNUMBER(SEARCH("COMPENDIUM",jaf[indicator_groups]))</f>
      </c>
      <c r="Q440" t="str">
        <f>=MID(jaf[JAF_KEY], 3, MIN(IFERROR(SEARCH(".C", jaf[JAF_KEY]), LEN(jaf[JAF_KEY])), IFERROR(SEARCH(".O", jaf[JAF_KEY]), LEN(jaf[JAF_KEY])), IFERROR(SEARCH(".S", jaf[JAF_KEY]), LEN(jaf[JAF_KEY]))) - 3)</f>
      </c>
    </row>
    <row r="441">
      <c r="A441" t="inlineStr">
        <is>
          <t>PA11.S9._health</t>
        </is>
      </c>
      <c r="B441" t="inlineStr">
        <is>
          <t>Persistent at-risk-of-poverty rate</t>
        </is>
      </c>
      <c r="C441" t="inlineStr">
        <is>
          <t>INPUT SUBINDICATOR COMPENDIUM 1 COUNTRY</t>
        </is>
      </c>
      <c r="D441" t="inlineStr">
        <is>
          <t>% (of total popn)</t>
        </is>
      </c>
      <c r="E441" t="inlineStr">
        <is>
          <t/>
        </is>
      </c>
      <c r="F441" t="inlineStr">
        <is>
          <t>Eurostat, EU Statistics on Income and Living Conditions</t>
        </is>
      </c>
      <c r="G441" t="b">
        <v>0</v>
      </c>
      <c r="H441" t="b">
        <v>0</v>
      </c>
      <c r="I441" t="inlineStr">
        <is>
          <t>EU27_2020</t>
        </is>
      </c>
      <c r="J441" t="inlineStr">
        <is>
          <t>fromEurostatDataset("ilc_li21", 
    with_filters(sex = "T", indic_il = "LIP_MD60", age = "TOTAL"))</t>
        </is>
      </c>
      <c r="K441" t="str">
        <f>ISNUMBER(SEARCH("INPUT",jaf[indicator_groups]))</f>
      </c>
      <c r="L441" t="str">
        <f>ISNUMBER(SEARCH("OUTPUT",jaf[indicator_groups]))</f>
      </c>
      <c r="M441" t="str">
        <f>ISNUMBER(SEARCH("MAIN",jaf[indicator_groups]))</f>
      </c>
      <c r="N441" t="str">
        <f>ISNUMBER(SEARCH("OVERALL",jaf[indicator_groups]))</f>
      </c>
      <c r="O441" t="str">
        <f>ISNUMBER(SEARCH("SUBINDICATOR",jaf[indicator_groups]))</f>
      </c>
      <c r="P441" t="str">
        <f>ISNUMBER(SEARCH("COMPENDIUM",jaf[indicator_groups]))</f>
      </c>
      <c r="Q441" t="str">
        <f>=MID(jaf[JAF_KEY], 3, MIN(IFERROR(SEARCH(".C", jaf[JAF_KEY]), LEN(jaf[JAF_KEY])), IFERROR(SEARCH(".O", jaf[JAF_KEY]), LEN(jaf[JAF_KEY])), IFERROR(SEARCH(".S", jaf[JAF_KEY]), LEN(jaf[JAF_KEY]))) - 3)</f>
      </c>
    </row>
    <row r="442">
      <c r="A442" t="inlineStr">
        <is>
          <t>PA11.S9.0-17</t>
        </is>
      </c>
      <c r="B442" t="inlineStr">
        <is>
          <t>Persistent at-risk-of-poverty rate (0-17)</t>
        </is>
      </c>
      <c r="C442" t="inlineStr">
        <is>
          <t>INPUT SUBINDICATOR COMPENDIUM 1 COUNTRY</t>
        </is>
      </c>
      <c r="D442" t="inlineStr">
        <is>
          <t>% (of total popn)</t>
        </is>
      </c>
      <c r="E442" t="inlineStr">
        <is>
          <t/>
        </is>
      </c>
      <c r="F442" t="inlineStr">
        <is>
          <t>Eurostat, EU Statistics on Income and Living Conditions</t>
        </is>
      </c>
      <c r="G442" t="b">
        <v>0</v>
      </c>
      <c r="H442" t="b">
        <v>0</v>
      </c>
      <c r="I442" t="inlineStr">
        <is>
          <t>EU27_2020</t>
        </is>
      </c>
      <c r="J442" t="inlineStr">
        <is>
          <t>fromEurostatDataset("ilc_li21", 
    with_filters(sex = "T", indic_il = "LIP_MD60", age = "Y_LT18"))</t>
        </is>
      </c>
      <c r="K442" t="str">
        <f>ISNUMBER(SEARCH("INPUT",jaf[indicator_groups]))</f>
      </c>
      <c r="L442" t="str">
        <f>ISNUMBER(SEARCH("OUTPUT",jaf[indicator_groups]))</f>
      </c>
      <c r="M442" t="str">
        <f>ISNUMBER(SEARCH("MAIN",jaf[indicator_groups]))</f>
      </c>
      <c r="N442" t="str">
        <f>ISNUMBER(SEARCH("OVERALL",jaf[indicator_groups]))</f>
      </c>
      <c r="O442" t="str">
        <f>ISNUMBER(SEARCH("SUBINDICATOR",jaf[indicator_groups]))</f>
      </c>
      <c r="P442" t="str">
        <f>ISNUMBER(SEARCH("COMPENDIUM",jaf[indicator_groups]))</f>
      </c>
      <c r="Q442" t="str">
        <f>=MID(jaf[JAF_KEY], 3, MIN(IFERROR(SEARCH(".C", jaf[JAF_KEY]), LEN(jaf[JAF_KEY])), IFERROR(SEARCH(".O", jaf[JAF_KEY]), LEN(jaf[JAF_KEY])), IFERROR(SEARCH(".S", jaf[JAF_KEY]), LEN(jaf[JAF_KEY]))) - 3)</f>
      </c>
    </row>
    <row r="443">
      <c r="A443" t="inlineStr">
        <is>
          <t>PA11.S9.18-64</t>
        </is>
      </c>
      <c r="B443" t="inlineStr">
        <is>
          <t>Persistent at-risk-of-poverty rate (18-64)</t>
        </is>
      </c>
      <c r="C443" t="inlineStr">
        <is>
          <t>INPUT SUBINDICATOR COMPENDIUM 1 COUNTRY</t>
        </is>
      </c>
      <c r="D443" t="inlineStr">
        <is>
          <t>% (of total popn)</t>
        </is>
      </c>
      <c r="E443" t="inlineStr">
        <is>
          <t/>
        </is>
      </c>
      <c r="F443" t="inlineStr">
        <is>
          <t>Eurostat, EU Statistics on Income and Living Conditions</t>
        </is>
      </c>
      <c r="G443" t="b">
        <v>0</v>
      </c>
      <c r="H443" t="b">
        <v>0</v>
      </c>
      <c r="I443" t="inlineStr">
        <is>
          <t>EU27_2020</t>
        </is>
      </c>
      <c r="J443" t="inlineStr">
        <is>
          <t>fromEurostatDataset("ilc_li21", 
    with_filters(sex = "T", indic_il = "LIP_MD60", age = "Y18-64"))</t>
        </is>
      </c>
      <c r="K443" t="str">
        <f>ISNUMBER(SEARCH("INPUT",jaf[indicator_groups]))</f>
      </c>
      <c r="L443" t="str">
        <f>ISNUMBER(SEARCH("OUTPUT",jaf[indicator_groups]))</f>
      </c>
      <c r="M443" t="str">
        <f>ISNUMBER(SEARCH("MAIN",jaf[indicator_groups]))</f>
      </c>
      <c r="N443" t="str">
        <f>ISNUMBER(SEARCH("OVERALL",jaf[indicator_groups]))</f>
      </c>
      <c r="O443" t="str">
        <f>ISNUMBER(SEARCH("SUBINDICATOR",jaf[indicator_groups]))</f>
      </c>
      <c r="P443" t="str">
        <f>ISNUMBER(SEARCH("COMPENDIUM",jaf[indicator_groups]))</f>
      </c>
      <c r="Q443" t="str">
        <f>=MID(jaf[JAF_KEY], 3, MIN(IFERROR(SEARCH(".C", jaf[JAF_KEY]), LEN(jaf[JAF_KEY])), IFERROR(SEARCH(".O", jaf[JAF_KEY]), LEN(jaf[JAF_KEY])), IFERROR(SEARCH(".S", jaf[JAF_KEY]), LEN(jaf[JAF_KEY]))) - 3)</f>
      </c>
    </row>
    <row r="444">
      <c r="A444" t="inlineStr">
        <is>
          <t>PA11.S9.GE65</t>
        </is>
      </c>
      <c r="B444" t="inlineStr">
        <is>
          <t>Persistent at-risk-of-poverty rate (aged 65+)</t>
        </is>
      </c>
      <c r="C444" t="inlineStr">
        <is>
          <t>INPUT SUBINDICATOR COMPENDIUM 1 COUNTRY</t>
        </is>
      </c>
      <c r="D444" t="inlineStr">
        <is>
          <t>% (of total popn)</t>
        </is>
      </c>
      <c r="E444" t="inlineStr">
        <is>
          <t/>
        </is>
      </c>
      <c r="F444" t="inlineStr">
        <is>
          <t>Eurostat, EU Statistics on Income and Living Conditions</t>
        </is>
      </c>
      <c r="G444" t="b">
        <v>0</v>
      </c>
      <c r="H444" t="b">
        <v>0</v>
      </c>
      <c r="I444" t="inlineStr">
        <is>
          <t>EU27_2020</t>
        </is>
      </c>
      <c r="J444" t="inlineStr">
        <is>
          <t>fromEurostatDataset("ilc_li21", 
    with_filters(sex = "T", indic_il = "LIP_MD60", age = "Y_GE65"))</t>
        </is>
      </c>
      <c r="K444" t="str">
        <f>ISNUMBER(SEARCH("INPUT",jaf[indicator_groups]))</f>
      </c>
      <c r="L444" t="str">
        <f>ISNUMBER(SEARCH("OUTPUT",jaf[indicator_groups]))</f>
      </c>
      <c r="M444" t="str">
        <f>ISNUMBER(SEARCH("MAIN",jaf[indicator_groups]))</f>
      </c>
      <c r="N444" t="str">
        <f>ISNUMBER(SEARCH("OVERALL",jaf[indicator_groups]))</f>
      </c>
      <c r="O444" t="str">
        <f>ISNUMBER(SEARCH("SUBINDICATOR",jaf[indicator_groups]))</f>
      </c>
      <c r="P444" t="str">
        <f>ISNUMBER(SEARCH("COMPENDIUM",jaf[indicator_groups]))</f>
      </c>
      <c r="Q444" t="str">
        <f>=MID(jaf[JAF_KEY], 3, MIN(IFERROR(SEARCH(".C", jaf[JAF_KEY]), LEN(jaf[JAF_KEY])), IFERROR(SEARCH(".O", jaf[JAF_KEY]), LEN(jaf[JAF_KEY])), IFERROR(SEARCH(".S", jaf[JAF_KEY]), LEN(jaf[JAF_KEY]))) - 3)</f>
      </c>
    </row>
    <row r="445">
      <c r="A445" t="inlineStr">
        <is>
          <t>PA11.S10.</t>
        </is>
      </c>
      <c r="B445" t="inlineStr">
        <is>
          <t>S80/S20</t>
        </is>
      </c>
      <c r="C445" t="inlineStr">
        <is>
          <t>INPUT SUBINDICATOR COMPENDIUM 8 COUNTRY</t>
        </is>
      </c>
      <c r="D445" t="inlineStr">
        <is>
          <t>ratio</t>
        </is>
      </c>
      <c r="E445" t="inlineStr">
        <is>
          <t/>
        </is>
      </c>
      <c r="F445" t="inlineStr">
        <is>
          <t>Eurostat, EU Statistics on Income and Living Conditions</t>
        </is>
      </c>
      <c r="G445" t="b">
        <v>0</v>
      </c>
      <c r="H445" t="b">
        <v>0</v>
      </c>
      <c r="I445" t="inlineStr">
        <is>
          <t>EU27_2020</t>
        </is>
      </c>
      <c r="J445" t="inlineStr">
        <is>
          <t>fromEurostatDataset("ilc_di11", 
    with_filters(sex = "T", age = "TOTAL", unit = "RAT"))</t>
        </is>
      </c>
      <c r="K445" t="str">
        <f>ISNUMBER(SEARCH("INPUT",jaf[indicator_groups]))</f>
      </c>
      <c r="L445" t="str">
        <f>ISNUMBER(SEARCH("OUTPUT",jaf[indicator_groups]))</f>
      </c>
      <c r="M445" t="str">
        <f>ISNUMBER(SEARCH("MAIN",jaf[indicator_groups]))</f>
      </c>
      <c r="N445" t="str">
        <f>ISNUMBER(SEARCH("OVERALL",jaf[indicator_groups]))</f>
      </c>
      <c r="O445" t="str">
        <f>ISNUMBER(SEARCH("SUBINDICATOR",jaf[indicator_groups]))</f>
      </c>
      <c r="P445" t="str">
        <f>ISNUMBER(SEARCH("COMPENDIUM",jaf[indicator_groups]))</f>
      </c>
      <c r="Q445" t="str">
        <f>=MID(jaf[JAF_KEY], 3, MIN(IFERROR(SEARCH(".C", jaf[JAF_KEY]), LEN(jaf[JAF_KEY])), IFERROR(SEARCH(".O", jaf[JAF_KEY]), LEN(jaf[JAF_KEY])), IFERROR(SEARCH(".S", jaf[JAF_KEY]), LEN(jaf[JAF_KEY]))) - 3)</f>
      </c>
    </row>
    <row r="446">
      <c r="A446" t="inlineStr">
        <is>
          <t>PA11.S10._health</t>
        </is>
      </c>
      <c r="B446" t="inlineStr">
        <is>
          <t>S80/S20</t>
        </is>
      </c>
      <c r="C446" t="inlineStr">
        <is>
          <t>INPUT SUBINDICATOR COMPENDIUM 1 COUNTRY</t>
        </is>
      </c>
      <c r="D446" t="inlineStr">
        <is>
          <t>ratio</t>
        </is>
      </c>
      <c r="E446" t="inlineStr">
        <is>
          <t/>
        </is>
      </c>
      <c r="F446" t="inlineStr">
        <is>
          <t>Eurostat, EU Statistics on Income and Living Conditions</t>
        </is>
      </c>
      <c r="G446" t="b">
        <v>0</v>
      </c>
      <c r="H446" t="b">
        <v>0</v>
      </c>
      <c r="I446" t="inlineStr">
        <is>
          <t>EU27_2020</t>
        </is>
      </c>
      <c r="J446" t="inlineStr">
        <is>
          <t>fromEurostatDataset("ilc_di11", 
    with_filters(sex = "T", unit = "RAT", age = "TOTAL"))</t>
        </is>
      </c>
      <c r="K446" t="str">
        <f>ISNUMBER(SEARCH("INPUT",jaf[indicator_groups]))</f>
      </c>
      <c r="L446" t="str">
        <f>ISNUMBER(SEARCH("OUTPUT",jaf[indicator_groups]))</f>
      </c>
      <c r="M446" t="str">
        <f>ISNUMBER(SEARCH("MAIN",jaf[indicator_groups]))</f>
      </c>
      <c r="N446" t="str">
        <f>ISNUMBER(SEARCH("OVERALL",jaf[indicator_groups]))</f>
      </c>
      <c r="O446" t="str">
        <f>ISNUMBER(SEARCH("SUBINDICATOR",jaf[indicator_groups]))</f>
      </c>
      <c r="P446" t="str">
        <f>ISNUMBER(SEARCH("COMPENDIUM",jaf[indicator_groups]))</f>
      </c>
      <c r="Q446" t="str">
        <f>=MID(jaf[JAF_KEY], 3, MIN(IFERROR(SEARCH(".C", jaf[JAF_KEY]), LEN(jaf[JAF_KEY])), IFERROR(SEARCH(".O", jaf[JAF_KEY]), LEN(jaf[JAF_KEY])), IFERROR(SEARCH(".S", jaf[JAF_KEY]), LEN(jaf[JAF_KEY]))) - 3)</f>
      </c>
    </row>
    <row r="447">
      <c r="A447" t="inlineStr">
        <is>
          <t>PA11.S11._health</t>
        </is>
      </c>
      <c r="B447" t="inlineStr">
        <is>
          <t>Housing cost overburden</t>
        </is>
      </c>
      <c r="C447" t="inlineStr">
        <is>
          <t>INPUT SUBINDICATOR COMPENDIUM 1 COUNTRY</t>
        </is>
      </c>
      <c r="D447" t="inlineStr">
        <is>
          <t>% (of total popn)</t>
        </is>
      </c>
      <c r="E447" t="inlineStr">
        <is>
          <t/>
        </is>
      </c>
      <c r="F447" t="inlineStr">
        <is>
          <t>Eurostat, EU Statistics on Income and Living Conditions</t>
        </is>
      </c>
      <c r="G447" t="b">
        <v>0</v>
      </c>
      <c r="H447" t="b">
        <v>0</v>
      </c>
      <c r="I447" t="inlineStr">
        <is>
          <t>EU27_2020</t>
        </is>
      </c>
      <c r="J447" t="inlineStr">
        <is>
          <t>fromEurostatDataset("ilc_lvho07a", 
    with_filters(sex = "T", incgrp = "TOTAL", unit = "PC", age = "TOTAL"))</t>
        </is>
      </c>
      <c r="K447" t="str">
        <f>ISNUMBER(SEARCH("INPUT",jaf[indicator_groups]))</f>
      </c>
      <c r="L447" t="str">
        <f>ISNUMBER(SEARCH("OUTPUT",jaf[indicator_groups]))</f>
      </c>
      <c r="M447" t="str">
        <f>ISNUMBER(SEARCH("MAIN",jaf[indicator_groups]))</f>
      </c>
      <c r="N447" t="str">
        <f>ISNUMBER(SEARCH("OVERALL",jaf[indicator_groups]))</f>
      </c>
      <c r="O447" t="str">
        <f>ISNUMBER(SEARCH("SUBINDICATOR",jaf[indicator_groups]))</f>
      </c>
      <c r="P447" t="str">
        <f>ISNUMBER(SEARCH("COMPENDIUM",jaf[indicator_groups]))</f>
      </c>
      <c r="Q447" t="str">
        <f>=MID(jaf[JAF_KEY], 3, MIN(IFERROR(SEARCH(".C", jaf[JAF_KEY]), LEN(jaf[JAF_KEY])), IFERROR(SEARCH(".O", jaf[JAF_KEY]), LEN(jaf[JAF_KEY])), IFERROR(SEARCH(".S", jaf[JAF_KEY]), LEN(jaf[JAF_KEY]))) - 3)</f>
      </c>
    </row>
    <row r="448">
      <c r="A448" t="inlineStr">
        <is>
          <t>PA11.S12._health</t>
        </is>
      </c>
      <c r="B448" t="inlineStr">
        <is>
          <t>Housing Deprivation</t>
        </is>
      </c>
      <c r="C448" t="inlineStr">
        <is>
          <t>MAIN INPUT SUBINDICATOR COMPENDIUM 1 COUNTRY</t>
        </is>
      </c>
      <c r="D448" t="inlineStr">
        <is>
          <t>% (of total popn)</t>
        </is>
      </c>
      <c r="E448" t="inlineStr">
        <is>
          <t>pp</t>
        </is>
      </c>
      <c r="F448" t="inlineStr">
        <is>
          <t>Eurostat, EU Statistics on Income and Living Conditions</t>
        </is>
      </c>
      <c r="G448" t="b">
        <v>0</v>
      </c>
      <c r="H448" t="b">
        <v>1</v>
      </c>
      <c r="I448" t="inlineStr">
        <is>
          <t>EU27_2020</t>
        </is>
      </c>
      <c r="J448" t="inlineStr">
        <is>
          <t>fromFormula(100 - a,
  where = variables(
  a = fromEurostatDataset("ilc_mddd04b", 
    with_filters(age = "TOTAL", n_item = "0", sex = "T", unit = "PC"))))</t>
        </is>
      </c>
      <c r="K448" t="str">
        <f>ISNUMBER(SEARCH("INPUT",jaf[indicator_groups]))</f>
      </c>
      <c r="L448" t="str">
        <f>ISNUMBER(SEARCH("OUTPUT",jaf[indicator_groups]))</f>
      </c>
      <c r="M448" t="str">
        <f>ISNUMBER(SEARCH("MAIN",jaf[indicator_groups]))</f>
      </c>
      <c r="N448" t="str">
        <f>ISNUMBER(SEARCH("OVERALL",jaf[indicator_groups]))</f>
      </c>
      <c r="O448" t="str">
        <f>ISNUMBER(SEARCH("SUBINDICATOR",jaf[indicator_groups]))</f>
      </c>
      <c r="P448" t="str">
        <f>ISNUMBER(SEARCH("COMPENDIUM",jaf[indicator_groups]))</f>
      </c>
      <c r="Q448" t="str">
        <f>=MID(jaf[JAF_KEY], 3, MIN(IFERROR(SEARCH(".C", jaf[JAF_KEY]), LEN(jaf[JAF_KEY])), IFERROR(SEARCH(".O", jaf[JAF_KEY]), LEN(jaf[JAF_KEY])), IFERROR(SEARCH(".S", jaf[JAF_KEY]), LEN(jaf[JAF_KEY]))) - 3)</f>
      </c>
    </row>
    <row r="449">
      <c r="A449" t="inlineStr">
        <is>
          <t>PA11.S13.T</t>
        </is>
      </c>
      <c r="B449" t="inlineStr">
        <is>
          <t>Material and social deprivation - total</t>
        </is>
      </c>
      <c r="C449" t="inlineStr">
        <is>
          <t>INPUT SUBINDICATOR COMPENDIUM 1 COUNTRY</t>
        </is>
      </c>
      <c r="D449" t="inlineStr">
        <is>
          <t>% (of total popn)</t>
        </is>
      </c>
      <c r="E449" t="inlineStr">
        <is>
          <t>pp</t>
        </is>
      </c>
      <c r="F449" t="inlineStr">
        <is>
          <t>Eurostat, EU Statistics on Income and Living Conditions</t>
        </is>
      </c>
      <c r="G449" t="b">
        <v>0</v>
      </c>
      <c r="H449" t="b">
        <v>1</v>
      </c>
      <c r="I449" t="inlineStr">
        <is>
          <t>EU27_2020</t>
        </is>
      </c>
      <c r="J449" t="inlineStr">
        <is>
          <t>fromEurostatDataset("ilc_mdsd07", 
    with_filters(age = "TOTAL", sex = "T", unit = "PC"))</t>
        </is>
      </c>
      <c r="K449" t="str">
        <f>ISNUMBER(SEARCH("INPUT",jaf[indicator_groups]))</f>
      </c>
      <c r="L449" t="str">
        <f>ISNUMBER(SEARCH("OUTPUT",jaf[indicator_groups]))</f>
      </c>
      <c r="M449" t="str">
        <f>ISNUMBER(SEARCH("MAIN",jaf[indicator_groups]))</f>
      </c>
      <c r="N449" t="str">
        <f>ISNUMBER(SEARCH("OVERALL",jaf[indicator_groups]))</f>
      </c>
      <c r="O449" t="str">
        <f>ISNUMBER(SEARCH("SUBINDICATOR",jaf[indicator_groups]))</f>
      </c>
      <c r="P449" t="str">
        <f>ISNUMBER(SEARCH("COMPENDIUM",jaf[indicator_groups]))</f>
      </c>
      <c r="Q449" t="str">
        <f>=MID(jaf[JAF_KEY], 3, MIN(IFERROR(SEARCH(".C", jaf[JAF_KEY]), LEN(jaf[JAF_KEY])), IFERROR(SEARCH(".O", jaf[JAF_KEY]), LEN(jaf[JAF_KEY])), IFERROR(SEARCH(".S", jaf[JAF_KEY]), LEN(jaf[JAF_KEY]))) - 3)</f>
      </c>
    </row>
    <row r="450">
      <c r="A450" t="inlineStr">
        <is>
          <t>PA11.S14.</t>
        </is>
      </c>
      <c r="B450" t="inlineStr">
        <is>
          <t>Housing cost overburden</t>
        </is>
      </c>
      <c r="C450" t="inlineStr">
        <is>
          <t>INPUT SUBINDICATOR COMPENDIUM 8 COUNTRY</t>
        </is>
      </c>
      <c r="D450" t="inlineStr">
        <is>
          <t>% (of total popn)</t>
        </is>
      </c>
      <c r="E450" t="inlineStr">
        <is>
          <t/>
        </is>
      </c>
      <c r="F450" t="inlineStr">
        <is>
          <t>Eurostat, EU Statistics on Income and Living Conditions</t>
        </is>
      </c>
      <c r="G450" t="b">
        <v>0</v>
      </c>
      <c r="H450" t="b">
        <v>0</v>
      </c>
      <c r="I450" t="inlineStr">
        <is>
          <t>EU27_2020</t>
        </is>
      </c>
      <c r="J450" t="inlineStr">
        <is>
          <t>fromEurostatDataset("ilc_lvho07a", 
    with_filters(sex = "T", incgrp = "TOTAL", unit = "PC", age = "TOTAL"))</t>
        </is>
      </c>
      <c r="K450" t="str">
        <f>ISNUMBER(SEARCH("INPUT",jaf[indicator_groups]))</f>
      </c>
      <c r="L450" t="str">
        <f>ISNUMBER(SEARCH("OUTPUT",jaf[indicator_groups]))</f>
      </c>
      <c r="M450" t="str">
        <f>ISNUMBER(SEARCH("MAIN",jaf[indicator_groups]))</f>
      </c>
      <c r="N450" t="str">
        <f>ISNUMBER(SEARCH("OVERALL",jaf[indicator_groups]))</f>
      </c>
      <c r="O450" t="str">
        <f>ISNUMBER(SEARCH("SUBINDICATOR",jaf[indicator_groups]))</f>
      </c>
      <c r="P450" t="str">
        <f>ISNUMBER(SEARCH("COMPENDIUM",jaf[indicator_groups]))</f>
      </c>
      <c r="Q450" t="str">
        <f>=MID(jaf[JAF_KEY], 3, MIN(IFERROR(SEARCH(".C", jaf[JAF_KEY]), LEN(jaf[JAF_KEY])), IFERROR(SEARCH(".O", jaf[JAF_KEY]), LEN(jaf[JAF_KEY])), IFERROR(SEARCH(".S", jaf[JAF_KEY]), LEN(jaf[JAF_KEY]))) - 3)</f>
      </c>
    </row>
    <row r="451">
      <c r="A451" t="inlineStr">
        <is>
          <t>PA11.S14._health</t>
        </is>
      </c>
      <c r="B451" t="inlineStr">
        <is>
          <t>Interquintile share ratios S80/S50</t>
        </is>
      </c>
      <c r="C451" t="inlineStr">
        <is>
          <t>INPUT SUBINDICATOR COMPENDIUM 1 COUNTRY</t>
        </is>
      </c>
      <c r="D451" t="inlineStr">
        <is>
          <t>ratio</t>
        </is>
      </c>
      <c r="E451" t="inlineStr">
        <is>
          <t>ratio change</t>
        </is>
      </c>
      <c r="F451" t="inlineStr">
        <is>
          <t>Eurostat, EU Statistics on Income and Living Conditions</t>
        </is>
      </c>
      <c r="G451" t="b">
        <v>0</v>
      </c>
      <c r="H451" t="b">
        <v>1</v>
      </c>
      <c r="I451" t="inlineStr">
        <is>
          <t>EU27_2020</t>
        </is>
      </c>
      <c r="J451" t="inlineStr">
        <is>
          <t>fromFormula(a/(b + c),
  where = variables(
  a = fromEurostatDataset("ilc_di01", 
    with_filters(currency = "EUR", indic_il = "SHARE", quantile = "QU5")),
  b = fromEurostatDataset("ilc_di01", 
    with_filters(currency = "EUR", indic_il = "SHARE", quantile = "Q1")),
  c = fromEurostatDataset("ilc_di01", 
    with_filters(currency = "EUR", indic_il = "SHARE", quantile = "Q2"))))</t>
        </is>
      </c>
      <c r="K451" t="str">
        <f>ISNUMBER(SEARCH("INPUT",jaf[indicator_groups]))</f>
      </c>
      <c r="L451" t="str">
        <f>ISNUMBER(SEARCH("OUTPUT",jaf[indicator_groups]))</f>
      </c>
      <c r="M451" t="str">
        <f>ISNUMBER(SEARCH("MAIN",jaf[indicator_groups]))</f>
      </c>
      <c r="N451" t="str">
        <f>ISNUMBER(SEARCH("OVERALL",jaf[indicator_groups]))</f>
      </c>
      <c r="O451" t="str">
        <f>ISNUMBER(SEARCH("SUBINDICATOR",jaf[indicator_groups]))</f>
      </c>
      <c r="P451" t="str">
        <f>ISNUMBER(SEARCH("COMPENDIUM",jaf[indicator_groups]))</f>
      </c>
      <c r="Q451" t="str">
        <f>=MID(jaf[JAF_KEY], 3, MIN(IFERROR(SEARCH(".C", jaf[JAF_KEY]), LEN(jaf[JAF_KEY])), IFERROR(SEARCH(".O", jaf[JAF_KEY]), LEN(jaf[JAF_KEY])), IFERROR(SEARCH(".S", jaf[JAF_KEY]), LEN(jaf[JAF_KEY]))) - 3)</f>
      </c>
    </row>
    <row r="452">
      <c r="A452" t="inlineStr">
        <is>
          <t>PA11.S15.</t>
        </is>
      </c>
      <c r="B452" t="inlineStr">
        <is>
          <t>Housing Deprivation</t>
        </is>
      </c>
      <c r="C452" t="inlineStr">
        <is>
          <t>MAIN INPUT SUBINDICATOR COMPENDIUM 8 COUNTRY</t>
        </is>
      </c>
      <c r="D452" t="inlineStr">
        <is>
          <t>% (of total popn)</t>
        </is>
      </c>
      <c r="E452" t="inlineStr">
        <is>
          <t>pp</t>
        </is>
      </c>
      <c r="F452" t="inlineStr">
        <is>
          <t>Eurostat, EU Statistics on Income and Living Conditions</t>
        </is>
      </c>
      <c r="G452" t="b">
        <v>0</v>
      </c>
      <c r="H452" t="b">
        <v>1</v>
      </c>
      <c r="I452" t="inlineStr">
        <is>
          <t>EU27_2020</t>
        </is>
      </c>
      <c r="J452" t="inlineStr">
        <is>
          <t>fromFormula(100 - a,
  where = variables(
  a = fromEurostatDataset("ilc_mddd04b", 
    with_filters(age = "TOTAL", n_item = "0", sex = "T", unit = "PC"))))</t>
        </is>
      </c>
      <c r="K452" t="str">
        <f>ISNUMBER(SEARCH("INPUT",jaf[indicator_groups]))</f>
      </c>
      <c r="L452" t="str">
        <f>ISNUMBER(SEARCH("OUTPUT",jaf[indicator_groups]))</f>
      </c>
      <c r="M452" t="str">
        <f>ISNUMBER(SEARCH("MAIN",jaf[indicator_groups]))</f>
      </c>
      <c r="N452" t="str">
        <f>ISNUMBER(SEARCH("OVERALL",jaf[indicator_groups]))</f>
      </c>
      <c r="O452" t="str">
        <f>ISNUMBER(SEARCH("SUBINDICATOR",jaf[indicator_groups]))</f>
      </c>
      <c r="P452" t="str">
        <f>ISNUMBER(SEARCH("COMPENDIUM",jaf[indicator_groups]))</f>
      </c>
      <c r="Q452" t="str">
        <f>=MID(jaf[JAF_KEY], 3, MIN(IFERROR(SEARCH(".C", jaf[JAF_KEY]), LEN(jaf[JAF_KEY])), IFERROR(SEARCH(".O", jaf[JAF_KEY]), LEN(jaf[JAF_KEY])), IFERROR(SEARCH(".S", jaf[JAF_KEY]), LEN(jaf[JAF_KEY]))) - 3)</f>
      </c>
    </row>
    <row r="453">
      <c r="A453" t="inlineStr">
        <is>
          <t>PA11.S15._health</t>
        </is>
      </c>
      <c r="B453" t="inlineStr">
        <is>
          <t>Interquintile share ratios S50/S20</t>
        </is>
      </c>
      <c r="C453" t="inlineStr">
        <is>
          <t>INPUT SUBINDICATOR COMPENDIUM 1 COUNTRY</t>
        </is>
      </c>
      <c r="D453" t="inlineStr">
        <is>
          <t>ratio</t>
        </is>
      </c>
      <c r="E453" t="inlineStr">
        <is>
          <t>ratio change</t>
        </is>
      </c>
      <c r="F453" t="inlineStr">
        <is>
          <t>Eurostat, EU Statistics on Income and Living Conditions</t>
        </is>
      </c>
      <c r="G453" t="b">
        <v>0</v>
      </c>
      <c r="H453" t="b">
        <v>1</v>
      </c>
      <c r="I453" t="inlineStr">
        <is>
          <t>EU27_2020</t>
        </is>
      </c>
      <c r="J453" t="inlineStr">
        <is>
          <t>fromFormula((a + b)/c,
  where = variables(
  a = fromEurostatDataset("ilc_di01", 
    with_filters(currency = "EUR", indic_il = "SHARE", quantile = "Q1")),
  b = fromEurostatDataset("ilc_di01", 
    with_filters(currency = "EUR", indic_il = "SHARE", quantile = "Q2")),
  c = fromEurostatDataset("ilc_di01", 
    with_filters(currency = "EUR", indic_il = "SHARE", quantile = "QU1"))))</t>
        </is>
      </c>
      <c r="K453" t="str">
        <f>ISNUMBER(SEARCH("INPUT",jaf[indicator_groups]))</f>
      </c>
      <c r="L453" t="str">
        <f>ISNUMBER(SEARCH("OUTPUT",jaf[indicator_groups]))</f>
      </c>
      <c r="M453" t="str">
        <f>ISNUMBER(SEARCH("MAIN",jaf[indicator_groups]))</f>
      </c>
      <c r="N453" t="str">
        <f>ISNUMBER(SEARCH("OVERALL",jaf[indicator_groups]))</f>
      </c>
      <c r="O453" t="str">
        <f>ISNUMBER(SEARCH("SUBINDICATOR",jaf[indicator_groups]))</f>
      </c>
      <c r="P453" t="str">
        <f>ISNUMBER(SEARCH("COMPENDIUM",jaf[indicator_groups]))</f>
      </c>
      <c r="Q453" t="str">
        <f>=MID(jaf[JAF_KEY], 3, MIN(IFERROR(SEARCH(".C", jaf[JAF_KEY]), LEN(jaf[JAF_KEY])), IFERROR(SEARCH(".O", jaf[JAF_KEY]), LEN(jaf[JAF_KEY])), IFERROR(SEARCH(".S", jaf[JAF_KEY]), LEN(jaf[JAF_KEY]))) - 3)</f>
      </c>
    </row>
    <row r="454">
      <c r="A454" t="inlineStr">
        <is>
          <t>PA11.C1.</t>
        </is>
      </c>
      <c r="B454" t="inlineStr">
        <is>
          <t>Poverty threshold (60% of median income) - value of threshold (in PPS)</t>
        </is>
      </c>
      <c r="C454" t="inlineStr">
        <is>
          <t>OUTPUT CONTEXT COMPENDIUM 8 COUNTRY</t>
        </is>
      </c>
      <c r="D454" t="inlineStr">
        <is>
          <t>PPS</t>
        </is>
      </c>
      <c r="E454" t="inlineStr">
        <is>
          <t/>
        </is>
      </c>
      <c r="F454" t="inlineStr">
        <is>
          <t>Eurostat, EU Statistics on Income and Living Conditions</t>
        </is>
      </c>
      <c r="G454" t="b">
        <v>1</v>
      </c>
      <c r="H454" t="b">
        <v>0</v>
      </c>
      <c r="I454" t="inlineStr">
        <is>
          <t>EU27_2020</t>
        </is>
      </c>
      <c r="J454" t="inlineStr">
        <is>
          <t>fromEurostatDataset("ilc_li01", 
    with_filters(indic_il = "LI_C_MD60", hhtyp = "A1", currency = "PPS"))</t>
        </is>
      </c>
      <c r="K454" t="str">
        <f>ISNUMBER(SEARCH("INPUT",jaf[indicator_groups]))</f>
      </c>
      <c r="L454" t="str">
        <f>ISNUMBER(SEARCH("OUTPUT",jaf[indicator_groups]))</f>
      </c>
      <c r="M454" t="str">
        <f>ISNUMBER(SEARCH("MAIN",jaf[indicator_groups]))</f>
      </c>
      <c r="N454" t="str">
        <f>ISNUMBER(SEARCH("OVERALL",jaf[indicator_groups]))</f>
      </c>
      <c r="O454" t="str">
        <f>ISNUMBER(SEARCH("SUBINDICATOR",jaf[indicator_groups]))</f>
      </c>
      <c r="P454" t="str">
        <f>ISNUMBER(SEARCH("COMPENDIUM",jaf[indicator_groups]))</f>
      </c>
      <c r="Q454" t="str">
        <f>=MID(jaf[JAF_KEY], 3, MIN(IFERROR(SEARCH(".C", jaf[JAF_KEY]), LEN(jaf[JAF_KEY])), IFERROR(SEARCH(".O", jaf[JAF_KEY]), LEN(jaf[JAF_KEY])), IFERROR(SEARCH(".S", jaf[JAF_KEY]), LEN(jaf[JAF_KEY]))) - 3)</f>
      </c>
    </row>
    <row r="455">
      <c r="A455" t="inlineStr">
        <is>
          <t>PA11.C4.F</t>
        </is>
      </c>
      <c r="B455" t="inlineStr">
        <is>
          <t>Employment rate (15-64) women</t>
        </is>
      </c>
      <c r="C455" t="inlineStr">
        <is>
          <t>CONTEXT COMPENDIUM 8 COUNTRY</t>
        </is>
      </c>
      <c r="D455" t="inlineStr">
        <is>
          <t>% (of female population 15-64)</t>
        </is>
      </c>
      <c r="E455" t="inlineStr">
        <is>
          <t>pp</t>
        </is>
      </c>
      <c r="F455" t="inlineStr">
        <is>
          <t>Eurostat, EU Labour Force Survey</t>
        </is>
      </c>
      <c r="G455" t="b">
        <v>1</v>
      </c>
      <c r="H455" t="b">
        <v>1</v>
      </c>
      <c r="I455" t="inlineStr">
        <is>
          <t>EU27_2020</t>
        </is>
      </c>
      <c r="J455" t="inlineStr">
        <is>
          <t>fromEurostatDataset("lfsi_emp_a", 
    with_filters(sex = "F", unit = "PC_POP", age = "Y15-64", indic_em = "EMP_LFS"))</t>
        </is>
      </c>
      <c r="K455" t="str">
        <f>ISNUMBER(SEARCH("INPUT",jaf[indicator_groups]))</f>
      </c>
      <c r="L455" t="str">
        <f>ISNUMBER(SEARCH("OUTPUT",jaf[indicator_groups]))</f>
      </c>
      <c r="M455" t="str">
        <f>ISNUMBER(SEARCH("MAIN",jaf[indicator_groups]))</f>
      </c>
      <c r="N455" t="str">
        <f>ISNUMBER(SEARCH("OVERALL",jaf[indicator_groups]))</f>
      </c>
      <c r="O455" t="str">
        <f>ISNUMBER(SEARCH("SUBINDICATOR",jaf[indicator_groups]))</f>
      </c>
      <c r="P455" t="str">
        <f>ISNUMBER(SEARCH("COMPENDIUM",jaf[indicator_groups]))</f>
      </c>
      <c r="Q455" t="str">
        <f>=MID(jaf[JAF_KEY], 3, MIN(IFERROR(SEARCH(".C", jaf[JAF_KEY]), LEN(jaf[JAF_KEY])), IFERROR(SEARCH(".O", jaf[JAF_KEY]), LEN(jaf[JAF_KEY])), IFERROR(SEARCH(".S", jaf[JAF_KEY]), LEN(jaf[JAF_KEY]))) - 3)</f>
      </c>
    </row>
    <row r="456">
      <c r="A456" t="inlineStr">
        <is>
          <t>PA11.C4.M</t>
        </is>
      </c>
      <c r="B456" t="inlineStr">
        <is>
          <t>Employment rate (15-64) men</t>
        </is>
      </c>
      <c r="C456" t="inlineStr">
        <is>
          <t>CONTEXT COMPENDIUM 8 COUNTRY</t>
        </is>
      </c>
      <c r="D456" t="inlineStr">
        <is>
          <t>% (of male population 15-64)</t>
        </is>
      </c>
      <c r="E456" t="inlineStr">
        <is>
          <t>pp</t>
        </is>
      </c>
      <c r="F456" t="inlineStr">
        <is>
          <t>Eurostat, EU Labour Force Survey</t>
        </is>
      </c>
      <c r="G456" t="b">
        <v>1</v>
      </c>
      <c r="H456" t="b">
        <v>1</v>
      </c>
      <c r="I456" t="inlineStr">
        <is>
          <t>EU27_2020</t>
        </is>
      </c>
      <c r="J456" t="inlineStr">
        <is>
          <t>fromEurostatDataset("lfsi_emp_a", 
    with_filters(sex = "M", unit = "PC_POP", age = "Y15-64", indic_em = "EMP_LFS"))</t>
        </is>
      </c>
      <c r="K456" t="str">
        <f>ISNUMBER(SEARCH("INPUT",jaf[indicator_groups]))</f>
      </c>
      <c r="L456" t="str">
        <f>ISNUMBER(SEARCH("OUTPUT",jaf[indicator_groups]))</f>
      </c>
      <c r="M456" t="str">
        <f>ISNUMBER(SEARCH("MAIN",jaf[indicator_groups]))</f>
      </c>
      <c r="N456" t="str">
        <f>ISNUMBER(SEARCH("OVERALL",jaf[indicator_groups]))</f>
      </c>
      <c r="O456" t="str">
        <f>ISNUMBER(SEARCH("SUBINDICATOR",jaf[indicator_groups]))</f>
      </c>
      <c r="P456" t="str">
        <f>ISNUMBER(SEARCH("COMPENDIUM",jaf[indicator_groups]))</f>
      </c>
      <c r="Q456" t="str">
        <f>=MID(jaf[JAF_KEY], 3, MIN(IFERROR(SEARCH(".C", jaf[JAF_KEY]), LEN(jaf[JAF_KEY])), IFERROR(SEARCH(".O", jaf[JAF_KEY]), LEN(jaf[JAF_KEY])), IFERROR(SEARCH(".S", jaf[JAF_KEY]), LEN(jaf[JAF_KEY]))) - 3)</f>
      </c>
    </row>
    <row r="457">
      <c r="A457" t="inlineStr">
        <is>
          <t>PA11.C4.T</t>
        </is>
      </c>
      <c r="B457" t="inlineStr">
        <is>
          <t>Employment rate (15-64) total</t>
        </is>
      </c>
      <c r="C457" t="inlineStr">
        <is>
          <t>OUTPUT CONTEXT COMPENDIUM 8 COUNTRY</t>
        </is>
      </c>
      <c r="D457" t="inlineStr">
        <is>
          <t>% (of population 15-64)</t>
        </is>
      </c>
      <c r="E457" t="inlineStr">
        <is>
          <t>pp</t>
        </is>
      </c>
      <c r="F457" t="inlineStr">
        <is>
          <t>Eurostat, EU Labour Force Survey</t>
        </is>
      </c>
      <c r="G457" t="b">
        <v>1</v>
      </c>
      <c r="H457" t="b">
        <v>1</v>
      </c>
      <c r="I457" t="inlineStr">
        <is>
          <t>EU27_2020</t>
        </is>
      </c>
      <c r="J457" t="inlineStr">
        <is>
          <t>fromEurostatDataset("lfsi_emp_a", 
    with_filters(sex = "T", unit = "PC_POP", age = "Y15-64", indic_em = "EMP_LFS"))</t>
        </is>
      </c>
      <c r="K457" t="str">
        <f>ISNUMBER(SEARCH("INPUT",jaf[indicator_groups]))</f>
      </c>
      <c r="L457" t="str">
        <f>ISNUMBER(SEARCH("OUTPUT",jaf[indicator_groups]))</f>
      </c>
      <c r="M457" t="str">
        <f>ISNUMBER(SEARCH("MAIN",jaf[indicator_groups]))</f>
      </c>
      <c r="N457" t="str">
        <f>ISNUMBER(SEARCH("OVERALL",jaf[indicator_groups]))</f>
      </c>
      <c r="O457" t="str">
        <f>ISNUMBER(SEARCH("SUBINDICATOR",jaf[indicator_groups]))</f>
      </c>
      <c r="P457" t="str">
        <f>ISNUMBER(SEARCH("COMPENDIUM",jaf[indicator_groups]))</f>
      </c>
      <c r="Q457" t="str">
        <f>=MID(jaf[JAF_KEY], 3, MIN(IFERROR(SEARCH(".C", jaf[JAF_KEY]), LEN(jaf[JAF_KEY])), IFERROR(SEARCH(".O", jaf[JAF_KEY]), LEN(jaf[JAF_KEY])), IFERROR(SEARCH(".S", jaf[JAF_KEY]), LEN(jaf[JAF_KEY]))) - 3)</f>
      </c>
    </row>
    <row r="458">
      <c r="A458" t="inlineStr">
        <is>
          <t>PA11.C5.1</t>
        </is>
      </c>
      <c r="B458" t="inlineStr">
        <is>
          <t>Social protection expenditure by function (% of GDP) - Social protection benefits</t>
        </is>
      </c>
      <c r="C458" t="inlineStr">
        <is>
          <t>INPUT CONTEXT COMPENDIUM 8 COUNTRY</t>
        </is>
      </c>
      <c r="D458" t="inlineStr">
        <is>
          <t>% (of GDP)</t>
        </is>
      </c>
      <c r="E458" t="inlineStr">
        <is>
          <t>pp</t>
        </is>
      </c>
      <c r="F458" t="inlineStr">
        <is>
          <t>Eurostat, ESSPROS</t>
        </is>
      </c>
      <c r="G458" t="b">
        <v>1</v>
      </c>
      <c r="H458" t="b">
        <v>1</v>
      </c>
      <c r="I458" t="inlineStr">
        <is>
          <t>EU27_2020</t>
        </is>
      </c>
      <c r="J458" t="inlineStr">
        <is>
          <t>fromEurostatDataset("spr_exp_sum", 
    with_filters(unit = "PC_GDP", spdeps = "SPBENEFNOREROUTE"))</t>
        </is>
      </c>
      <c r="K458" t="str">
        <f>ISNUMBER(SEARCH("INPUT",jaf[indicator_groups]))</f>
      </c>
      <c r="L458" t="str">
        <f>ISNUMBER(SEARCH("OUTPUT",jaf[indicator_groups]))</f>
      </c>
      <c r="M458" t="str">
        <f>ISNUMBER(SEARCH("MAIN",jaf[indicator_groups]))</f>
      </c>
      <c r="N458" t="str">
        <f>ISNUMBER(SEARCH("OVERALL",jaf[indicator_groups]))</f>
      </c>
      <c r="O458" t="str">
        <f>ISNUMBER(SEARCH("SUBINDICATOR",jaf[indicator_groups]))</f>
      </c>
      <c r="P458" t="str">
        <f>ISNUMBER(SEARCH("COMPENDIUM",jaf[indicator_groups]))</f>
      </c>
      <c r="Q458" t="str">
        <f>=MID(jaf[JAF_KEY], 3, MIN(IFERROR(SEARCH(".C", jaf[JAF_KEY]), LEN(jaf[JAF_KEY])), IFERROR(SEARCH(".O", jaf[JAF_KEY]), LEN(jaf[JAF_KEY])), IFERROR(SEARCH(".S", jaf[JAF_KEY]), LEN(jaf[JAF_KEY]))) - 3)</f>
      </c>
    </row>
    <row r="459">
      <c r="A459" t="inlineStr">
        <is>
          <t>PA11.C5.10</t>
        </is>
      </c>
      <c r="B459" t="inlineStr">
        <is>
          <t>Social protection expenditure by function (% of GDP) - Housing</t>
        </is>
      </c>
      <c r="C459" t="inlineStr">
        <is>
          <t>INPUT CONTEXT COMPENDIUM 8 COUNTRY</t>
        </is>
      </c>
      <c r="D459" t="inlineStr">
        <is>
          <t>% (of GDP)</t>
        </is>
      </c>
      <c r="E459" t="inlineStr">
        <is>
          <t>pp</t>
        </is>
      </c>
      <c r="F459" t="inlineStr">
        <is>
          <t>Eurostat, ESSPROS</t>
        </is>
      </c>
      <c r="G459" t="b">
        <v>1</v>
      </c>
      <c r="H459" t="b">
        <v>1</v>
      </c>
      <c r="I459" t="inlineStr">
        <is>
          <t>EU27_2020</t>
        </is>
      </c>
      <c r="J459" t="inlineStr">
        <is>
          <t>fromEurostatDataset("spr_exp_sum", 
    with_filters(unit = "PC_GDP", spdeps = "HOUSE"))</t>
        </is>
      </c>
      <c r="K459" t="str">
        <f>ISNUMBER(SEARCH("INPUT",jaf[indicator_groups]))</f>
      </c>
      <c r="L459" t="str">
        <f>ISNUMBER(SEARCH("OUTPUT",jaf[indicator_groups]))</f>
      </c>
      <c r="M459" t="str">
        <f>ISNUMBER(SEARCH("MAIN",jaf[indicator_groups]))</f>
      </c>
      <c r="N459" t="str">
        <f>ISNUMBER(SEARCH("OVERALL",jaf[indicator_groups]))</f>
      </c>
      <c r="O459" t="str">
        <f>ISNUMBER(SEARCH("SUBINDICATOR",jaf[indicator_groups]))</f>
      </c>
      <c r="P459" t="str">
        <f>ISNUMBER(SEARCH("COMPENDIUM",jaf[indicator_groups]))</f>
      </c>
      <c r="Q459" t="str">
        <f>=MID(jaf[JAF_KEY], 3, MIN(IFERROR(SEARCH(".C", jaf[JAF_KEY]), LEN(jaf[JAF_KEY])), IFERROR(SEARCH(".O", jaf[JAF_KEY]), LEN(jaf[JAF_KEY])), IFERROR(SEARCH(".S", jaf[JAF_KEY]), LEN(jaf[JAF_KEY]))) - 3)</f>
      </c>
    </row>
    <row r="460">
      <c r="A460" t="inlineStr">
        <is>
          <t>PA11.C5.11</t>
        </is>
      </c>
      <c r="B460" t="inlineStr">
        <is>
          <t>Social protection expenditure by function (% of GDP) - Social exclusion n.e.c.</t>
        </is>
      </c>
      <c r="C460" t="inlineStr">
        <is>
          <t>INPUT CONTEXT COMPENDIUM 8 COUNTRY</t>
        </is>
      </c>
      <c r="D460" t="inlineStr">
        <is>
          <t>% (of GDP)</t>
        </is>
      </c>
      <c r="E460" t="inlineStr">
        <is>
          <t>pp</t>
        </is>
      </c>
      <c r="F460" t="inlineStr">
        <is>
          <t>Eurostat, ESSPROS</t>
        </is>
      </c>
      <c r="G460" t="b">
        <v>1</v>
      </c>
      <c r="H460" t="b">
        <v>1</v>
      </c>
      <c r="I460" t="inlineStr">
        <is>
          <t>EU27_2020</t>
        </is>
      </c>
      <c r="J460" t="inlineStr">
        <is>
          <t>fromEurostatDataset("spr_exp_sum", 
    with_filters(unit = "PC_GDP", spdeps = "EXCLU"))</t>
        </is>
      </c>
      <c r="K460" t="str">
        <f>ISNUMBER(SEARCH("INPUT",jaf[indicator_groups]))</f>
      </c>
      <c r="L460" t="str">
        <f>ISNUMBER(SEARCH("OUTPUT",jaf[indicator_groups]))</f>
      </c>
      <c r="M460" t="str">
        <f>ISNUMBER(SEARCH("MAIN",jaf[indicator_groups]))</f>
      </c>
      <c r="N460" t="str">
        <f>ISNUMBER(SEARCH("OVERALL",jaf[indicator_groups]))</f>
      </c>
      <c r="O460" t="str">
        <f>ISNUMBER(SEARCH("SUBINDICATOR",jaf[indicator_groups]))</f>
      </c>
      <c r="P460" t="str">
        <f>ISNUMBER(SEARCH("COMPENDIUM",jaf[indicator_groups]))</f>
      </c>
      <c r="Q460" t="str">
        <f>=MID(jaf[JAF_KEY], 3, MIN(IFERROR(SEARCH(".C", jaf[JAF_KEY]), LEN(jaf[JAF_KEY])), IFERROR(SEARCH(".O", jaf[JAF_KEY]), LEN(jaf[JAF_KEY])), IFERROR(SEARCH(".S", jaf[JAF_KEY]), LEN(jaf[JAF_KEY]))) - 3)</f>
      </c>
    </row>
    <row r="461">
      <c r="A461" t="inlineStr">
        <is>
          <t>PA11.C5.2</t>
        </is>
      </c>
      <c r="B461" t="inlineStr">
        <is>
          <t>Social protection expenditure by function (% of GDP) - Admin costs</t>
        </is>
      </c>
      <c r="C461" t="inlineStr">
        <is>
          <t>INPUT CONTEXT COMPENDIUM 8 COUNTRY</t>
        </is>
      </c>
      <c r="D461" t="inlineStr">
        <is>
          <t>% (of GDP)</t>
        </is>
      </c>
      <c r="E461" t="inlineStr">
        <is>
          <t>pp</t>
        </is>
      </c>
      <c r="F461" t="inlineStr">
        <is>
          <t>Eurostat, ESSPROS</t>
        </is>
      </c>
      <c r="G461" t="b">
        <v>1</v>
      </c>
      <c r="H461" t="b">
        <v>1</v>
      </c>
      <c r="I461" t="inlineStr">
        <is>
          <t>EU27_2020</t>
        </is>
      </c>
      <c r="J461" t="inlineStr">
        <is>
          <t>fromEurostatDataset("spr_exp_sum", 
    with_filters(unit = "PC_GDP", spdeps = "ADMIN"))</t>
        </is>
      </c>
      <c r="K461" t="str">
        <f>ISNUMBER(SEARCH("INPUT",jaf[indicator_groups]))</f>
      </c>
      <c r="L461" t="str">
        <f>ISNUMBER(SEARCH("OUTPUT",jaf[indicator_groups]))</f>
      </c>
      <c r="M461" t="str">
        <f>ISNUMBER(SEARCH("MAIN",jaf[indicator_groups]))</f>
      </c>
      <c r="N461" t="str">
        <f>ISNUMBER(SEARCH("OVERALL",jaf[indicator_groups]))</f>
      </c>
      <c r="O461" t="str">
        <f>ISNUMBER(SEARCH("SUBINDICATOR",jaf[indicator_groups]))</f>
      </c>
      <c r="P461" t="str">
        <f>ISNUMBER(SEARCH("COMPENDIUM",jaf[indicator_groups]))</f>
      </c>
      <c r="Q461" t="str">
        <f>=MID(jaf[JAF_KEY], 3, MIN(IFERROR(SEARCH(".C", jaf[JAF_KEY]), LEN(jaf[JAF_KEY])), IFERROR(SEARCH(".O", jaf[JAF_KEY]), LEN(jaf[JAF_KEY])), IFERROR(SEARCH(".S", jaf[JAF_KEY]), LEN(jaf[JAF_KEY]))) - 3)</f>
      </c>
    </row>
    <row r="462">
      <c r="A462" t="inlineStr">
        <is>
          <t>PA11.C5.3</t>
        </is>
      </c>
      <c r="B462" t="inlineStr">
        <is>
          <t>Social protection expenditure by function (% of GDP) - Other expenditure</t>
        </is>
      </c>
      <c r="C462" t="inlineStr">
        <is>
          <t>INPUT CONTEXT COMPENDIUM 8 COUNTRY</t>
        </is>
      </c>
      <c r="D462" t="inlineStr">
        <is>
          <t>% (of GDP)</t>
        </is>
      </c>
      <c r="E462" t="inlineStr">
        <is>
          <t>pp</t>
        </is>
      </c>
      <c r="F462" t="inlineStr">
        <is>
          <t>Eurostat, ESSPROS</t>
        </is>
      </c>
      <c r="G462" t="b">
        <v>1</v>
      </c>
      <c r="H462" t="b">
        <v>1</v>
      </c>
      <c r="I462" t="inlineStr">
        <is>
          <t>EU27_2020</t>
        </is>
      </c>
      <c r="J462" t="inlineStr">
        <is>
          <t>fromEurostatDataset("spr_exp_sum", 
    with_filters(unit = "PC_GDP", spdeps = "OTHER"))</t>
        </is>
      </c>
      <c r="K462" t="str">
        <f>ISNUMBER(SEARCH("INPUT",jaf[indicator_groups]))</f>
      </c>
      <c r="L462" t="str">
        <f>ISNUMBER(SEARCH("OUTPUT",jaf[indicator_groups]))</f>
      </c>
      <c r="M462" t="str">
        <f>ISNUMBER(SEARCH("MAIN",jaf[indicator_groups]))</f>
      </c>
      <c r="N462" t="str">
        <f>ISNUMBER(SEARCH("OVERALL",jaf[indicator_groups]))</f>
      </c>
      <c r="O462" t="str">
        <f>ISNUMBER(SEARCH("SUBINDICATOR",jaf[indicator_groups]))</f>
      </c>
      <c r="P462" t="str">
        <f>ISNUMBER(SEARCH("COMPENDIUM",jaf[indicator_groups]))</f>
      </c>
      <c r="Q462" t="str">
        <f>=MID(jaf[JAF_KEY], 3, MIN(IFERROR(SEARCH(".C", jaf[JAF_KEY]), LEN(jaf[JAF_KEY])), IFERROR(SEARCH(".O", jaf[JAF_KEY]), LEN(jaf[JAF_KEY])), IFERROR(SEARCH(".S", jaf[JAF_KEY]), LEN(jaf[JAF_KEY]))) - 3)</f>
      </c>
    </row>
    <row r="463">
      <c r="A463" t="inlineStr">
        <is>
          <t>PA11.C5.4</t>
        </is>
      </c>
      <c r="B463" t="inlineStr">
        <is>
          <t>Social protection expenditure by function (% of GDP) - Sickness/Healthcare</t>
        </is>
      </c>
      <c r="C463" t="inlineStr">
        <is>
          <t>INPUT CONTEXT COMPENDIUM 8 COUNTRY</t>
        </is>
      </c>
      <c r="D463" t="inlineStr">
        <is>
          <t>% (of GDP)</t>
        </is>
      </c>
      <c r="E463" t="inlineStr">
        <is>
          <t>pp</t>
        </is>
      </c>
      <c r="F463" t="inlineStr">
        <is>
          <t>Eurostat, ESSPROS</t>
        </is>
      </c>
      <c r="G463" t="b">
        <v>1</v>
      </c>
      <c r="H463" t="b">
        <v>1</v>
      </c>
      <c r="I463" t="inlineStr">
        <is>
          <t>EU27_2020</t>
        </is>
      </c>
      <c r="J463" t="inlineStr">
        <is>
          <t>fromEurostatDataset("spr_exp_sum", 
    with_filters(unit = "PC_GDP", spdeps = "SICK"))</t>
        </is>
      </c>
      <c r="K463" t="str">
        <f>ISNUMBER(SEARCH("INPUT",jaf[indicator_groups]))</f>
      </c>
      <c r="L463" t="str">
        <f>ISNUMBER(SEARCH("OUTPUT",jaf[indicator_groups]))</f>
      </c>
      <c r="M463" t="str">
        <f>ISNUMBER(SEARCH("MAIN",jaf[indicator_groups]))</f>
      </c>
      <c r="N463" t="str">
        <f>ISNUMBER(SEARCH("OVERALL",jaf[indicator_groups]))</f>
      </c>
      <c r="O463" t="str">
        <f>ISNUMBER(SEARCH("SUBINDICATOR",jaf[indicator_groups]))</f>
      </c>
      <c r="P463" t="str">
        <f>ISNUMBER(SEARCH("COMPENDIUM",jaf[indicator_groups]))</f>
      </c>
      <c r="Q463" t="str">
        <f>=MID(jaf[JAF_KEY], 3, MIN(IFERROR(SEARCH(".C", jaf[JAF_KEY]), LEN(jaf[JAF_KEY])), IFERROR(SEARCH(".O", jaf[JAF_KEY]), LEN(jaf[JAF_KEY])), IFERROR(SEARCH(".S", jaf[JAF_KEY]), LEN(jaf[JAF_KEY]))) - 3)</f>
      </c>
    </row>
    <row r="464">
      <c r="A464" t="inlineStr">
        <is>
          <t>PA11.C5.5</t>
        </is>
      </c>
      <c r="B464" t="inlineStr">
        <is>
          <t>Social protection expenditure by function (% of GDP) - Disability</t>
        </is>
      </c>
      <c r="C464" t="inlineStr">
        <is>
          <t>INPUT CONTEXT COMPENDIUM 8 COUNTRY</t>
        </is>
      </c>
      <c r="D464" t="inlineStr">
        <is>
          <t>% (of GDP)</t>
        </is>
      </c>
      <c r="E464" t="inlineStr">
        <is>
          <t>pp</t>
        </is>
      </c>
      <c r="F464" t="inlineStr">
        <is>
          <t>Eurostat, ESSPROS</t>
        </is>
      </c>
      <c r="G464" t="b">
        <v>1</v>
      </c>
      <c r="H464" t="b">
        <v>1</v>
      </c>
      <c r="I464" t="inlineStr">
        <is>
          <t>EU27_2020</t>
        </is>
      </c>
      <c r="J464" t="inlineStr">
        <is>
          <t>fromEurostatDataset("spr_exp_sum", 
    with_filters(unit = "PC_GDP", spdeps = "DISA"))</t>
        </is>
      </c>
      <c r="K464" t="str">
        <f>ISNUMBER(SEARCH("INPUT",jaf[indicator_groups]))</f>
      </c>
      <c r="L464" t="str">
        <f>ISNUMBER(SEARCH("OUTPUT",jaf[indicator_groups]))</f>
      </c>
      <c r="M464" t="str">
        <f>ISNUMBER(SEARCH("MAIN",jaf[indicator_groups]))</f>
      </c>
      <c r="N464" t="str">
        <f>ISNUMBER(SEARCH("OVERALL",jaf[indicator_groups]))</f>
      </c>
      <c r="O464" t="str">
        <f>ISNUMBER(SEARCH("SUBINDICATOR",jaf[indicator_groups]))</f>
      </c>
      <c r="P464" t="str">
        <f>ISNUMBER(SEARCH("COMPENDIUM",jaf[indicator_groups]))</f>
      </c>
      <c r="Q464" t="str">
        <f>=MID(jaf[JAF_KEY], 3, MIN(IFERROR(SEARCH(".C", jaf[JAF_KEY]), LEN(jaf[JAF_KEY])), IFERROR(SEARCH(".O", jaf[JAF_KEY]), LEN(jaf[JAF_KEY])), IFERROR(SEARCH(".S", jaf[JAF_KEY]), LEN(jaf[JAF_KEY]))) - 3)</f>
      </c>
    </row>
    <row r="465">
      <c r="A465" t="inlineStr">
        <is>
          <t>PA11.C5.6</t>
        </is>
      </c>
      <c r="B465" t="inlineStr">
        <is>
          <t>Social protection expenditure by function (% of GDP) - Old age</t>
        </is>
      </c>
      <c r="C465" t="inlineStr">
        <is>
          <t>INPUT CONTEXT COMPENDIUM 8 COUNTRY</t>
        </is>
      </c>
      <c r="D465" t="inlineStr">
        <is>
          <t>% (of GDP)</t>
        </is>
      </c>
      <c r="E465" t="inlineStr">
        <is>
          <t>pp</t>
        </is>
      </c>
      <c r="F465" t="inlineStr">
        <is>
          <t>Eurostat, ESSPROS</t>
        </is>
      </c>
      <c r="G465" t="b">
        <v>1</v>
      </c>
      <c r="H465" t="b">
        <v>1</v>
      </c>
      <c r="I465" t="inlineStr">
        <is>
          <t>EU27_2020</t>
        </is>
      </c>
      <c r="J465" t="inlineStr">
        <is>
          <t>fromEurostatDataset("spr_exp_sum", 
    with_filters(unit = "PC_GDP", spdeps = "OLD"))</t>
        </is>
      </c>
      <c r="K465" t="str">
        <f>ISNUMBER(SEARCH("INPUT",jaf[indicator_groups]))</f>
      </c>
      <c r="L465" t="str">
        <f>ISNUMBER(SEARCH("OUTPUT",jaf[indicator_groups]))</f>
      </c>
      <c r="M465" t="str">
        <f>ISNUMBER(SEARCH("MAIN",jaf[indicator_groups]))</f>
      </c>
      <c r="N465" t="str">
        <f>ISNUMBER(SEARCH("OVERALL",jaf[indicator_groups]))</f>
      </c>
      <c r="O465" t="str">
        <f>ISNUMBER(SEARCH("SUBINDICATOR",jaf[indicator_groups]))</f>
      </c>
      <c r="P465" t="str">
        <f>ISNUMBER(SEARCH("COMPENDIUM",jaf[indicator_groups]))</f>
      </c>
      <c r="Q465" t="str">
        <f>=MID(jaf[JAF_KEY], 3, MIN(IFERROR(SEARCH(".C", jaf[JAF_KEY]), LEN(jaf[JAF_KEY])), IFERROR(SEARCH(".O", jaf[JAF_KEY]), LEN(jaf[JAF_KEY])), IFERROR(SEARCH(".S", jaf[JAF_KEY]), LEN(jaf[JAF_KEY]))) - 3)</f>
      </c>
    </row>
    <row r="466">
      <c r="A466" t="inlineStr">
        <is>
          <t>PA11.C5.7</t>
        </is>
      </c>
      <c r="B466" t="inlineStr">
        <is>
          <t>Social protection expenditure by function (% of GDP) - Survivors</t>
        </is>
      </c>
      <c r="C466" t="inlineStr">
        <is>
          <t>INPUT CONTEXT COMPENDIUM 8 COUNTRY</t>
        </is>
      </c>
      <c r="D466" t="inlineStr">
        <is>
          <t>% (of GDP)</t>
        </is>
      </c>
      <c r="E466" t="inlineStr">
        <is>
          <t>pp</t>
        </is>
      </c>
      <c r="F466" t="inlineStr">
        <is>
          <t>Eurostat, ESSPROS</t>
        </is>
      </c>
      <c r="G466" t="b">
        <v>1</v>
      </c>
      <c r="H466" t="b">
        <v>1</v>
      </c>
      <c r="I466" t="inlineStr">
        <is>
          <t>EU27_2020</t>
        </is>
      </c>
      <c r="J466" t="inlineStr">
        <is>
          <t>fromEurostatDataset("spr_exp_sum", 
    with_filters(unit = "PC_GDP", spdeps = "SURVIV"))</t>
        </is>
      </c>
      <c r="K466" t="str">
        <f>ISNUMBER(SEARCH("INPUT",jaf[indicator_groups]))</f>
      </c>
      <c r="L466" t="str">
        <f>ISNUMBER(SEARCH("OUTPUT",jaf[indicator_groups]))</f>
      </c>
      <c r="M466" t="str">
        <f>ISNUMBER(SEARCH("MAIN",jaf[indicator_groups]))</f>
      </c>
      <c r="N466" t="str">
        <f>ISNUMBER(SEARCH("OVERALL",jaf[indicator_groups]))</f>
      </c>
      <c r="O466" t="str">
        <f>ISNUMBER(SEARCH("SUBINDICATOR",jaf[indicator_groups]))</f>
      </c>
      <c r="P466" t="str">
        <f>ISNUMBER(SEARCH("COMPENDIUM",jaf[indicator_groups]))</f>
      </c>
      <c r="Q466" t="str">
        <f>=MID(jaf[JAF_KEY], 3, MIN(IFERROR(SEARCH(".C", jaf[JAF_KEY]), LEN(jaf[JAF_KEY])), IFERROR(SEARCH(".O", jaf[JAF_KEY]), LEN(jaf[JAF_KEY])), IFERROR(SEARCH(".S", jaf[JAF_KEY]), LEN(jaf[JAF_KEY]))) - 3)</f>
      </c>
    </row>
    <row r="467">
      <c r="A467" t="inlineStr">
        <is>
          <t>PA11.C5.8</t>
        </is>
      </c>
      <c r="B467" t="inlineStr">
        <is>
          <t>Social protection expenditure by function (% of GDP) - Family/Children</t>
        </is>
      </c>
      <c r="C467" t="inlineStr">
        <is>
          <t>INPUT CONTEXT COMPENDIUM 8 COUNTRY</t>
        </is>
      </c>
      <c r="D467" t="inlineStr">
        <is>
          <t>% (of GDP)</t>
        </is>
      </c>
      <c r="E467" t="inlineStr">
        <is>
          <t>pp</t>
        </is>
      </c>
      <c r="F467" t="inlineStr">
        <is>
          <t>Eurostat, ESSPROS</t>
        </is>
      </c>
      <c r="G467" t="b">
        <v>1</v>
      </c>
      <c r="H467" t="b">
        <v>1</v>
      </c>
      <c r="I467" t="inlineStr">
        <is>
          <t>EU27_2020</t>
        </is>
      </c>
      <c r="J467" t="inlineStr">
        <is>
          <t>fromEurostatDataset("spr_exp_sum", 
    with_filters(unit = "PC_GDP", spdeps = "FAM"))</t>
        </is>
      </c>
      <c r="K467" t="str">
        <f>ISNUMBER(SEARCH("INPUT",jaf[indicator_groups]))</f>
      </c>
      <c r="L467" t="str">
        <f>ISNUMBER(SEARCH("OUTPUT",jaf[indicator_groups]))</f>
      </c>
      <c r="M467" t="str">
        <f>ISNUMBER(SEARCH("MAIN",jaf[indicator_groups]))</f>
      </c>
      <c r="N467" t="str">
        <f>ISNUMBER(SEARCH("OVERALL",jaf[indicator_groups]))</f>
      </c>
      <c r="O467" t="str">
        <f>ISNUMBER(SEARCH("SUBINDICATOR",jaf[indicator_groups]))</f>
      </c>
      <c r="P467" t="str">
        <f>ISNUMBER(SEARCH("COMPENDIUM",jaf[indicator_groups]))</f>
      </c>
      <c r="Q467" t="str">
        <f>=MID(jaf[JAF_KEY], 3, MIN(IFERROR(SEARCH(".C", jaf[JAF_KEY]), LEN(jaf[JAF_KEY])), IFERROR(SEARCH(".O", jaf[JAF_KEY]), LEN(jaf[JAF_KEY])), IFERROR(SEARCH(".S", jaf[JAF_KEY]), LEN(jaf[JAF_KEY]))) - 3)</f>
      </c>
    </row>
    <row r="468">
      <c r="A468" t="inlineStr">
        <is>
          <t>PA11.C5.9</t>
        </is>
      </c>
      <c r="B468" t="inlineStr">
        <is>
          <t>Social protection expenditure by function (% of GDP) - Unemployment</t>
        </is>
      </c>
      <c r="C468" t="inlineStr">
        <is>
          <t>INPUT CONTEXT COMPENDIUM 8 COUNTRY</t>
        </is>
      </c>
      <c r="D468" t="inlineStr">
        <is>
          <t>% (of GDP)</t>
        </is>
      </c>
      <c r="E468" t="inlineStr">
        <is>
          <t>pp</t>
        </is>
      </c>
      <c r="F468" t="inlineStr">
        <is>
          <t>Eurostat, ESSPROS</t>
        </is>
      </c>
      <c r="G468" t="b">
        <v>1</v>
      </c>
      <c r="H468" t="b">
        <v>1</v>
      </c>
      <c r="I468" t="inlineStr">
        <is>
          <t>EU27_2020</t>
        </is>
      </c>
      <c r="J468" t="inlineStr">
        <is>
          <t>fromEurostatDataset("spr_exp_sum", 
    with_filters(unit = "PC_GDP", spdeps = "UNEMPLOY"))</t>
        </is>
      </c>
      <c r="K468" t="str">
        <f>ISNUMBER(SEARCH("INPUT",jaf[indicator_groups]))</f>
      </c>
      <c r="L468" t="str">
        <f>ISNUMBER(SEARCH("OUTPUT",jaf[indicator_groups]))</f>
      </c>
      <c r="M468" t="str">
        <f>ISNUMBER(SEARCH("MAIN",jaf[indicator_groups]))</f>
      </c>
      <c r="N468" t="str">
        <f>ISNUMBER(SEARCH("OVERALL",jaf[indicator_groups]))</f>
      </c>
      <c r="O468" t="str">
        <f>ISNUMBER(SEARCH("SUBINDICATOR",jaf[indicator_groups]))</f>
      </c>
      <c r="P468" t="str">
        <f>ISNUMBER(SEARCH("COMPENDIUM",jaf[indicator_groups]))</f>
      </c>
      <c r="Q468" t="str">
        <f>=MID(jaf[JAF_KEY], 3, MIN(IFERROR(SEARCH(".C", jaf[JAF_KEY]), LEN(jaf[JAF_KEY])), IFERROR(SEARCH(".O", jaf[JAF_KEY]), LEN(jaf[JAF_KEY])), IFERROR(SEARCH(".S", jaf[JAF_KEY]), LEN(jaf[JAF_KEY]))) - 3)</f>
      </c>
    </row>
    <row r="469">
      <c r="A469" t="inlineStr">
        <is>
          <t>PA11.C5.T</t>
        </is>
      </c>
      <c r="B469" t="inlineStr">
        <is>
          <t>Social protection expenditure by function (% of GDP) - Total</t>
        </is>
      </c>
      <c r="C469" t="inlineStr">
        <is>
          <t>INPUT CONTEXT COMPENDIUM 8 COUNTRY</t>
        </is>
      </c>
      <c r="D469" t="inlineStr">
        <is>
          <t>% (of GDP)</t>
        </is>
      </c>
      <c r="E469" t="inlineStr">
        <is>
          <t>pp</t>
        </is>
      </c>
      <c r="F469" t="inlineStr">
        <is>
          <t>Eurostat, ESSPROS</t>
        </is>
      </c>
      <c r="G469" t="b">
        <v>1</v>
      </c>
      <c r="H469" t="b">
        <v>1</v>
      </c>
      <c r="I469" t="inlineStr">
        <is>
          <t>EU27_2020</t>
        </is>
      </c>
      <c r="J469" t="inlineStr">
        <is>
          <t>fromEurostatDataset("spr_exp_sum", 
    with_filters(unit = "PC_GDP", spdeps = "TOTALNOREROUTE"))</t>
        </is>
      </c>
      <c r="K469" t="str">
        <f>ISNUMBER(SEARCH("INPUT",jaf[indicator_groups]))</f>
      </c>
      <c r="L469" t="str">
        <f>ISNUMBER(SEARCH("OUTPUT",jaf[indicator_groups]))</f>
      </c>
      <c r="M469" t="str">
        <f>ISNUMBER(SEARCH("MAIN",jaf[indicator_groups]))</f>
      </c>
      <c r="N469" t="str">
        <f>ISNUMBER(SEARCH("OVERALL",jaf[indicator_groups]))</f>
      </c>
      <c r="O469" t="str">
        <f>ISNUMBER(SEARCH("SUBINDICATOR",jaf[indicator_groups]))</f>
      </c>
      <c r="P469" t="str">
        <f>ISNUMBER(SEARCH("COMPENDIUM",jaf[indicator_groups]))</f>
      </c>
      <c r="Q469" t="str">
        <f>=MID(jaf[JAF_KEY], 3, MIN(IFERROR(SEARCH(".C", jaf[JAF_KEY]), LEN(jaf[JAF_KEY])), IFERROR(SEARCH(".O", jaf[JAF_KEY]), LEN(jaf[JAF_KEY])), IFERROR(SEARCH(".S", jaf[JAF_KEY]), LEN(jaf[JAF_KEY]))) - 3)</f>
      </c>
    </row>
    <row r="470">
      <c r="A470" t="inlineStr">
        <is>
          <t>PA11.C8.F</t>
        </is>
      </c>
      <c r="B470" t="inlineStr">
        <is>
          <t>Healthy life years at birth - women</t>
        </is>
      </c>
      <c r="C470" t="inlineStr">
        <is>
          <t>OUTPUT CONTEXT COMPENDIUM 8 COUNTRY</t>
        </is>
      </c>
      <c r="D470" t="inlineStr">
        <is>
          <t>years</t>
        </is>
      </c>
      <c r="E470" t="inlineStr">
        <is>
          <t>years</t>
        </is>
      </c>
      <c r="F470" t="inlineStr">
        <is>
          <t>Eurostat, Demographic Statistics</t>
        </is>
      </c>
      <c r="G470" t="b">
        <v>1</v>
      </c>
      <c r="H470" t="b">
        <v>1</v>
      </c>
      <c r="I470" t="inlineStr">
        <is>
          <t>EU27_2020</t>
        </is>
      </c>
      <c r="J470" t="inlineStr">
        <is>
          <t>fromEurostatDataset("hlth_hlye", 
    with_filters(sex = "F", indic_he = "HLY_0", unit = "YR"))</t>
        </is>
      </c>
      <c r="K470" t="str">
        <f>ISNUMBER(SEARCH("INPUT",jaf[indicator_groups]))</f>
      </c>
      <c r="L470" t="str">
        <f>ISNUMBER(SEARCH("OUTPUT",jaf[indicator_groups]))</f>
      </c>
      <c r="M470" t="str">
        <f>ISNUMBER(SEARCH("MAIN",jaf[indicator_groups]))</f>
      </c>
      <c r="N470" t="str">
        <f>ISNUMBER(SEARCH("OVERALL",jaf[indicator_groups]))</f>
      </c>
      <c r="O470" t="str">
        <f>ISNUMBER(SEARCH("SUBINDICATOR",jaf[indicator_groups]))</f>
      </c>
      <c r="P470" t="str">
        <f>ISNUMBER(SEARCH("COMPENDIUM",jaf[indicator_groups]))</f>
      </c>
      <c r="Q470" t="str">
        <f>=MID(jaf[JAF_KEY], 3, MIN(IFERROR(SEARCH(".C", jaf[JAF_KEY]), LEN(jaf[JAF_KEY])), IFERROR(SEARCH(".O", jaf[JAF_KEY]), LEN(jaf[JAF_KEY])), IFERROR(SEARCH(".S", jaf[JAF_KEY]), LEN(jaf[JAF_KEY]))) - 3)</f>
      </c>
    </row>
    <row r="471">
      <c r="A471" t="inlineStr">
        <is>
          <t>PA11.C8.M</t>
        </is>
      </c>
      <c r="B471" t="inlineStr">
        <is>
          <t>Healthy life years at birth - men</t>
        </is>
      </c>
      <c r="C471" t="inlineStr">
        <is>
          <t>OUTPUT CONTEXT COMPENDIUM 8 COUNTRY</t>
        </is>
      </c>
      <c r="D471" t="inlineStr">
        <is>
          <t>years</t>
        </is>
      </c>
      <c r="E471" t="inlineStr">
        <is>
          <t>years</t>
        </is>
      </c>
      <c r="F471" t="inlineStr">
        <is>
          <t>Eurostat, Demographic Statistics</t>
        </is>
      </c>
      <c r="G471" t="b">
        <v>1</v>
      </c>
      <c r="H471" t="b">
        <v>1</v>
      </c>
      <c r="I471" t="inlineStr">
        <is>
          <t>EU27_2020</t>
        </is>
      </c>
      <c r="J471" t="inlineStr">
        <is>
          <t>fromEurostatDataset("hlth_hlye", 
    with_filters(sex = "M", indic_he = "HLY_0", unit = "YR"))</t>
        </is>
      </c>
      <c r="K471" t="str">
        <f>ISNUMBER(SEARCH("INPUT",jaf[indicator_groups]))</f>
      </c>
      <c r="L471" t="str">
        <f>ISNUMBER(SEARCH("OUTPUT",jaf[indicator_groups]))</f>
      </c>
      <c r="M471" t="str">
        <f>ISNUMBER(SEARCH("MAIN",jaf[indicator_groups]))</f>
      </c>
      <c r="N471" t="str">
        <f>ISNUMBER(SEARCH("OVERALL",jaf[indicator_groups]))</f>
      </c>
      <c r="O471" t="str">
        <f>ISNUMBER(SEARCH("SUBINDICATOR",jaf[indicator_groups]))</f>
      </c>
      <c r="P471" t="str">
        <f>ISNUMBER(SEARCH("COMPENDIUM",jaf[indicator_groups]))</f>
      </c>
      <c r="Q471" t="str">
        <f>=MID(jaf[JAF_KEY], 3, MIN(IFERROR(SEARCH(".C", jaf[JAF_KEY]), LEN(jaf[JAF_KEY])), IFERROR(SEARCH(".O", jaf[JAF_KEY]), LEN(jaf[JAF_KEY])), IFERROR(SEARCH(".S", jaf[JAF_KEY]), LEN(jaf[JAF_KEY]))) - 3)</f>
      </c>
    </row>
    <row r="472">
      <c r="A472" t="inlineStr">
        <is>
          <t>PA11.C9.F</t>
        </is>
      </c>
      <c r="B472" t="inlineStr">
        <is>
          <t>Life expectancy at birth - women</t>
        </is>
      </c>
      <c r="C472" t="inlineStr">
        <is>
          <t>OUTPUT CONTEXT COMPENDIUM 8 COUNTRY</t>
        </is>
      </c>
      <c r="D472" t="inlineStr">
        <is>
          <t>years</t>
        </is>
      </c>
      <c r="E472" t="inlineStr">
        <is>
          <t>years</t>
        </is>
      </c>
      <c r="F472" t="inlineStr">
        <is>
          <t>Eurostat, Demographic Statistics</t>
        </is>
      </c>
      <c r="G472" t="b">
        <v>1</v>
      </c>
      <c r="H472" t="b">
        <v>1</v>
      </c>
      <c r="I472" t="inlineStr">
        <is>
          <t>EU27_2020</t>
        </is>
      </c>
      <c r="J472" t="inlineStr">
        <is>
          <t>fromEurostatDataset("hlth_hlye", 
    with_filters(sex = "F", indic_he = "LE_0", unit = "YR"))</t>
        </is>
      </c>
      <c r="K472" t="str">
        <f>ISNUMBER(SEARCH("INPUT",jaf[indicator_groups]))</f>
      </c>
      <c r="L472" t="str">
        <f>ISNUMBER(SEARCH("OUTPUT",jaf[indicator_groups]))</f>
      </c>
      <c r="M472" t="str">
        <f>ISNUMBER(SEARCH("MAIN",jaf[indicator_groups]))</f>
      </c>
      <c r="N472" t="str">
        <f>ISNUMBER(SEARCH("OVERALL",jaf[indicator_groups]))</f>
      </c>
      <c r="O472" t="str">
        <f>ISNUMBER(SEARCH("SUBINDICATOR",jaf[indicator_groups]))</f>
      </c>
      <c r="P472" t="str">
        <f>ISNUMBER(SEARCH("COMPENDIUM",jaf[indicator_groups]))</f>
      </c>
      <c r="Q472" t="str">
        <f>=MID(jaf[JAF_KEY], 3, MIN(IFERROR(SEARCH(".C", jaf[JAF_KEY]), LEN(jaf[JAF_KEY])), IFERROR(SEARCH(".O", jaf[JAF_KEY]), LEN(jaf[JAF_KEY])), IFERROR(SEARCH(".S", jaf[JAF_KEY]), LEN(jaf[JAF_KEY]))) - 3)</f>
      </c>
    </row>
    <row r="473">
      <c r="A473" t="inlineStr">
        <is>
          <t>PA11.C9.M</t>
        </is>
      </c>
      <c r="B473" t="inlineStr">
        <is>
          <t>Life expectancy at birth - men</t>
        </is>
      </c>
      <c r="C473" t="inlineStr">
        <is>
          <t>OUTPUT CONTEXT COMPENDIUM 8 COUNTRY</t>
        </is>
      </c>
      <c r="D473" t="inlineStr">
        <is>
          <t>years</t>
        </is>
      </c>
      <c r="E473" t="inlineStr">
        <is>
          <t>years</t>
        </is>
      </c>
      <c r="F473" t="inlineStr">
        <is>
          <t>Eurostat, Demographic Statistics</t>
        </is>
      </c>
      <c r="G473" t="b">
        <v>1</v>
      </c>
      <c r="H473" t="b">
        <v>1</v>
      </c>
      <c r="I473" t="inlineStr">
        <is>
          <t>EU27_2020</t>
        </is>
      </c>
      <c r="J473" t="inlineStr">
        <is>
          <t>fromEurostatDataset("hlth_hlye", 
    with_filters(sex = "M", indic_he = "LE_0", unit = "YR"))</t>
        </is>
      </c>
      <c r="K473" t="str">
        <f>ISNUMBER(SEARCH("INPUT",jaf[indicator_groups]))</f>
      </c>
      <c r="L473" t="str">
        <f>ISNUMBER(SEARCH("OUTPUT",jaf[indicator_groups]))</f>
      </c>
      <c r="M473" t="str">
        <f>ISNUMBER(SEARCH("MAIN",jaf[indicator_groups]))</f>
      </c>
      <c r="N473" t="str">
        <f>ISNUMBER(SEARCH("OVERALL",jaf[indicator_groups]))</f>
      </c>
      <c r="O473" t="str">
        <f>ISNUMBER(SEARCH("SUBINDICATOR",jaf[indicator_groups]))</f>
      </c>
      <c r="P473" t="str">
        <f>ISNUMBER(SEARCH("COMPENDIUM",jaf[indicator_groups]))</f>
      </c>
      <c r="Q473" t="str">
        <f>=MID(jaf[JAF_KEY], 3, MIN(IFERROR(SEARCH(".C", jaf[JAF_KEY]), LEN(jaf[JAF_KEY])), IFERROR(SEARCH(".O", jaf[JAF_KEY]), LEN(jaf[JAF_KEY])), IFERROR(SEARCH(".S", jaf[JAF_KEY]), LEN(jaf[JAF_KEY]))) - 3)</f>
      </c>
    </row>
    <row r="474">
      <c r="A474" t="inlineStr">
        <is>
          <t>PA11.C11.Q1</t>
        </is>
      </c>
      <c r="B474" t="inlineStr">
        <is>
          <t>Unmet need for medical care by income quintile - Q1</t>
        </is>
      </c>
      <c r="C474" t="inlineStr">
        <is>
          <t>OUTPUT CONTEXT COMPENDIUM 8 COUNTRY</t>
        </is>
      </c>
      <c r="D474" t="inlineStr">
        <is>
          <t>% (of popn in q1)</t>
        </is>
      </c>
      <c r="E474" t="inlineStr">
        <is>
          <t>pp</t>
        </is>
      </c>
      <c r="F474" t="inlineStr">
        <is>
          <t>Eurostat, EU Statistics on Income and Living Conditions</t>
        </is>
      </c>
      <c r="G474" t="b">
        <v>0</v>
      </c>
      <c r="H474" t="b">
        <v>1</v>
      </c>
      <c r="I474" t="inlineStr">
        <is>
          <t>EU27_2020</t>
        </is>
      </c>
      <c r="J474" t="inlineStr">
        <is>
          <t>fromFormula(100 - a,
  where = variables(
  a = fromEurostatDataset("hlth_silc_08", 
    with_filters(age = "Y_GE16", quantile = "QU1", reason = "NO_UNMET", sex = "T", unit = "PC"))))</t>
        </is>
      </c>
      <c r="K474" t="str">
        <f>ISNUMBER(SEARCH("INPUT",jaf[indicator_groups]))</f>
      </c>
      <c r="L474" t="str">
        <f>ISNUMBER(SEARCH("OUTPUT",jaf[indicator_groups]))</f>
      </c>
      <c r="M474" t="str">
        <f>ISNUMBER(SEARCH("MAIN",jaf[indicator_groups]))</f>
      </c>
      <c r="N474" t="str">
        <f>ISNUMBER(SEARCH("OVERALL",jaf[indicator_groups]))</f>
      </c>
      <c r="O474" t="str">
        <f>ISNUMBER(SEARCH("SUBINDICATOR",jaf[indicator_groups]))</f>
      </c>
      <c r="P474" t="str">
        <f>ISNUMBER(SEARCH("COMPENDIUM",jaf[indicator_groups]))</f>
      </c>
      <c r="Q474" t="str">
        <f>=MID(jaf[JAF_KEY], 3, MIN(IFERROR(SEARCH(".C", jaf[JAF_KEY]), LEN(jaf[JAF_KEY])), IFERROR(SEARCH(".O", jaf[JAF_KEY]), LEN(jaf[JAF_KEY])), IFERROR(SEARCH(".S", jaf[JAF_KEY]), LEN(jaf[JAF_KEY]))) - 3)</f>
      </c>
    </row>
    <row r="475">
      <c r="A475" t="inlineStr">
        <is>
          <t>PA11.C11.Q1-Q5.NOTIME</t>
        </is>
      </c>
      <c r="B475" t="inlineStr">
        <is>
          <t>Unmet need for medical care due to waiting time Q1 - Q5</t>
        </is>
      </c>
      <c r="C475" t="inlineStr">
        <is>
          <t>OUTPUT SUBINDICATOR COMPENDIUM 1 COUNTRY</t>
        </is>
      </c>
      <c r="D475" t="inlineStr">
        <is>
          <t>% (of total popn)</t>
        </is>
      </c>
      <c r="E475" t="inlineStr">
        <is>
          <t>pp</t>
        </is>
      </c>
      <c r="F475" t="inlineStr">
        <is>
          <t>Eurostat, EU Statistics on Income and Living Conditions</t>
        </is>
      </c>
      <c r="G475" t="b">
        <v>0</v>
      </c>
      <c r="H475" t="b">
        <v>1</v>
      </c>
      <c r="I475" t="inlineStr">
        <is>
          <t>EU27_2020</t>
        </is>
      </c>
      <c r="J475" t="inlineStr">
        <is>
          <t>fromFormula(a - b,
  where = variables(
  a = fromEurostatDataset("hlth_silc_08", 
    with_filters(age = "Y_GE16", quantile = "QU1", reason = "NOTIME", sex = "T", unit = "PC")),
  b = fromEurostatDataset("hlth_silc_08", 
    with_filters(age = "Y_GE16", quantile = "QU5", reason = "NOTIME", sex = "T", unit = "PC"))))</t>
        </is>
      </c>
      <c r="K475" t="str">
        <f>ISNUMBER(SEARCH("INPUT",jaf[indicator_groups]))</f>
      </c>
      <c r="L475" t="str">
        <f>ISNUMBER(SEARCH("OUTPUT",jaf[indicator_groups]))</f>
      </c>
      <c r="M475" t="str">
        <f>ISNUMBER(SEARCH("MAIN",jaf[indicator_groups]))</f>
      </c>
      <c r="N475" t="str">
        <f>ISNUMBER(SEARCH("OVERALL",jaf[indicator_groups]))</f>
      </c>
      <c r="O475" t="str">
        <f>ISNUMBER(SEARCH("SUBINDICATOR",jaf[indicator_groups]))</f>
      </c>
      <c r="P475" t="str">
        <f>ISNUMBER(SEARCH("COMPENDIUM",jaf[indicator_groups]))</f>
      </c>
      <c r="Q475" t="str">
        <f>=MID(jaf[JAF_KEY], 3, MIN(IFERROR(SEARCH(".C", jaf[JAF_KEY]), LEN(jaf[JAF_KEY])), IFERROR(SEARCH(".O", jaf[JAF_KEY]), LEN(jaf[JAF_KEY])), IFERROR(SEARCH(".S", jaf[JAF_KEY]), LEN(jaf[JAF_KEY]))) - 3)</f>
      </c>
    </row>
    <row r="476">
      <c r="A476" t="inlineStr">
        <is>
          <t>PA11.C11.Q1-Q5.TOOEXP</t>
        </is>
      </c>
      <c r="B476" t="inlineStr">
        <is>
          <t>Unmet need for medical care due to cost Q1 - Q5</t>
        </is>
      </c>
      <c r="C476" t="inlineStr">
        <is>
          <t>OUTPUT SUBINDICATOR COMPENDIUM 1 COUNTRY</t>
        </is>
      </c>
      <c r="D476" t="inlineStr">
        <is>
          <t>% (of total popn)</t>
        </is>
      </c>
      <c r="E476" t="inlineStr">
        <is>
          <t>pp</t>
        </is>
      </c>
      <c r="F476" t="inlineStr">
        <is>
          <t>Eurostat, EU Statistics on Income and Living Conditions</t>
        </is>
      </c>
      <c r="G476" t="b">
        <v>0</v>
      </c>
      <c r="H476" t="b">
        <v>1</v>
      </c>
      <c r="I476" t="inlineStr">
        <is>
          <t>EU27_2020</t>
        </is>
      </c>
      <c r="J476" t="inlineStr">
        <is>
          <t>fromFormula(a - b,
  where = variables(
  a = fromEurostatDataset("hlth_silc_08", 
    with_filters(age = "Y_GE16", quantile = "QU1", reason = "TOOEXP", sex = "T", unit = "PC")),
  b = fromEurostatDataset("hlth_silc_08", 
    with_filters(age = "Y_GE16", quantile = "QU5", reason = "TOOEXP", sex = "T", unit = "PC"))))</t>
        </is>
      </c>
      <c r="K476" t="str">
        <f>ISNUMBER(SEARCH("INPUT",jaf[indicator_groups]))</f>
      </c>
      <c r="L476" t="str">
        <f>ISNUMBER(SEARCH("OUTPUT",jaf[indicator_groups]))</f>
      </c>
      <c r="M476" t="str">
        <f>ISNUMBER(SEARCH("MAIN",jaf[indicator_groups]))</f>
      </c>
      <c r="N476" t="str">
        <f>ISNUMBER(SEARCH("OVERALL",jaf[indicator_groups]))</f>
      </c>
      <c r="O476" t="str">
        <f>ISNUMBER(SEARCH("SUBINDICATOR",jaf[indicator_groups]))</f>
      </c>
      <c r="P476" t="str">
        <f>ISNUMBER(SEARCH("COMPENDIUM",jaf[indicator_groups]))</f>
      </c>
      <c r="Q476" t="str">
        <f>=MID(jaf[JAF_KEY], 3, MIN(IFERROR(SEARCH(".C", jaf[JAF_KEY]), LEN(jaf[JAF_KEY])), IFERROR(SEARCH(".O", jaf[JAF_KEY]), LEN(jaf[JAF_KEY])), IFERROR(SEARCH(".S", jaf[JAF_KEY]), LEN(jaf[JAF_KEY]))) - 3)</f>
      </c>
    </row>
    <row r="477">
      <c r="A477" t="inlineStr">
        <is>
          <t>PA11.C11.Q1-Q5.TOOFAR</t>
        </is>
      </c>
      <c r="B477" t="inlineStr">
        <is>
          <t>Unmet need for medical care due to distance Q1 - Q5</t>
        </is>
      </c>
      <c r="C477" t="inlineStr">
        <is>
          <t>OUTPUT SUBINDICATOR COMPENDIUM 1 COUNTRY</t>
        </is>
      </c>
      <c r="D477" t="inlineStr">
        <is>
          <t>% (of total popn)</t>
        </is>
      </c>
      <c r="E477" t="inlineStr">
        <is>
          <t>pp</t>
        </is>
      </c>
      <c r="F477" t="inlineStr">
        <is>
          <t>Eurostat, EU Statistics on Income and Living Conditions</t>
        </is>
      </c>
      <c r="G477" t="b">
        <v>0</v>
      </c>
      <c r="H477" t="b">
        <v>1</v>
      </c>
      <c r="I477" t="inlineStr">
        <is>
          <t>EU27_2020</t>
        </is>
      </c>
      <c r="J477" t="inlineStr">
        <is>
          <t>fromFormula(a - b,
  where = variables(
  a = fromEurostatDataset("hlth_silc_08", 
    with_filters(age = "Y_GE16", quantile = "QU1", reason = "TOOFAR", sex = "T", unit = "PC")),
  b = fromEurostatDataset("hlth_silc_08", 
    with_filters(age = "Y_GE16", quantile = "QU5", reason = "TOOFAR", sex = "T", unit = "PC"))))</t>
        </is>
      </c>
      <c r="K477" t="str">
        <f>ISNUMBER(SEARCH("INPUT",jaf[indicator_groups]))</f>
      </c>
      <c r="L477" t="str">
        <f>ISNUMBER(SEARCH("OUTPUT",jaf[indicator_groups]))</f>
      </c>
      <c r="M477" t="str">
        <f>ISNUMBER(SEARCH("MAIN",jaf[indicator_groups]))</f>
      </c>
      <c r="N477" t="str">
        <f>ISNUMBER(SEARCH("OVERALL",jaf[indicator_groups]))</f>
      </c>
      <c r="O477" t="str">
        <f>ISNUMBER(SEARCH("SUBINDICATOR",jaf[indicator_groups]))</f>
      </c>
      <c r="P477" t="str">
        <f>ISNUMBER(SEARCH("COMPENDIUM",jaf[indicator_groups]))</f>
      </c>
      <c r="Q477" t="str">
        <f>=MID(jaf[JAF_KEY], 3, MIN(IFERROR(SEARCH(".C", jaf[JAF_KEY]), LEN(jaf[JAF_KEY])), IFERROR(SEARCH(".O", jaf[JAF_KEY]), LEN(jaf[JAF_KEY])), IFERROR(SEARCH(".S", jaf[JAF_KEY]), LEN(jaf[JAF_KEY]))) - 3)</f>
      </c>
    </row>
    <row r="478">
      <c r="A478" t="inlineStr">
        <is>
          <t>PA11.C11.Q5</t>
        </is>
      </c>
      <c r="B478" t="inlineStr">
        <is>
          <t>Unmet need for medical care by income quintile - Q5</t>
        </is>
      </c>
      <c r="C478" t="inlineStr">
        <is>
          <t>OUTPUT CONTEXT COMPENDIUM 8 COUNTRY</t>
        </is>
      </c>
      <c r="D478" t="inlineStr">
        <is>
          <t>% (of popn in q5)</t>
        </is>
      </c>
      <c r="E478" t="inlineStr">
        <is>
          <t>pp</t>
        </is>
      </c>
      <c r="F478" t="inlineStr">
        <is>
          <t>Eurostat, EU Statistics on Income and Living Conditions</t>
        </is>
      </c>
      <c r="G478" t="b">
        <v>0</v>
      </c>
      <c r="H478" t="b">
        <v>1</v>
      </c>
      <c r="I478" t="inlineStr">
        <is>
          <t>EU27_2020</t>
        </is>
      </c>
      <c r="J478" t="inlineStr">
        <is>
          <t>fromFormula(100 - a,
  where = variables(
  a = fromEurostatDataset("hlth_silc_08", 
    with_filters(age = "Y_GE16", quantile = "QU5", reason = "NO_UNMET", sex = "T", unit = "PC"))))</t>
        </is>
      </c>
      <c r="K478" t="str">
        <f>ISNUMBER(SEARCH("INPUT",jaf[indicator_groups]))</f>
      </c>
      <c r="L478" t="str">
        <f>ISNUMBER(SEARCH("OUTPUT",jaf[indicator_groups]))</f>
      </c>
      <c r="M478" t="str">
        <f>ISNUMBER(SEARCH("MAIN",jaf[indicator_groups]))</f>
      </c>
      <c r="N478" t="str">
        <f>ISNUMBER(SEARCH("OVERALL",jaf[indicator_groups]))</f>
      </c>
      <c r="O478" t="str">
        <f>ISNUMBER(SEARCH("SUBINDICATOR",jaf[indicator_groups]))</f>
      </c>
      <c r="P478" t="str">
        <f>ISNUMBER(SEARCH("COMPENDIUM",jaf[indicator_groups]))</f>
      </c>
      <c r="Q478" t="str">
        <f>=MID(jaf[JAF_KEY], 3, MIN(IFERROR(SEARCH(".C", jaf[JAF_KEY]), LEN(jaf[JAF_KEY])), IFERROR(SEARCH(".O", jaf[JAF_KEY]), LEN(jaf[JAF_KEY])), IFERROR(SEARCH(".S", jaf[JAF_KEY]), LEN(jaf[JAF_KEY]))) - 3)</f>
      </c>
    </row>
    <row r="479">
      <c r="A479" t="inlineStr">
        <is>
          <t>PA11.C11.T</t>
        </is>
      </c>
      <c r="B479" t="inlineStr">
        <is>
          <t>Unmet need for medical care by income quintile - total</t>
        </is>
      </c>
      <c r="C479" t="inlineStr">
        <is>
          <t>OUTPUT CONTEXT COMPENDIUM 8 COUNTRY</t>
        </is>
      </c>
      <c r="D479" t="inlineStr">
        <is>
          <t>% (of total popn)</t>
        </is>
      </c>
      <c r="E479" t="inlineStr">
        <is>
          <t>pp</t>
        </is>
      </c>
      <c r="F479" t="inlineStr">
        <is>
          <t>Eurostat, EU Statistics on Income and Living Conditions</t>
        </is>
      </c>
      <c r="G479" t="b">
        <v>0</v>
      </c>
      <c r="H479" t="b">
        <v>1</v>
      </c>
      <c r="I479" t="inlineStr">
        <is>
          <t>EU27_2020</t>
        </is>
      </c>
      <c r="J479" t="inlineStr">
        <is>
          <t>fromFormula(100 - a,
  where = variables(
  a = fromEurostatDataset("hlth_silc_08", 
    with_filters(age = "Y_GE16", quantile = "TOTAL", reason = "NO_UNMET", sex = "T", unit = "PC"))))</t>
        </is>
      </c>
      <c r="K479" t="str">
        <f>ISNUMBER(SEARCH("INPUT",jaf[indicator_groups]))</f>
      </c>
      <c r="L479" t="str">
        <f>ISNUMBER(SEARCH("OUTPUT",jaf[indicator_groups]))</f>
      </c>
      <c r="M479" t="str">
        <f>ISNUMBER(SEARCH("MAIN",jaf[indicator_groups]))</f>
      </c>
      <c r="N479" t="str">
        <f>ISNUMBER(SEARCH("OVERALL",jaf[indicator_groups]))</f>
      </c>
      <c r="O479" t="str">
        <f>ISNUMBER(SEARCH("SUBINDICATOR",jaf[indicator_groups]))</f>
      </c>
      <c r="P479" t="str">
        <f>ISNUMBER(SEARCH("COMPENDIUM",jaf[indicator_groups]))</f>
      </c>
      <c r="Q479" t="str">
        <f>=MID(jaf[JAF_KEY], 3, MIN(IFERROR(SEARCH(".C", jaf[JAF_KEY]), LEN(jaf[JAF_KEY])), IFERROR(SEARCH(".O", jaf[JAF_KEY]), LEN(jaf[JAF_KEY])), IFERROR(SEARCH(".S", jaf[JAF_KEY]), LEN(jaf[JAF_KEY]))) - 3)</f>
      </c>
    </row>
    <row r="480">
      <c r="A480" t="inlineStr">
        <is>
          <t>PA11.C12.</t>
        </is>
      </c>
      <c r="B480" t="inlineStr">
        <is>
          <t>Care utilisation: Doctor consultations</t>
        </is>
      </c>
      <c r="C480" t="inlineStr">
        <is>
          <t>OUTPUT CONTEXT COMPENDIUM 8 COUNTRY</t>
        </is>
      </c>
      <c r="D480" t="inlineStr">
        <is>
          <t>consultations per capita</t>
        </is>
      </c>
      <c r="E480" t="inlineStr">
        <is>
          <t/>
        </is>
      </c>
      <c r="F480" t="inlineStr">
        <is>
          <t>OECD, Health Statistics</t>
        </is>
      </c>
      <c r="G480" t="e">
        <v>#N/A</v>
      </c>
      <c r="H480" t="b">
        <v>1</v>
      </c>
      <c r="I480" t="inlineStr">
        <is>
          <t>EU27_2020</t>
        </is>
      </c>
      <c r="J480" t="inlineStr">
        <is>
          <t>fromOECDdataset("consultations_per_capita", 
    with_filters(indicator = "CONSCOVI"))</t>
        </is>
      </c>
      <c r="K480" t="str">
        <f>ISNUMBER(SEARCH("INPUT",jaf[indicator_groups]))</f>
      </c>
      <c r="L480" t="str">
        <f>ISNUMBER(SEARCH("OUTPUT",jaf[indicator_groups]))</f>
      </c>
      <c r="M480" t="str">
        <f>ISNUMBER(SEARCH("MAIN",jaf[indicator_groups]))</f>
      </c>
      <c r="N480" t="str">
        <f>ISNUMBER(SEARCH("OVERALL",jaf[indicator_groups]))</f>
      </c>
      <c r="O480" t="str">
        <f>ISNUMBER(SEARCH("SUBINDICATOR",jaf[indicator_groups]))</f>
      </c>
      <c r="P480" t="str">
        <f>ISNUMBER(SEARCH("COMPENDIUM",jaf[indicator_groups]))</f>
      </c>
      <c r="Q480" t="str">
        <f>=MID(jaf[JAF_KEY], 3, MIN(IFERROR(SEARCH(".C", jaf[JAF_KEY]), LEN(jaf[JAF_KEY])), IFERROR(SEARCH(".O", jaf[JAF_KEY]), LEN(jaf[JAF_KEY])), IFERROR(SEARCH(".S", jaf[JAF_KEY]), LEN(jaf[JAF_KEY]))) - 3)</f>
      </c>
    </row>
    <row r="481">
      <c r="A481" t="inlineStr">
        <is>
          <t>PA11a.O1.</t>
        </is>
      </c>
      <c r="B481" t="inlineStr">
        <is>
          <t>Children at-risk-of poverty or social exclusion (aged 0-17)</t>
        </is>
      </c>
      <c r="C481" t="inlineStr">
        <is>
          <t>MAIN OUTPUT OVERALL COMPENDIUM 9 COUNTRY</t>
        </is>
      </c>
      <c r="D481" t="inlineStr">
        <is>
          <t>% (of popn 0-17)</t>
        </is>
      </c>
      <c r="E481" t="inlineStr">
        <is>
          <t/>
        </is>
      </c>
      <c r="F481" t="inlineStr">
        <is>
          <t>Eurostat, EU Statistics on Income and Living Conditions</t>
        </is>
      </c>
      <c r="G481" t="b">
        <v>0</v>
      </c>
      <c r="H481" t="b">
        <v>0</v>
      </c>
      <c r="I481" t="inlineStr">
        <is>
          <t>EU27_2020</t>
        </is>
      </c>
      <c r="J481" t="inlineStr">
        <is>
          <t>fromEurostatDataset("ilc_peps01n", 
    with_filters(sex = "T", unit = "PC", age = "Y_LT18"))</t>
        </is>
      </c>
      <c r="K481" t="str">
        <f>ISNUMBER(SEARCH("INPUT",jaf[indicator_groups]))</f>
      </c>
      <c r="L481" t="str">
        <f>ISNUMBER(SEARCH("OUTPUT",jaf[indicator_groups]))</f>
      </c>
      <c r="M481" t="str">
        <f>ISNUMBER(SEARCH("MAIN",jaf[indicator_groups]))</f>
      </c>
      <c r="N481" t="str">
        <f>ISNUMBER(SEARCH("OVERALL",jaf[indicator_groups]))</f>
      </c>
      <c r="O481" t="str">
        <f>ISNUMBER(SEARCH("SUBINDICATOR",jaf[indicator_groups]))</f>
      </c>
      <c r="P481" t="str">
        <f>ISNUMBER(SEARCH("COMPENDIUM",jaf[indicator_groups]))</f>
      </c>
      <c r="Q481" t="str">
        <f>=MID(jaf[JAF_KEY], 3, MIN(IFERROR(SEARCH(".C", jaf[JAF_KEY]), LEN(jaf[JAF_KEY])), IFERROR(SEARCH(".O", jaf[JAF_KEY]), LEN(jaf[JAF_KEY])), IFERROR(SEARCH(".S", jaf[JAF_KEY]), LEN(jaf[JAF_KEY]))) - 3)</f>
      </c>
    </row>
    <row r="482">
      <c r="A482" t="inlineStr">
        <is>
          <t>PA11a.O1._health</t>
        </is>
      </c>
      <c r="B482" t="inlineStr">
        <is>
          <t>Children at-risk-of poverty or social exclusion (aged 0-17)</t>
        </is>
      </c>
      <c r="C482" t="inlineStr">
        <is>
          <t>MAIN OUTPUT OVERALL COMPENDIUM 1 COUNTRY</t>
        </is>
      </c>
      <c r="D482" t="inlineStr">
        <is>
          <t>% (of popn 0-17)</t>
        </is>
      </c>
      <c r="E482" t="inlineStr">
        <is>
          <t/>
        </is>
      </c>
      <c r="F482" t="inlineStr">
        <is>
          <t>Eurostat, EU Statistics on Income and Living Conditions</t>
        </is>
      </c>
      <c r="G482" t="b">
        <v>0</v>
      </c>
      <c r="H482" t="b">
        <v>0</v>
      </c>
      <c r="I482" t="inlineStr">
        <is>
          <t>EU27_2020</t>
        </is>
      </c>
      <c r="J482" t="inlineStr">
        <is>
          <t>fromEurostatDataset("ilc_peps01n", 
    with_filters(sex = "T", unit = "PC", age = "Y_LT18"))</t>
        </is>
      </c>
      <c r="K482" t="str">
        <f>ISNUMBER(SEARCH("INPUT",jaf[indicator_groups]))</f>
      </c>
      <c r="L482" t="str">
        <f>ISNUMBER(SEARCH("OUTPUT",jaf[indicator_groups]))</f>
      </c>
      <c r="M482" t="str">
        <f>ISNUMBER(SEARCH("MAIN",jaf[indicator_groups]))</f>
      </c>
      <c r="N482" t="str">
        <f>ISNUMBER(SEARCH("OVERALL",jaf[indicator_groups]))</f>
      </c>
      <c r="O482" t="str">
        <f>ISNUMBER(SEARCH("SUBINDICATOR",jaf[indicator_groups]))</f>
      </c>
      <c r="P482" t="str">
        <f>ISNUMBER(SEARCH("COMPENDIUM",jaf[indicator_groups]))</f>
      </c>
      <c r="Q482" t="str">
        <f>=MID(jaf[JAF_KEY], 3, MIN(IFERROR(SEARCH(".C", jaf[JAF_KEY]), LEN(jaf[JAF_KEY])), IFERROR(SEARCH(".O", jaf[JAF_KEY]), LEN(jaf[JAF_KEY])), IFERROR(SEARCH(".S", jaf[JAF_KEY]), LEN(jaf[JAF_KEY]))) - 3)</f>
      </c>
    </row>
    <row r="483">
      <c r="A483" t="inlineStr">
        <is>
          <t>PA11a.S1.</t>
        </is>
      </c>
      <c r="B483" t="inlineStr">
        <is>
          <t>At-risk-of poverty rate of children (aged 0-17)</t>
        </is>
      </c>
      <c r="C483" t="inlineStr">
        <is>
          <t>OUTPUT SUBINDICATOR COMPENDIUM 9 COUNTRY</t>
        </is>
      </c>
      <c r="D483" t="inlineStr">
        <is>
          <t>% (of popn 0-17)</t>
        </is>
      </c>
      <c r="E483" t="inlineStr">
        <is>
          <t/>
        </is>
      </c>
      <c r="F483" t="inlineStr">
        <is>
          <t>Eurostat, EU Statistics on Income and Living Conditions</t>
        </is>
      </c>
      <c r="G483" t="b">
        <v>0</v>
      </c>
      <c r="H483" t="b">
        <v>0</v>
      </c>
      <c r="I483" t="inlineStr">
        <is>
          <t>EU27_2020</t>
        </is>
      </c>
      <c r="J483" t="inlineStr">
        <is>
          <t>fromEurostatDataset("ilc_li02", 
    with_filters(sex = "T", unit = "PC", indic_il = "LI_R_MD60", age = "Y_LT18"))</t>
        </is>
      </c>
      <c r="K483" t="str">
        <f>ISNUMBER(SEARCH("INPUT",jaf[indicator_groups]))</f>
      </c>
      <c r="L483" t="str">
        <f>ISNUMBER(SEARCH("OUTPUT",jaf[indicator_groups]))</f>
      </c>
      <c r="M483" t="str">
        <f>ISNUMBER(SEARCH("MAIN",jaf[indicator_groups]))</f>
      </c>
      <c r="N483" t="str">
        <f>ISNUMBER(SEARCH("OVERALL",jaf[indicator_groups]))</f>
      </c>
      <c r="O483" t="str">
        <f>ISNUMBER(SEARCH("SUBINDICATOR",jaf[indicator_groups]))</f>
      </c>
      <c r="P483" t="str">
        <f>ISNUMBER(SEARCH("COMPENDIUM",jaf[indicator_groups]))</f>
      </c>
      <c r="Q483" t="str">
        <f>=MID(jaf[JAF_KEY], 3, MIN(IFERROR(SEARCH(".C", jaf[JAF_KEY]), LEN(jaf[JAF_KEY])), IFERROR(SEARCH(".O", jaf[JAF_KEY]), LEN(jaf[JAF_KEY])), IFERROR(SEARCH(".S", jaf[JAF_KEY]), LEN(jaf[JAF_KEY]))) - 3)</f>
      </c>
    </row>
    <row r="484">
      <c r="A484" t="inlineStr">
        <is>
          <t>PA11a.S1._health</t>
        </is>
      </c>
      <c r="B484" t="inlineStr">
        <is>
          <t>At-risk-of poverty rate of children (aged 0-17)</t>
        </is>
      </c>
      <c r="C484" t="inlineStr">
        <is>
          <t>OUTPUT SUBINDICATOR COMPENDIUM 1 COUNTRY</t>
        </is>
      </c>
      <c r="D484" t="inlineStr">
        <is>
          <t>% (of popn 0-17)</t>
        </is>
      </c>
      <c r="E484" t="inlineStr">
        <is>
          <t/>
        </is>
      </c>
      <c r="F484" t="inlineStr">
        <is>
          <t>Eurostat, EU Statistics on Income and Living Conditions</t>
        </is>
      </c>
      <c r="G484" t="b">
        <v>0</v>
      </c>
      <c r="H484" t="b">
        <v>0</v>
      </c>
      <c r="I484" t="inlineStr">
        <is>
          <t>EU27_2020</t>
        </is>
      </c>
      <c r="J484" t="inlineStr">
        <is>
          <t>fromEurostatDataset("ilc_li02", 
    with_filters(sex = "T", unit = "PC", indic_il = "LI_R_MD60", age = "Y_LT18"))</t>
        </is>
      </c>
      <c r="K484" t="str">
        <f>ISNUMBER(SEARCH("INPUT",jaf[indicator_groups]))</f>
      </c>
      <c r="L484" t="str">
        <f>ISNUMBER(SEARCH("OUTPUT",jaf[indicator_groups]))</f>
      </c>
      <c r="M484" t="str">
        <f>ISNUMBER(SEARCH("MAIN",jaf[indicator_groups]))</f>
      </c>
      <c r="N484" t="str">
        <f>ISNUMBER(SEARCH("OVERALL",jaf[indicator_groups]))</f>
      </c>
      <c r="O484" t="str">
        <f>ISNUMBER(SEARCH("SUBINDICATOR",jaf[indicator_groups]))</f>
      </c>
      <c r="P484" t="str">
        <f>ISNUMBER(SEARCH("COMPENDIUM",jaf[indicator_groups]))</f>
      </c>
      <c r="Q484" t="str">
        <f>=MID(jaf[JAF_KEY], 3, MIN(IFERROR(SEARCH(".C", jaf[JAF_KEY]), LEN(jaf[JAF_KEY])), IFERROR(SEARCH(".O", jaf[JAF_KEY]), LEN(jaf[JAF_KEY])), IFERROR(SEARCH(".S", jaf[JAF_KEY]), LEN(jaf[JAF_KEY]))) - 3)</f>
      </c>
    </row>
    <row r="485">
      <c r="A485" t="inlineStr">
        <is>
          <t>PA11a.S2.</t>
        </is>
      </c>
      <c r="B485" t="inlineStr">
        <is>
          <t>Children living in a household suffering from severe material and social deprivation (7+)</t>
        </is>
      </c>
      <c r="C485" t="inlineStr">
        <is>
          <t>OUTPUT SUBINDICATOR COMPENDIUM 9 COUNTRY</t>
        </is>
      </c>
      <c r="D485" t="inlineStr">
        <is>
          <t>% (of popn 0-17)</t>
        </is>
      </c>
      <c r="E485" t="inlineStr">
        <is>
          <t>pp</t>
        </is>
      </c>
      <c r="F485" t="inlineStr">
        <is>
          <t>Eurostat, EU Statistics on Income and Living Conditions</t>
        </is>
      </c>
      <c r="G485" t="b">
        <v>0</v>
      </c>
      <c r="H485" t="b">
        <v>1</v>
      </c>
      <c r="I485" t="inlineStr">
        <is>
          <t>EU27_2020</t>
        </is>
      </c>
      <c r="J485" t="inlineStr">
        <is>
          <t>fromEurostatDataset("ilc_mdsd11", 
    with_filters(sex = "T", unit = "PC", age = "Y_LT18"))</t>
        </is>
      </c>
      <c r="K485" t="str">
        <f>ISNUMBER(SEARCH("INPUT",jaf[indicator_groups]))</f>
      </c>
      <c r="L485" t="str">
        <f>ISNUMBER(SEARCH("OUTPUT",jaf[indicator_groups]))</f>
      </c>
      <c r="M485" t="str">
        <f>ISNUMBER(SEARCH("MAIN",jaf[indicator_groups]))</f>
      </c>
      <c r="N485" t="str">
        <f>ISNUMBER(SEARCH("OVERALL",jaf[indicator_groups]))</f>
      </c>
      <c r="O485" t="str">
        <f>ISNUMBER(SEARCH("SUBINDICATOR",jaf[indicator_groups]))</f>
      </c>
      <c r="P485" t="str">
        <f>ISNUMBER(SEARCH("COMPENDIUM",jaf[indicator_groups]))</f>
      </c>
      <c r="Q485" t="str">
        <f>=MID(jaf[JAF_KEY], 3, MIN(IFERROR(SEARCH(".C", jaf[JAF_KEY]), LEN(jaf[JAF_KEY])), IFERROR(SEARCH(".O", jaf[JAF_KEY]), LEN(jaf[JAF_KEY])), IFERROR(SEARCH(".S", jaf[JAF_KEY]), LEN(jaf[JAF_KEY]))) - 3)</f>
      </c>
    </row>
    <row r="486">
      <c r="A486" t="inlineStr">
        <is>
          <t>PA11a.S2._health</t>
        </is>
      </c>
      <c r="B486" t="inlineStr">
        <is>
          <t>Children living in a household suffering from severe material deprivation(4+)</t>
        </is>
      </c>
      <c r="C486" t="inlineStr">
        <is>
          <t>OUTPUT SUBINDICATOR COMPENDIUM 1 COUNTRY</t>
        </is>
      </c>
      <c r="D486" t="inlineStr">
        <is>
          <t>% (of popn 0-17)</t>
        </is>
      </c>
      <c r="E486" t="inlineStr">
        <is>
          <t>pp</t>
        </is>
      </c>
      <c r="F486" t="inlineStr">
        <is>
          <t>Eurostat, EU Statistics on Income and Living Conditions</t>
        </is>
      </c>
      <c r="G486" t="b">
        <v>0</v>
      </c>
      <c r="H486" t="b">
        <v>1</v>
      </c>
      <c r="I486" t="inlineStr">
        <is>
          <t>EU27_2020</t>
        </is>
      </c>
      <c r="J486" t="inlineStr">
        <is>
          <t>fromEurostatDataset("ilc_mddd11", 
    with_filters(sex = "T", unit = "PC", age = "Y_LT18"))</t>
        </is>
      </c>
      <c r="K486" t="str">
        <f>ISNUMBER(SEARCH("INPUT",jaf[indicator_groups]))</f>
      </c>
      <c r="L486" t="str">
        <f>ISNUMBER(SEARCH("OUTPUT",jaf[indicator_groups]))</f>
      </c>
      <c r="M486" t="str">
        <f>ISNUMBER(SEARCH("MAIN",jaf[indicator_groups]))</f>
      </c>
      <c r="N486" t="str">
        <f>ISNUMBER(SEARCH("OVERALL",jaf[indicator_groups]))</f>
      </c>
      <c r="O486" t="str">
        <f>ISNUMBER(SEARCH("SUBINDICATOR",jaf[indicator_groups]))</f>
      </c>
      <c r="P486" t="str">
        <f>ISNUMBER(SEARCH("COMPENDIUM",jaf[indicator_groups]))</f>
      </c>
      <c r="Q486" t="str">
        <f>=MID(jaf[JAF_KEY], 3, MIN(IFERROR(SEARCH(".C", jaf[JAF_KEY]), LEN(jaf[JAF_KEY])), IFERROR(SEARCH(".O", jaf[JAF_KEY]), LEN(jaf[JAF_KEY])), IFERROR(SEARCH(".S", jaf[JAF_KEY]), LEN(jaf[JAF_KEY]))) - 3)</f>
      </c>
    </row>
    <row r="487">
      <c r="A487" t="inlineStr">
        <is>
          <t>PA11a.S3.</t>
        </is>
      </c>
      <c r="B487" t="inlineStr">
        <is>
          <t>Children (aged 0-17) living in (quasi-)jobless households</t>
        </is>
      </c>
      <c r="C487" t="inlineStr">
        <is>
          <t>OUTPUT SUBINDICATOR COMPENDIUM 9 COUNTRY</t>
        </is>
      </c>
      <c r="D487" t="inlineStr">
        <is>
          <t>% (of popn 0-17)</t>
        </is>
      </c>
      <c r="E487" t="inlineStr">
        <is>
          <t>pp</t>
        </is>
      </c>
      <c r="F487" t="inlineStr">
        <is>
          <t>Eurostat, EU Statistics on Income and Living Conditions</t>
        </is>
      </c>
      <c r="G487" t="b">
        <v>0</v>
      </c>
      <c r="H487" t="b">
        <v>1</v>
      </c>
      <c r="I487" t="inlineStr">
        <is>
          <t>EU27_2020</t>
        </is>
      </c>
      <c r="J487" t="inlineStr">
        <is>
          <t>fromEurostatDataset("ilc_lvhl11n", 
    with_filters(sex = "T", unit = "PC", age = "Y_LT18"))</t>
        </is>
      </c>
      <c r="K487" t="str">
        <f>ISNUMBER(SEARCH("INPUT",jaf[indicator_groups]))</f>
      </c>
      <c r="L487" t="str">
        <f>ISNUMBER(SEARCH("OUTPUT",jaf[indicator_groups]))</f>
      </c>
      <c r="M487" t="str">
        <f>ISNUMBER(SEARCH("MAIN",jaf[indicator_groups]))</f>
      </c>
      <c r="N487" t="str">
        <f>ISNUMBER(SEARCH("OVERALL",jaf[indicator_groups]))</f>
      </c>
      <c r="O487" t="str">
        <f>ISNUMBER(SEARCH("SUBINDICATOR",jaf[indicator_groups]))</f>
      </c>
      <c r="P487" t="str">
        <f>ISNUMBER(SEARCH("COMPENDIUM",jaf[indicator_groups]))</f>
      </c>
      <c r="Q487" t="str">
        <f>=MID(jaf[JAF_KEY], 3, MIN(IFERROR(SEARCH(".C", jaf[JAF_KEY]), LEN(jaf[JAF_KEY])), IFERROR(SEARCH(".O", jaf[JAF_KEY]), LEN(jaf[JAF_KEY])), IFERROR(SEARCH(".S", jaf[JAF_KEY]), LEN(jaf[JAF_KEY]))) - 3)</f>
      </c>
    </row>
    <row r="488">
      <c r="A488" t="inlineStr">
        <is>
          <t>PA11a.S3._health</t>
        </is>
      </c>
      <c r="B488" t="inlineStr">
        <is>
          <t>Children (aged 0-17) living in (quasi-)jobless households</t>
        </is>
      </c>
      <c r="C488" t="inlineStr">
        <is>
          <t>OUTPUT SUBINDICATOR COMPENDIUM 1 COUNTRY</t>
        </is>
      </c>
      <c r="D488" t="inlineStr">
        <is>
          <t>% (of popn 0-17)</t>
        </is>
      </c>
      <c r="E488" t="inlineStr">
        <is>
          <t>pp</t>
        </is>
      </c>
      <c r="F488" t="inlineStr">
        <is>
          <t>Eurostat, EU Statistics on Income and Living Conditions</t>
        </is>
      </c>
      <c r="G488" t="b">
        <v>0</v>
      </c>
      <c r="H488" t="b">
        <v>1</v>
      </c>
      <c r="I488" t="inlineStr">
        <is>
          <t>EU27_2020</t>
        </is>
      </c>
      <c r="J488" t="inlineStr">
        <is>
          <t>fromEurostatDataset("ilc_lvhl11", 
    with_filters(sex = "T", unit = "PC_Y_LT60", age = "Y_LT18"))</t>
        </is>
      </c>
      <c r="K488" t="str">
        <f>ISNUMBER(SEARCH("INPUT",jaf[indicator_groups]))</f>
      </c>
      <c r="L488" t="str">
        <f>ISNUMBER(SEARCH("OUTPUT",jaf[indicator_groups]))</f>
      </c>
      <c r="M488" t="str">
        <f>ISNUMBER(SEARCH("MAIN",jaf[indicator_groups]))</f>
      </c>
      <c r="N488" t="str">
        <f>ISNUMBER(SEARCH("OVERALL",jaf[indicator_groups]))</f>
      </c>
      <c r="O488" t="str">
        <f>ISNUMBER(SEARCH("SUBINDICATOR",jaf[indicator_groups]))</f>
      </c>
      <c r="P488" t="str">
        <f>ISNUMBER(SEARCH("COMPENDIUM",jaf[indicator_groups]))</f>
      </c>
      <c r="Q488" t="str">
        <f>=MID(jaf[JAF_KEY], 3, MIN(IFERROR(SEARCH(".C", jaf[JAF_KEY]), LEN(jaf[JAF_KEY])), IFERROR(SEARCH(".O", jaf[JAF_KEY]), LEN(jaf[JAF_KEY])), IFERROR(SEARCH(".S", jaf[JAF_KEY]), LEN(jaf[JAF_KEY]))) - 3)</f>
      </c>
    </row>
    <row r="489">
      <c r="A489" t="inlineStr">
        <is>
          <t>PA11a.S4.</t>
        </is>
      </c>
      <c r="B489" t="inlineStr">
        <is>
          <t>Impact of social transfers (other than pensions) in reducing child poverty</t>
        </is>
      </c>
      <c r="C489" t="inlineStr">
        <is>
          <t>INPUT SUBINDICATOR COMPENDIUM 9 COUNTRY</t>
        </is>
      </c>
      <c r="D489" t="inlineStr">
        <is>
          <t>% reduction in risk of poverty for children (0-17)</t>
        </is>
      </c>
      <c r="E489" t="inlineStr">
        <is>
          <t/>
        </is>
      </c>
      <c r="F48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89" t="b">
        <v>1</v>
      </c>
      <c r="H489" t="b">
        <v>0</v>
      </c>
      <c r="I489" t="inlineStr">
        <is>
          <t>EU27_2020</t>
        </is>
      </c>
      <c r="J489" t="inlineStr">
        <is>
          <t>fromFormula(100 * ((a - b)/a),
  where = variables(
  a = fromEurostatDataset("ilc_li10", 
    with_filters(age = "Y_LT18", indic_il = "LI_R_MD60BT", sex = "T")),
  b = fromEurostatDataset("ilc_li02", 
    with_filters(age = "Y_LT18", indic_il = "LI_R_MD60", sex = "T", unit = "PC"))))</t>
        </is>
      </c>
      <c r="K489" t="str">
        <f>ISNUMBER(SEARCH("INPUT",jaf[indicator_groups]))</f>
      </c>
      <c r="L489" t="str">
        <f>ISNUMBER(SEARCH("OUTPUT",jaf[indicator_groups]))</f>
      </c>
      <c r="M489" t="str">
        <f>ISNUMBER(SEARCH("MAIN",jaf[indicator_groups]))</f>
      </c>
      <c r="N489" t="str">
        <f>ISNUMBER(SEARCH("OVERALL",jaf[indicator_groups]))</f>
      </c>
      <c r="O489" t="str">
        <f>ISNUMBER(SEARCH("SUBINDICATOR",jaf[indicator_groups]))</f>
      </c>
      <c r="P489" t="str">
        <f>ISNUMBER(SEARCH("COMPENDIUM",jaf[indicator_groups]))</f>
      </c>
      <c r="Q489" t="str">
        <f>=MID(jaf[JAF_KEY], 3, MIN(IFERROR(SEARCH(".C", jaf[JAF_KEY]), LEN(jaf[JAF_KEY])), IFERROR(SEARCH(".O", jaf[JAF_KEY]), LEN(jaf[JAF_KEY])), IFERROR(SEARCH(".S", jaf[JAF_KEY]), LEN(jaf[JAF_KEY]))) - 3)</f>
      </c>
    </row>
    <row r="490">
      <c r="A490" t="inlineStr">
        <is>
          <t>PA11a.S4._health</t>
        </is>
      </c>
      <c r="B490" t="inlineStr">
        <is>
          <t>Impact of social transfers (other than pensions) in reducing child poverty</t>
        </is>
      </c>
      <c r="C490" t="inlineStr">
        <is>
          <t>INPUT SUBINDICATOR COMPENDIUM 1 COUNTRY</t>
        </is>
      </c>
      <c r="D490" t="inlineStr">
        <is>
          <t>% reduction in risk of poverty for children (0-17)</t>
        </is>
      </c>
      <c r="E490" t="inlineStr">
        <is>
          <t/>
        </is>
      </c>
      <c r="F49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90" t="b">
        <v>1</v>
      </c>
      <c r="H490" t="b">
        <v>0</v>
      </c>
      <c r="I490" t="inlineStr">
        <is>
          <t>EU27_2020</t>
        </is>
      </c>
      <c r="J490" t="inlineStr">
        <is>
          <t>fromFormula(100 * ((a - b)/a),
  where = variables(
  a = fromEurostatDataset("ilc_li10", 
    with_filters(age = "Y_LT18", indic_il = "LI_R_MD60BT", sex = "T")),
  b = fromEurostatDataset("ilc_li02", 
    with_filters(age = "Y_LT18", indic_il = "LI_R_MD60", sex = "T", unit = "PC"))))</t>
        </is>
      </c>
      <c r="K490" t="str">
        <f>ISNUMBER(SEARCH("INPUT",jaf[indicator_groups]))</f>
      </c>
      <c r="L490" t="str">
        <f>ISNUMBER(SEARCH("OUTPUT",jaf[indicator_groups]))</f>
      </c>
      <c r="M490" t="str">
        <f>ISNUMBER(SEARCH("MAIN",jaf[indicator_groups]))</f>
      </c>
      <c r="N490" t="str">
        <f>ISNUMBER(SEARCH("OVERALL",jaf[indicator_groups]))</f>
      </c>
      <c r="O490" t="str">
        <f>ISNUMBER(SEARCH("SUBINDICATOR",jaf[indicator_groups]))</f>
      </c>
      <c r="P490" t="str">
        <f>ISNUMBER(SEARCH("COMPENDIUM",jaf[indicator_groups]))</f>
      </c>
      <c r="Q490" t="str">
        <f>=MID(jaf[JAF_KEY], 3, MIN(IFERROR(SEARCH(".C", jaf[JAF_KEY]), LEN(jaf[JAF_KEY])), IFERROR(SEARCH(".O", jaf[JAF_KEY]), LEN(jaf[JAF_KEY])), IFERROR(SEARCH(".S", jaf[JAF_KEY]), LEN(jaf[JAF_KEY]))) - 3)</f>
      </c>
    </row>
    <row r="491">
      <c r="A491" t="inlineStr">
        <is>
          <t>PA11a.S5.</t>
        </is>
      </c>
      <c r="B491" t="inlineStr">
        <is>
          <t>Impact of social transfers (incl pensions) in reducing child poverty</t>
        </is>
      </c>
      <c r="C491" t="inlineStr">
        <is>
          <t>INPUT SUBINDICATOR COMPENDIUM 9 COUNTRY</t>
        </is>
      </c>
      <c r="D491" t="inlineStr">
        <is>
          <t>% reduction in risk of poverty for children (0-17)</t>
        </is>
      </c>
      <c r="E491" t="inlineStr">
        <is>
          <t/>
        </is>
      </c>
      <c r="F49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91" t="b">
        <v>1</v>
      </c>
      <c r="H491" t="b">
        <v>0</v>
      </c>
      <c r="I491" t="inlineStr">
        <is>
          <t>EU27_2020</t>
        </is>
      </c>
      <c r="J491" t="inlineStr">
        <is>
          <t>fromFormula(100 * ((a - b)/a),
  where = variables(
  a = fromEurostatDataset("ilc_li09", 
    with_filters(age = "Y_LT18", indic_il = "LI_R_MD60BTP", sex = "T")),
  b = fromEurostatDataset("ilc_li02", 
    with_filters(age = "Y_LT18", indic_il = "LI_R_MD60", sex = "T", unit = "PC"))))</t>
        </is>
      </c>
      <c r="K491" t="str">
        <f>ISNUMBER(SEARCH("INPUT",jaf[indicator_groups]))</f>
      </c>
      <c r="L491" t="str">
        <f>ISNUMBER(SEARCH("OUTPUT",jaf[indicator_groups]))</f>
      </c>
      <c r="M491" t="str">
        <f>ISNUMBER(SEARCH("MAIN",jaf[indicator_groups]))</f>
      </c>
      <c r="N491" t="str">
        <f>ISNUMBER(SEARCH("OVERALL",jaf[indicator_groups]))</f>
      </c>
      <c r="O491" t="str">
        <f>ISNUMBER(SEARCH("SUBINDICATOR",jaf[indicator_groups]))</f>
      </c>
      <c r="P491" t="str">
        <f>ISNUMBER(SEARCH("COMPENDIUM",jaf[indicator_groups]))</f>
      </c>
      <c r="Q491" t="str">
        <f>=MID(jaf[JAF_KEY], 3, MIN(IFERROR(SEARCH(".C", jaf[JAF_KEY]), LEN(jaf[JAF_KEY])), IFERROR(SEARCH(".O", jaf[JAF_KEY]), LEN(jaf[JAF_KEY])), IFERROR(SEARCH(".S", jaf[JAF_KEY]), LEN(jaf[JAF_KEY]))) - 3)</f>
      </c>
    </row>
    <row r="492">
      <c r="A492" t="inlineStr">
        <is>
          <t>PA11a.S5._health</t>
        </is>
      </c>
      <c r="B492" t="inlineStr">
        <is>
          <t>Impact of social transfers (incl pensions) in reducing child poverty</t>
        </is>
      </c>
      <c r="C492" t="inlineStr">
        <is>
          <t>INPUT SUBINDICATOR COMPENDIUM 1 COUNTRY</t>
        </is>
      </c>
      <c r="D492" t="inlineStr">
        <is>
          <t>% reduction in risk of poverty for children (0-17)</t>
        </is>
      </c>
      <c r="E492" t="inlineStr">
        <is>
          <t/>
        </is>
      </c>
      <c r="F49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92" t="b">
        <v>1</v>
      </c>
      <c r="H492" t="b">
        <v>0</v>
      </c>
      <c r="I492" t="inlineStr">
        <is>
          <t>EU27_2020</t>
        </is>
      </c>
      <c r="J492" t="inlineStr">
        <is>
          <t>fromFormula(100 * ((a - b)/a),
  where = variables(
  a = fromEurostatDataset("ilc_li09", 
    with_filters(age = "Y_LT18", indic_il = "LI_R_MD60BTP", sex = "T")),
  b = fromEurostatDataset("ilc_li02", 
    with_filters(age = "Y_LT18", indic_il = "LI_R_MD60", sex = "T", unit = "PC"))))</t>
        </is>
      </c>
      <c r="K492" t="str">
        <f>ISNUMBER(SEARCH("INPUT",jaf[indicator_groups]))</f>
      </c>
      <c r="L492" t="str">
        <f>ISNUMBER(SEARCH("OUTPUT",jaf[indicator_groups]))</f>
      </c>
      <c r="M492" t="str">
        <f>ISNUMBER(SEARCH("MAIN",jaf[indicator_groups]))</f>
      </c>
      <c r="N492" t="str">
        <f>ISNUMBER(SEARCH("OVERALL",jaf[indicator_groups]))</f>
      </c>
      <c r="O492" t="str">
        <f>ISNUMBER(SEARCH("SUBINDICATOR",jaf[indicator_groups]))</f>
      </c>
      <c r="P492" t="str">
        <f>ISNUMBER(SEARCH("COMPENDIUM",jaf[indicator_groups]))</f>
      </c>
      <c r="Q492" t="str">
        <f>=MID(jaf[JAF_KEY], 3, MIN(IFERROR(SEARCH(".C", jaf[JAF_KEY]), LEN(jaf[JAF_KEY])), IFERROR(SEARCH(".O", jaf[JAF_KEY]), LEN(jaf[JAF_KEY])), IFERROR(SEARCH(".S", jaf[JAF_KEY]), LEN(jaf[JAF_KEY]))) - 3)</f>
      </c>
    </row>
    <row r="493">
      <c r="A493" t="inlineStr">
        <is>
          <t>PA11a.S6.</t>
        </is>
      </c>
      <c r="B493" t="inlineStr">
        <is>
          <t>Relative median poverty risk gap (0-17)</t>
        </is>
      </c>
      <c r="C493" t="inlineStr">
        <is>
          <t>OUTPUT SUBINDICATOR COMPENDIUM 9 COUNTRY</t>
        </is>
      </c>
      <c r="D493" t="inlineStr">
        <is>
          <t>% (of AROP threshold)</t>
        </is>
      </c>
      <c r="E493" t="inlineStr">
        <is>
          <t/>
        </is>
      </c>
      <c r="F493"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93" t="b">
        <v>0</v>
      </c>
      <c r="H493" t="b">
        <v>0</v>
      </c>
      <c r="I493" t="inlineStr">
        <is>
          <t>EU27_2020</t>
        </is>
      </c>
      <c r="J493" t="inlineStr">
        <is>
          <t>fromEurostatDataset("ilc_li11", 
    with_filters(sex = "T", indic_il = "LI_GAP_MD60", age = "Y_LT18"))</t>
        </is>
      </c>
      <c r="K493" t="str">
        <f>ISNUMBER(SEARCH("INPUT",jaf[indicator_groups]))</f>
      </c>
      <c r="L493" t="str">
        <f>ISNUMBER(SEARCH("OUTPUT",jaf[indicator_groups]))</f>
      </c>
      <c r="M493" t="str">
        <f>ISNUMBER(SEARCH("MAIN",jaf[indicator_groups]))</f>
      </c>
      <c r="N493" t="str">
        <f>ISNUMBER(SEARCH("OVERALL",jaf[indicator_groups]))</f>
      </c>
      <c r="O493" t="str">
        <f>ISNUMBER(SEARCH("SUBINDICATOR",jaf[indicator_groups]))</f>
      </c>
      <c r="P493" t="str">
        <f>ISNUMBER(SEARCH("COMPENDIUM",jaf[indicator_groups]))</f>
      </c>
      <c r="Q493" t="str">
        <f>=MID(jaf[JAF_KEY], 3, MIN(IFERROR(SEARCH(".C", jaf[JAF_KEY]), LEN(jaf[JAF_KEY])), IFERROR(SEARCH(".O", jaf[JAF_KEY]), LEN(jaf[JAF_KEY])), IFERROR(SEARCH(".S", jaf[JAF_KEY]), LEN(jaf[JAF_KEY]))) - 3)</f>
      </c>
    </row>
    <row r="494">
      <c r="A494" t="inlineStr">
        <is>
          <t>PA11a.S6._health</t>
        </is>
      </c>
      <c r="B494" t="inlineStr">
        <is>
          <t>Relative median poverty risk gap (0-17)</t>
        </is>
      </c>
      <c r="C494" t="inlineStr">
        <is>
          <t>OUTPUT SUBINDICATOR COMPENDIUM 1 COUNTRY</t>
        </is>
      </c>
      <c r="D494" t="inlineStr">
        <is>
          <t>% (of AROP threshold)</t>
        </is>
      </c>
      <c r="E494" t="inlineStr">
        <is>
          <t/>
        </is>
      </c>
      <c r="F494"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94" t="b">
        <v>0</v>
      </c>
      <c r="H494" t="b">
        <v>0</v>
      </c>
      <c r="I494" t="inlineStr">
        <is>
          <t>EU27_2020</t>
        </is>
      </c>
      <c r="J494" t="inlineStr">
        <is>
          <t>fromEurostatDataset("ilc_li11", 
    with_filters(sex = "T", indic_il = "LI_GAP_MD60", age = "Y_LT18"))</t>
        </is>
      </c>
      <c r="K494" t="str">
        <f>ISNUMBER(SEARCH("INPUT",jaf[indicator_groups]))</f>
      </c>
      <c r="L494" t="str">
        <f>ISNUMBER(SEARCH("OUTPUT",jaf[indicator_groups]))</f>
      </c>
      <c r="M494" t="str">
        <f>ISNUMBER(SEARCH("MAIN",jaf[indicator_groups]))</f>
      </c>
      <c r="N494" t="str">
        <f>ISNUMBER(SEARCH("OVERALL",jaf[indicator_groups]))</f>
      </c>
      <c r="O494" t="str">
        <f>ISNUMBER(SEARCH("SUBINDICATOR",jaf[indicator_groups]))</f>
      </c>
      <c r="P494" t="str">
        <f>ISNUMBER(SEARCH("COMPENDIUM",jaf[indicator_groups]))</f>
      </c>
      <c r="Q494" t="str">
        <f>=MID(jaf[JAF_KEY], 3, MIN(IFERROR(SEARCH(".C", jaf[JAF_KEY]), LEN(jaf[JAF_KEY])), IFERROR(SEARCH(".O", jaf[JAF_KEY]), LEN(jaf[JAF_KEY])), IFERROR(SEARCH(".S", jaf[JAF_KEY]), LEN(jaf[JAF_KEY]))) - 3)</f>
      </c>
    </row>
    <row r="495">
      <c r="A495" t="inlineStr">
        <is>
          <t>PA11a.S7.</t>
        </is>
      </c>
      <c r="B495" t="inlineStr">
        <is>
          <t>Housing cost overburden (0-17)</t>
        </is>
      </c>
      <c r="C495" t="inlineStr">
        <is>
          <t>OUTPUT SUBINDICATOR COMPENDIUM 9 COUNTRY</t>
        </is>
      </c>
      <c r="D495" t="inlineStr">
        <is>
          <t>% (of total popn)</t>
        </is>
      </c>
      <c r="E495" t="inlineStr">
        <is>
          <t/>
        </is>
      </c>
      <c r="F495" t="inlineStr">
        <is>
          <t>Eurostat, EU Statistics on Income and Living Conditions</t>
        </is>
      </c>
      <c r="G495" t="b">
        <v>0</v>
      </c>
      <c r="H495" t="b">
        <v>0</v>
      </c>
      <c r="I495" t="inlineStr">
        <is>
          <t>EU27_2020</t>
        </is>
      </c>
      <c r="J495" t="inlineStr">
        <is>
          <t>fromEurostatDataset("ilc_lvho07a", 
    with_filters(sex = "T", incgrp = "TOTAL", unit = "PC", age = "Y_LT18"))</t>
        </is>
      </c>
      <c r="K495" t="str">
        <f>ISNUMBER(SEARCH("INPUT",jaf[indicator_groups]))</f>
      </c>
      <c r="L495" t="str">
        <f>ISNUMBER(SEARCH("OUTPUT",jaf[indicator_groups]))</f>
      </c>
      <c r="M495" t="str">
        <f>ISNUMBER(SEARCH("MAIN",jaf[indicator_groups]))</f>
      </c>
      <c r="N495" t="str">
        <f>ISNUMBER(SEARCH("OVERALL",jaf[indicator_groups]))</f>
      </c>
      <c r="O495" t="str">
        <f>ISNUMBER(SEARCH("SUBINDICATOR",jaf[indicator_groups]))</f>
      </c>
      <c r="P495" t="str">
        <f>ISNUMBER(SEARCH("COMPENDIUM",jaf[indicator_groups]))</f>
      </c>
      <c r="Q495" t="str">
        <f>=MID(jaf[JAF_KEY], 3, MIN(IFERROR(SEARCH(".C", jaf[JAF_KEY]), LEN(jaf[JAF_KEY])), IFERROR(SEARCH(".O", jaf[JAF_KEY]), LEN(jaf[JAF_KEY])), IFERROR(SEARCH(".S", jaf[JAF_KEY]), LEN(jaf[JAF_KEY]))) - 3)</f>
      </c>
    </row>
    <row r="496">
      <c r="A496" t="inlineStr">
        <is>
          <t>PA11a.S7._health</t>
        </is>
      </c>
      <c r="B496" t="inlineStr">
        <is>
          <t>Housing cost overburden (0-17)</t>
        </is>
      </c>
      <c r="C496" t="inlineStr">
        <is>
          <t>OUTPUT SUBINDICATOR COMPENDIUM 1 COUNTRY</t>
        </is>
      </c>
      <c r="D496" t="inlineStr">
        <is>
          <t>% (of total popn)</t>
        </is>
      </c>
      <c r="E496" t="inlineStr">
        <is>
          <t/>
        </is>
      </c>
      <c r="F496" t="inlineStr">
        <is>
          <t>Eurostat, EU Statistics on Income and Living Conditions</t>
        </is>
      </c>
      <c r="G496" t="b">
        <v>0</v>
      </c>
      <c r="H496" t="b">
        <v>0</v>
      </c>
      <c r="I496" t="inlineStr">
        <is>
          <t>EU27_2020</t>
        </is>
      </c>
      <c r="J496" t="inlineStr">
        <is>
          <t>fromEurostatDataset("ilc_lvho07a", 
    with_filters(sex = "T", incgrp = "TOTAL", unit = "PC", age = "Y_LT18"))</t>
        </is>
      </c>
      <c r="K496" t="str">
        <f>ISNUMBER(SEARCH("INPUT",jaf[indicator_groups]))</f>
      </c>
      <c r="L496" t="str">
        <f>ISNUMBER(SEARCH("OUTPUT",jaf[indicator_groups]))</f>
      </c>
      <c r="M496" t="str">
        <f>ISNUMBER(SEARCH("MAIN",jaf[indicator_groups]))</f>
      </c>
      <c r="N496" t="str">
        <f>ISNUMBER(SEARCH("OVERALL",jaf[indicator_groups]))</f>
      </c>
      <c r="O496" t="str">
        <f>ISNUMBER(SEARCH("SUBINDICATOR",jaf[indicator_groups]))</f>
      </c>
      <c r="P496" t="str">
        <f>ISNUMBER(SEARCH("COMPENDIUM",jaf[indicator_groups]))</f>
      </c>
      <c r="Q496" t="str">
        <f>=MID(jaf[JAF_KEY], 3, MIN(IFERROR(SEARCH(".C", jaf[JAF_KEY]), LEN(jaf[JAF_KEY])), IFERROR(SEARCH(".O", jaf[JAF_KEY]), LEN(jaf[JAF_KEY])), IFERROR(SEARCH(".S", jaf[JAF_KEY]), LEN(jaf[JAF_KEY]))) - 3)</f>
      </c>
    </row>
    <row r="497">
      <c r="A497" t="inlineStr">
        <is>
          <t>PA11a.S8.</t>
        </is>
      </c>
      <c r="B497" t="inlineStr">
        <is>
          <t>Housing deprivation (0-17)</t>
        </is>
      </c>
      <c r="C497" t="inlineStr">
        <is>
          <t>OUTPUT SUBINDICATOR COMPENDIUM 9 COUNTRY</t>
        </is>
      </c>
      <c r="D497" t="inlineStr">
        <is>
          <t>% (of popn 0-17)</t>
        </is>
      </c>
      <c r="E497" t="inlineStr">
        <is>
          <t>pp</t>
        </is>
      </c>
      <c r="F497" t="inlineStr">
        <is>
          <t>Eurostat, EU Statistics on Income and Living Conditions</t>
        </is>
      </c>
      <c r="G497" t="b">
        <v>0</v>
      </c>
      <c r="H497" t="b">
        <v>1</v>
      </c>
      <c r="I497" t="inlineStr">
        <is>
          <t>EU27_2020</t>
        </is>
      </c>
      <c r="J497" t="inlineStr">
        <is>
          <t>fromFormula(100 - a,
  where = variables(
  a = fromEurostatDataset("ilc_mddd04b", 
    with_filters(age = "Y_LT18", n_item = "0", sex = "T", unit = "PC"))))</t>
        </is>
      </c>
      <c r="K497" t="str">
        <f>ISNUMBER(SEARCH("INPUT",jaf[indicator_groups]))</f>
      </c>
      <c r="L497" t="str">
        <f>ISNUMBER(SEARCH("OUTPUT",jaf[indicator_groups]))</f>
      </c>
      <c r="M497" t="str">
        <f>ISNUMBER(SEARCH("MAIN",jaf[indicator_groups]))</f>
      </c>
      <c r="N497" t="str">
        <f>ISNUMBER(SEARCH("OVERALL",jaf[indicator_groups]))</f>
      </c>
      <c r="O497" t="str">
        <f>ISNUMBER(SEARCH("SUBINDICATOR",jaf[indicator_groups]))</f>
      </c>
      <c r="P497" t="str">
        <f>ISNUMBER(SEARCH("COMPENDIUM",jaf[indicator_groups]))</f>
      </c>
      <c r="Q497" t="str">
        <f>=MID(jaf[JAF_KEY], 3, MIN(IFERROR(SEARCH(".C", jaf[JAF_KEY]), LEN(jaf[JAF_KEY])), IFERROR(SEARCH(".O", jaf[JAF_KEY]), LEN(jaf[JAF_KEY])), IFERROR(SEARCH(".S", jaf[JAF_KEY]), LEN(jaf[JAF_KEY]))) - 3)</f>
      </c>
    </row>
    <row r="498">
      <c r="A498" t="inlineStr">
        <is>
          <t>PA11a.S8._health</t>
        </is>
      </c>
      <c r="B498" t="inlineStr">
        <is>
          <t>Housing deprivation (0-17)</t>
        </is>
      </c>
      <c r="C498" t="inlineStr">
        <is>
          <t>OUTPUT SUBINDICATOR COMPENDIUM 1 COUNTRY</t>
        </is>
      </c>
      <c r="D498" t="inlineStr">
        <is>
          <t>% (of popn 0-17)</t>
        </is>
      </c>
      <c r="E498" t="inlineStr">
        <is>
          <t>pp</t>
        </is>
      </c>
      <c r="F498" t="inlineStr">
        <is>
          <t>Eurostat, EU Statistics on Income and Living Conditions</t>
        </is>
      </c>
      <c r="G498" t="b">
        <v>0</v>
      </c>
      <c r="H498" t="b">
        <v>1</v>
      </c>
      <c r="I498" t="inlineStr">
        <is>
          <t>EU27_2020</t>
        </is>
      </c>
      <c r="J498" t="inlineStr">
        <is>
          <t>fromFormula(100 - a,
  where = variables(
  a = fromEurostatDataset("ilc_mddd04b", 
    with_filters(age = "Y_LT18", n_item = "0", sex = "T", unit = "PC"))))</t>
        </is>
      </c>
      <c r="K498" t="str">
        <f>ISNUMBER(SEARCH("INPUT",jaf[indicator_groups]))</f>
      </c>
      <c r="L498" t="str">
        <f>ISNUMBER(SEARCH("OUTPUT",jaf[indicator_groups]))</f>
      </c>
      <c r="M498" t="str">
        <f>ISNUMBER(SEARCH("MAIN",jaf[indicator_groups]))</f>
      </c>
      <c r="N498" t="str">
        <f>ISNUMBER(SEARCH("OVERALL",jaf[indicator_groups]))</f>
      </c>
      <c r="O498" t="str">
        <f>ISNUMBER(SEARCH("SUBINDICATOR",jaf[indicator_groups]))</f>
      </c>
      <c r="P498" t="str">
        <f>ISNUMBER(SEARCH("COMPENDIUM",jaf[indicator_groups]))</f>
      </c>
      <c r="Q498" t="str">
        <f>=MID(jaf[JAF_KEY], 3, MIN(IFERROR(SEARCH(".C", jaf[JAF_KEY]), LEN(jaf[JAF_KEY])), IFERROR(SEARCH(".O", jaf[JAF_KEY]), LEN(jaf[JAF_KEY])), IFERROR(SEARCH(".S", jaf[JAF_KEY]), LEN(jaf[JAF_KEY]))) - 3)</f>
      </c>
    </row>
    <row r="499">
      <c r="A499" t="inlineStr">
        <is>
          <t>PA11a.S9._health</t>
        </is>
      </c>
      <c r="B499" t="inlineStr">
        <is>
          <t>At-risk-of poverty rate of children living in household at work (0.2&lt;WI&lt;=0.55)</t>
        </is>
      </c>
      <c r="C499" t="inlineStr">
        <is>
          <t>OUTPUT SUBINDICATOR COMPENDIUM 1 COUNTRY</t>
        </is>
      </c>
      <c r="D499" t="inlineStr">
        <is>
          <t>% (of popn 0-17)</t>
        </is>
      </c>
      <c r="E499" t="inlineStr">
        <is>
          <t/>
        </is>
      </c>
      <c r="F499" t="inlineStr">
        <is>
          <t>Eurostat, EU Statistics on Income and Living Conditions</t>
        </is>
      </c>
      <c r="G499" t="b">
        <v>0</v>
      </c>
      <c r="H499" t="b">
        <v>0</v>
      </c>
      <c r="I499" t="inlineStr">
        <is>
          <t>EU27_2020</t>
        </is>
      </c>
      <c r="J499"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K499" t="str">
        <f>ISNUMBER(SEARCH("INPUT",jaf[indicator_groups]))</f>
      </c>
      <c r="L499" t="str">
        <f>ISNUMBER(SEARCH("OUTPUT",jaf[indicator_groups]))</f>
      </c>
      <c r="M499" t="str">
        <f>ISNUMBER(SEARCH("MAIN",jaf[indicator_groups]))</f>
      </c>
      <c r="N499" t="str">
        <f>ISNUMBER(SEARCH("OVERALL",jaf[indicator_groups]))</f>
      </c>
      <c r="O499" t="str">
        <f>ISNUMBER(SEARCH("SUBINDICATOR",jaf[indicator_groups]))</f>
      </c>
      <c r="P499" t="str">
        <f>ISNUMBER(SEARCH("COMPENDIUM",jaf[indicator_groups]))</f>
      </c>
      <c r="Q499" t="str">
        <f>=MID(jaf[JAF_KEY], 3, MIN(IFERROR(SEARCH(".C", jaf[JAF_KEY]), LEN(jaf[JAF_KEY])), IFERROR(SEARCH(".O", jaf[JAF_KEY]), LEN(jaf[JAF_KEY])), IFERROR(SEARCH(".S", jaf[JAF_KEY]), LEN(jaf[JAF_KEY]))) - 3)</f>
      </c>
    </row>
    <row r="500">
      <c r="A500" t="inlineStr">
        <is>
          <t>PA11a.S10._health</t>
        </is>
      </c>
      <c r="B500" t="inlineStr">
        <is>
          <t>At-risk-of poverty rate of children living in household at work (0.55&lt;WI&lt;=1)</t>
        </is>
      </c>
      <c r="C500" t="inlineStr">
        <is>
          <t>OUTPUT SUBINDICATOR COMPENDIUM 1 COUNTRY</t>
        </is>
      </c>
      <c r="D500" t="inlineStr">
        <is>
          <t>% (of popn 0-17)</t>
        </is>
      </c>
      <c r="E500" t="inlineStr">
        <is>
          <t/>
        </is>
      </c>
      <c r="F500" t="inlineStr">
        <is>
          <t>Eurostat, EU Statistics on Income and Living Conditions</t>
        </is>
      </c>
      <c r="G500" t="b">
        <v>0</v>
      </c>
      <c r="H500" t="b">
        <v>0</v>
      </c>
      <c r="I500" t="inlineStr">
        <is>
          <t>EU27_2020</t>
        </is>
      </c>
      <c r="J500"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K500" t="str">
        <f>ISNUMBER(SEARCH("INPUT",jaf[indicator_groups]))</f>
      </c>
      <c r="L500" t="str">
        <f>ISNUMBER(SEARCH("OUTPUT",jaf[indicator_groups]))</f>
      </c>
      <c r="M500" t="str">
        <f>ISNUMBER(SEARCH("MAIN",jaf[indicator_groups]))</f>
      </c>
      <c r="N500" t="str">
        <f>ISNUMBER(SEARCH("OVERALL",jaf[indicator_groups]))</f>
      </c>
      <c r="O500" t="str">
        <f>ISNUMBER(SEARCH("SUBINDICATOR",jaf[indicator_groups]))</f>
      </c>
      <c r="P500" t="str">
        <f>ISNUMBER(SEARCH("COMPENDIUM",jaf[indicator_groups]))</f>
      </c>
      <c r="Q500" t="str">
        <f>=MID(jaf[JAF_KEY], 3, MIN(IFERROR(SEARCH(".C", jaf[JAF_KEY]), LEN(jaf[JAF_KEY])), IFERROR(SEARCH(".O", jaf[JAF_KEY]), LEN(jaf[JAF_KEY])), IFERROR(SEARCH(".S", jaf[JAF_KEY]), LEN(jaf[JAF_KEY]))) - 3)</f>
      </c>
    </row>
    <row r="501">
      <c r="A501" t="inlineStr">
        <is>
          <t>PA11a.S11.</t>
        </is>
      </c>
      <c r="B501" t="inlineStr">
        <is>
          <t>Material and social deprivation for children (0-17)</t>
        </is>
      </c>
      <c r="C501" t="inlineStr">
        <is>
          <t>INPUT SUBINDICATOR COMPENDIUM 1 COUNTRY</t>
        </is>
      </c>
      <c r="D501" t="inlineStr">
        <is>
          <t>% (of popn 0-17)</t>
        </is>
      </c>
      <c r="E501" t="inlineStr">
        <is>
          <t>pp</t>
        </is>
      </c>
      <c r="F501" t="inlineStr">
        <is>
          <t>Eurostat, EU Statistics on Income and Living Conditions</t>
        </is>
      </c>
      <c r="G501" t="b">
        <v>0</v>
      </c>
      <c r="H501" t="b">
        <v>1</v>
      </c>
      <c r="I501" t="inlineStr">
        <is>
          <t>EU27_2020</t>
        </is>
      </c>
      <c r="J501" t="inlineStr">
        <is>
          <t>fromEurostatDataset("ilc_mdsd07", 
    with_filters(age = "Y_LT18", sex = "T", unit = "PC"))</t>
        </is>
      </c>
      <c r="K501" t="str">
        <f>ISNUMBER(SEARCH("INPUT",jaf[indicator_groups]))</f>
      </c>
      <c r="L501" t="str">
        <f>ISNUMBER(SEARCH("OUTPUT",jaf[indicator_groups]))</f>
      </c>
      <c r="M501" t="str">
        <f>ISNUMBER(SEARCH("MAIN",jaf[indicator_groups]))</f>
      </c>
      <c r="N501" t="str">
        <f>ISNUMBER(SEARCH("OVERALL",jaf[indicator_groups]))</f>
      </c>
      <c r="O501" t="str">
        <f>ISNUMBER(SEARCH("SUBINDICATOR",jaf[indicator_groups]))</f>
      </c>
      <c r="P501" t="str">
        <f>ISNUMBER(SEARCH("COMPENDIUM",jaf[indicator_groups]))</f>
      </c>
      <c r="Q501" t="str">
        <f>=MID(jaf[JAF_KEY], 3, MIN(IFERROR(SEARCH(".C", jaf[JAF_KEY]), LEN(jaf[JAF_KEY])), IFERROR(SEARCH(".O", jaf[JAF_KEY]), LEN(jaf[JAF_KEY])), IFERROR(SEARCH(".S", jaf[JAF_KEY]), LEN(jaf[JAF_KEY]))) - 3)</f>
      </c>
    </row>
    <row r="502">
      <c r="A502" t="inlineStr">
        <is>
          <t>PA11a.C1.ATWORK</t>
        </is>
      </c>
      <c r="B502" t="inlineStr">
        <is>
          <t xml:space="preserve">At-risk-of poverty rate of children living in household at work (WI&gt;=0.2) </t>
        </is>
      </c>
      <c r="C502" t="inlineStr">
        <is>
          <t>OUTPUT CONTEXT COMPENDIUM 9 COUNTRY</t>
        </is>
      </c>
      <c r="D502" t="inlineStr">
        <is>
          <t>% (of popn 0-17)</t>
        </is>
      </c>
      <c r="E502" t="inlineStr">
        <is>
          <t/>
        </is>
      </c>
      <c r="F502" t="inlineStr">
        <is>
          <t>Eurostat, EU Statistics on Income and Living Conditions</t>
        </is>
      </c>
      <c r="G502" t="b">
        <v>0</v>
      </c>
      <c r="H502" t="b">
        <v>0</v>
      </c>
      <c r="I502" t="inlineStr">
        <is>
          <t>EU27_2020</t>
        </is>
      </c>
      <c r="J502" t="inlineStr">
        <is>
          <t>fromEurostatDataset("ilc_li06", 
    with_filters(sex = "T", workint = "WI02-1", indic_il = "LI_R_MD60", age = "Y_LT18", hhtyp = "TOTAL"))</t>
        </is>
      </c>
      <c r="K502" t="str">
        <f>ISNUMBER(SEARCH("INPUT",jaf[indicator_groups]))</f>
      </c>
      <c r="L502" t="str">
        <f>ISNUMBER(SEARCH("OUTPUT",jaf[indicator_groups]))</f>
      </c>
      <c r="M502" t="str">
        <f>ISNUMBER(SEARCH("MAIN",jaf[indicator_groups]))</f>
      </c>
      <c r="N502" t="str">
        <f>ISNUMBER(SEARCH("OVERALL",jaf[indicator_groups]))</f>
      </c>
      <c r="O502" t="str">
        <f>ISNUMBER(SEARCH("SUBINDICATOR",jaf[indicator_groups]))</f>
      </c>
      <c r="P502" t="str">
        <f>ISNUMBER(SEARCH("COMPENDIUM",jaf[indicator_groups]))</f>
      </c>
      <c r="Q502" t="str">
        <f>=MID(jaf[JAF_KEY], 3, MIN(IFERROR(SEARCH(".C", jaf[JAF_KEY]), LEN(jaf[JAF_KEY])), IFERROR(SEARCH(".O", jaf[JAF_KEY]), LEN(jaf[JAF_KEY])), IFERROR(SEARCH(".S", jaf[JAF_KEY]), LEN(jaf[JAF_KEY]))) - 3)</f>
      </c>
    </row>
    <row r="503">
      <c r="A503" t="inlineStr">
        <is>
          <t>PA11a.C1.NOTWORK</t>
        </is>
      </c>
      <c r="B503" t="inlineStr">
        <is>
          <t xml:space="preserve">At-risk-of poverty rate of children living in household not at work (WI&lt;0.2) </t>
        </is>
      </c>
      <c r="C503" t="inlineStr">
        <is>
          <t>OUTPUT CONTEXT COMPENDIUM 9 COUNTRY</t>
        </is>
      </c>
      <c r="D503" t="inlineStr">
        <is>
          <t>% (of popn 0-17)</t>
        </is>
      </c>
      <c r="E503" t="inlineStr">
        <is>
          <t/>
        </is>
      </c>
      <c r="F503" t="inlineStr">
        <is>
          <t>Eurostat, EU Statistics on Income and Living Conditions</t>
        </is>
      </c>
      <c r="G503" t="b">
        <v>0</v>
      </c>
      <c r="H503" t="b">
        <v>0</v>
      </c>
      <c r="I503" t="inlineStr">
        <is>
          <t>EU27_2020</t>
        </is>
      </c>
      <c r="J503" t="inlineStr">
        <is>
          <t>fromEurostatDataset("ilc_li06", 
    with_filters(sex = "T", workint = "WI0-02", indic_il = "LI_R_MD60", age = "Y_LT18", hhtyp = "TOTAL"))</t>
        </is>
      </c>
      <c r="K503" t="str">
        <f>ISNUMBER(SEARCH("INPUT",jaf[indicator_groups]))</f>
      </c>
      <c r="L503" t="str">
        <f>ISNUMBER(SEARCH("OUTPUT",jaf[indicator_groups]))</f>
      </c>
      <c r="M503" t="str">
        <f>ISNUMBER(SEARCH("MAIN",jaf[indicator_groups]))</f>
      </c>
      <c r="N503" t="str">
        <f>ISNUMBER(SEARCH("OVERALL",jaf[indicator_groups]))</f>
      </c>
      <c r="O503" t="str">
        <f>ISNUMBER(SEARCH("SUBINDICATOR",jaf[indicator_groups]))</f>
      </c>
      <c r="P503" t="str">
        <f>ISNUMBER(SEARCH("COMPENDIUM",jaf[indicator_groups]))</f>
      </c>
      <c r="Q503" t="str">
        <f>=MID(jaf[JAF_KEY], 3, MIN(IFERROR(SEARCH(".C", jaf[JAF_KEY]), LEN(jaf[JAF_KEY])), IFERROR(SEARCH(".O", jaf[JAF_KEY]), LEN(jaf[JAF_KEY])), IFERROR(SEARCH(".S", jaf[JAF_KEY]), LEN(jaf[JAF_KEY]))) - 3)</f>
      </c>
    </row>
    <row r="504">
      <c r="A504" t="inlineStr">
        <is>
          <t>PA11a.C2.1</t>
        </is>
      </c>
      <c r="B504" t="inlineStr">
        <is>
          <t>Childcare (under 3 yrs, 0-29 hrs)</t>
        </is>
      </c>
      <c r="C504" t="inlineStr">
        <is>
          <t>INPUT CONTEXT COMPENDIUM 9 COUNTRY</t>
        </is>
      </c>
      <c r="D504" t="inlineStr">
        <is>
          <t>% (of popn &lt;3yrs)</t>
        </is>
      </c>
      <c r="E504" t="inlineStr">
        <is>
          <t>pp</t>
        </is>
      </c>
      <c r="F504" t="inlineStr">
        <is>
          <t>Eurostat, EU Statistics on Income and Living Conditions</t>
        </is>
      </c>
      <c r="G504" t="b">
        <v>1</v>
      </c>
      <c r="H504" t="b">
        <v>1</v>
      </c>
      <c r="I504" t="inlineStr">
        <is>
          <t>EU27_2020</t>
        </is>
      </c>
      <c r="J504" t="inlineStr">
        <is>
          <t>fromEurostatDataset("ilc_caindformal", 
    with_filters(age = "Y_LT3", duration = "H1-29"))</t>
        </is>
      </c>
      <c r="K504" t="str">
        <f>ISNUMBER(SEARCH("INPUT",jaf[indicator_groups]))</f>
      </c>
      <c r="L504" t="str">
        <f>ISNUMBER(SEARCH("OUTPUT",jaf[indicator_groups]))</f>
      </c>
      <c r="M504" t="str">
        <f>ISNUMBER(SEARCH("MAIN",jaf[indicator_groups]))</f>
      </c>
      <c r="N504" t="str">
        <f>ISNUMBER(SEARCH("OVERALL",jaf[indicator_groups]))</f>
      </c>
      <c r="O504" t="str">
        <f>ISNUMBER(SEARCH("SUBINDICATOR",jaf[indicator_groups]))</f>
      </c>
      <c r="P504" t="str">
        <f>ISNUMBER(SEARCH("COMPENDIUM",jaf[indicator_groups]))</f>
      </c>
      <c r="Q504" t="str">
        <f>=MID(jaf[JAF_KEY], 3, MIN(IFERROR(SEARCH(".C", jaf[JAF_KEY]), LEN(jaf[JAF_KEY])), IFERROR(SEARCH(".O", jaf[JAF_KEY]), LEN(jaf[JAF_KEY])), IFERROR(SEARCH(".S", jaf[JAF_KEY]), LEN(jaf[JAF_KEY]))) - 3)</f>
      </c>
    </row>
    <row r="505">
      <c r="A505" t="inlineStr">
        <is>
          <t>PA11a.C2.2</t>
        </is>
      </c>
      <c r="B505" t="inlineStr">
        <is>
          <t>Childcare (under 3 yrs, 30+ hrs)</t>
        </is>
      </c>
      <c r="C505" t="inlineStr">
        <is>
          <t>INPUT CONTEXT COMPENDIUM 9 COUNTRY</t>
        </is>
      </c>
      <c r="D505" t="inlineStr">
        <is>
          <t>% (of popn &lt;3yrs)</t>
        </is>
      </c>
      <c r="E505" t="inlineStr">
        <is>
          <t>pp</t>
        </is>
      </c>
      <c r="F505" t="inlineStr">
        <is>
          <t>Eurostat, EU Statistics on Income and Living Conditions</t>
        </is>
      </c>
      <c r="G505" t="b">
        <v>1</v>
      </c>
      <c r="H505" t="b">
        <v>1</v>
      </c>
      <c r="I505" t="inlineStr">
        <is>
          <t>EU27_2020</t>
        </is>
      </c>
      <c r="J505" t="inlineStr">
        <is>
          <t>fromEurostatDataset("ilc_caindformal", 
    with_filters(age = "Y_LT3", duration = "H_GE30"))</t>
        </is>
      </c>
      <c r="K505" t="str">
        <f>ISNUMBER(SEARCH("INPUT",jaf[indicator_groups]))</f>
      </c>
      <c r="L505" t="str">
        <f>ISNUMBER(SEARCH("OUTPUT",jaf[indicator_groups]))</f>
      </c>
      <c r="M505" t="str">
        <f>ISNUMBER(SEARCH("MAIN",jaf[indicator_groups]))</f>
      </c>
      <c r="N505" t="str">
        <f>ISNUMBER(SEARCH("OVERALL",jaf[indicator_groups]))</f>
      </c>
      <c r="O505" t="str">
        <f>ISNUMBER(SEARCH("SUBINDICATOR",jaf[indicator_groups]))</f>
      </c>
      <c r="P505" t="str">
        <f>ISNUMBER(SEARCH("COMPENDIUM",jaf[indicator_groups]))</f>
      </c>
      <c r="Q505" t="str">
        <f>=MID(jaf[JAF_KEY], 3, MIN(IFERROR(SEARCH(".C", jaf[JAF_KEY]), LEN(jaf[JAF_KEY])), IFERROR(SEARCH(".O", jaf[JAF_KEY]), LEN(jaf[JAF_KEY])), IFERROR(SEARCH(".S", jaf[JAF_KEY]), LEN(jaf[JAF_KEY]))) - 3)</f>
      </c>
    </row>
    <row r="506">
      <c r="A506" t="inlineStr">
        <is>
          <t>PA11a.C2.3</t>
        </is>
      </c>
      <c r="B506" t="inlineStr">
        <is>
          <t>Childcare (3 yrs to min CSA, 0-29 hrs)</t>
        </is>
      </c>
      <c r="C506" t="inlineStr">
        <is>
          <t>INPUT CONTEXT COMPENDIUM 9 COUNTRY</t>
        </is>
      </c>
      <c r="D506" t="inlineStr">
        <is>
          <t>% (of popn 3yrs to CSA)</t>
        </is>
      </c>
      <c r="E506" t="inlineStr">
        <is>
          <t>pp</t>
        </is>
      </c>
      <c r="F506" t="inlineStr">
        <is>
          <t>Eurostat, EU Statistics on Income and Living Conditions</t>
        </is>
      </c>
      <c r="G506" t="b">
        <v>1</v>
      </c>
      <c r="H506" t="b">
        <v>1</v>
      </c>
      <c r="I506" t="inlineStr">
        <is>
          <t>EU27_2020</t>
        </is>
      </c>
      <c r="J506" t="inlineStr">
        <is>
          <t>fromEurostatDataset("ilc_caindformal", 
    with_filters(age = "Y3-CSA", duration = "H1-29"))</t>
        </is>
      </c>
      <c r="K506" t="str">
        <f>ISNUMBER(SEARCH("INPUT",jaf[indicator_groups]))</f>
      </c>
      <c r="L506" t="str">
        <f>ISNUMBER(SEARCH("OUTPUT",jaf[indicator_groups]))</f>
      </c>
      <c r="M506" t="str">
        <f>ISNUMBER(SEARCH("MAIN",jaf[indicator_groups]))</f>
      </c>
      <c r="N506" t="str">
        <f>ISNUMBER(SEARCH("OVERALL",jaf[indicator_groups]))</f>
      </c>
      <c r="O506" t="str">
        <f>ISNUMBER(SEARCH("SUBINDICATOR",jaf[indicator_groups]))</f>
      </c>
      <c r="P506" t="str">
        <f>ISNUMBER(SEARCH("COMPENDIUM",jaf[indicator_groups]))</f>
      </c>
      <c r="Q506" t="str">
        <f>=MID(jaf[JAF_KEY], 3, MIN(IFERROR(SEARCH(".C", jaf[JAF_KEY]), LEN(jaf[JAF_KEY])), IFERROR(SEARCH(".O", jaf[JAF_KEY]), LEN(jaf[JAF_KEY])), IFERROR(SEARCH(".S", jaf[JAF_KEY]), LEN(jaf[JAF_KEY]))) - 3)</f>
      </c>
    </row>
    <row r="507">
      <c r="A507" t="inlineStr">
        <is>
          <t>PA11a.C2.4</t>
        </is>
      </c>
      <c r="B507" t="inlineStr">
        <is>
          <t>Childcare (3 yrs to min CSA, 30+ hrs)</t>
        </is>
      </c>
      <c r="C507" t="inlineStr">
        <is>
          <t>INPUT CONTEXT COMPENDIUM 9 COUNTRY</t>
        </is>
      </c>
      <c r="D507" t="inlineStr">
        <is>
          <t>% (of popn 3yrs to CSA)</t>
        </is>
      </c>
      <c r="E507" t="inlineStr">
        <is>
          <t>pp</t>
        </is>
      </c>
      <c r="F507" t="inlineStr">
        <is>
          <t>Eurostat, EU Statistics on Income and Living Conditions</t>
        </is>
      </c>
      <c r="G507" t="b">
        <v>1</v>
      </c>
      <c r="H507" t="b">
        <v>1</v>
      </c>
      <c r="I507" t="inlineStr">
        <is>
          <t>EU27_2020</t>
        </is>
      </c>
      <c r="J507" t="inlineStr">
        <is>
          <t>fromEurostatDataset("ilc_caindformal", 
    with_filters(age = "Y3-CSA", duration = "H_GE30"))</t>
        </is>
      </c>
      <c r="K507" t="str">
        <f>ISNUMBER(SEARCH("INPUT",jaf[indicator_groups]))</f>
      </c>
      <c r="L507" t="str">
        <f>ISNUMBER(SEARCH("OUTPUT",jaf[indicator_groups]))</f>
      </c>
      <c r="M507" t="str">
        <f>ISNUMBER(SEARCH("MAIN",jaf[indicator_groups]))</f>
      </c>
      <c r="N507" t="str">
        <f>ISNUMBER(SEARCH("OVERALL",jaf[indicator_groups]))</f>
      </c>
      <c r="O507" t="str">
        <f>ISNUMBER(SEARCH("SUBINDICATOR",jaf[indicator_groups]))</f>
      </c>
      <c r="P507" t="str">
        <f>ISNUMBER(SEARCH("COMPENDIUM",jaf[indicator_groups]))</f>
      </c>
      <c r="Q507" t="str">
        <f>=MID(jaf[JAF_KEY], 3, MIN(IFERROR(SEARCH(".C", jaf[JAF_KEY]), LEN(jaf[JAF_KEY])), IFERROR(SEARCH(".O", jaf[JAF_KEY]), LEN(jaf[JAF_KEY])), IFERROR(SEARCH(".S", jaf[JAF_KEY]), LEN(jaf[JAF_KEY]))) - 3)</f>
      </c>
    </row>
    <row r="508">
      <c r="A508" t="inlineStr">
        <is>
          <t>PA11a.C2.5</t>
        </is>
      </c>
      <c r="B508" t="inlineStr">
        <is>
          <t>Childcare (min CSA to 12 yrs, 0-29 hrs)</t>
        </is>
      </c>
      <c r="C508" t="inlineStr">
        <is>
          <t>INPUT CONTEXT COMPENDIUM 9 COUNTRY</t>
        </is>
      </c>
      <c r="D508" t="inlineStr">
        <is>
          <t>% (of popn min CSA to 12 yrs)</t>
        </is>
      </c>
      <c r="E508" t="inlineStr">
        <is>
          <t>pp</t>
        </is>
      </c>
      <c r="F508" t="inlineStr">
        <is>
          <t>Eurostat, EU Statistics on Income and Living Conditions</t>
        </is>
      </c>
      <c r="G508" t="b">
        <v>1</v>
      </c>
      <c r="H508" t="b">
        <v>1</v>
      </c>
      <c r="I508" t="inlineStr">
        <is>
          <t>EU27_2020</t>
        </is>
      </c>
      <c r="J508" t="inlineStr">
        <is>
          <t>fromEurostatDataset("ilc_caindformal", 
    with_filters(age = "CSA1-Y12", duration = "H1-29"))</t>
        </is>
      </c>
      <c r="K508" t="str">
        <f>ISNUMBER(SEARCH("INPUT",jaf[indicator_groups]))</f>
      </c>
      <c r="L508" t="str">
        <f>ISNUMBER(SEARCH("OUTPUT",jaf[indicator_groups]))</f>
      </c>
      <c r="M508" t="str">
        <f>ISNUMBER(SEARCH("MAIN",jaf[indicator_groups]))</f>
      </c>
      <c r="N508" t="str">
        <f>ISNUMBER(SEARCH("OVERALL",jaf[indicator_groups]))</f>
      </c>
      <c r="O508" t="str">
        <f>ISNUMBER(SEARCH("SUBINDICATOR",jaf[indicator_groups]))</f>
      </c>
      <c r="P508" t="str">
        <f>ISNUMBER(SEARCH("COMPENDIUM",jaf[indicator_groups]))</f>
      </c>
      <c r="Q508" t="str">
        <f>=MID(jaf[JAF_KEY], 3, MIN(IFERROR(SEARCH(".C", jaf[JAF_KEY]), LEN(jaf[JAF_KEY])), IFERROR(SEARCH(".O", jaf[JAF_KEY]), LEN(jaf[JAF_KEY])), IFERROR(SEARCH(".S", jaf[JAF_KEY]), LEN(jaf[JAF_KEY]))) - 3)</f>
      </c>
    </row>
    <row r="509">
      <c r="A509" t="inlineStr">
        <is>
          <t>PA11a.C2.6</t>
        </is>
      </c>
      <c r="B509" t="inlineStr">
        <is>
          <t>Childcare (min CSA to 12 yrs, 30+ hrs)</t>
        </is>
      </c>
      <c r="C509" t="inlineStr">
        <is>
          <t>INPUT CONTEXT COMPENDIUM 9 COUNTRY</t>
        </is>
      </c>
      <c r="D509" t="inlineStr">
        <is>
          <t>% (of popn min CSA to 12 yrs)</t>
        </is>
      </c>
      <c r="E509" t="inlineStr">
        <is>
          <t>pp</t>
        </is>
      </c>
      <c r="F509" t="inlineStr">
        <is>
          <t>Eurostat, EU Statistics on Income and Living Conditions</t>
        </is>
      </c>
      <c r="G509" t="b">
        <v>1</v>
      </c>
      <c r="H509" t="b">
        <v>1</v>
      </c>
      <c r="I509" t="inlineStr">
        <is>
          <t>EU27_2020</t>
        </is>
      </c>
      <c r="J509" t="inlineStr">
        <is>
          <t>fromEurostatDataset("ilc_caindformal", 
    with_filters(age = "CSA1-Y12", duration = "H_GE30"))</t>
        </is>
      </c>
      <c r="K509" t="str">
        <f>ISNUMBER(SEARCH("INPUT",jaf[indicator_groups]))</f>
      </c>
      <c r="L509" t="str">
        <f>ISNUMBER(SEARCH("OUTPUT",jaf[indicator_groups]))</f>
      </c>
      <c r="M509" t="str">
        <f>ISNUMBER(SEARCH("MAIN",jaf[indicator_groups]))</f>
      </c>
      <c r="N509" t="str">
        <f>ISNUMBER(SEARCH("OVERALL",jaf[indicator_groups]))</f>
      </c>
      <c r="O509" t="str">
        <f>ISNUMBER(SEARCH("SUBINDICATOR",jaf[indicator_groups]))</f>
      </c>
      <c r="P509" t="str">
        <f>ISNUMBER(SEARCH("COMPENDIUM",jaf[indicator_groups]))</f>
      </c>
      <c r="Q509" t="str">
        <f>=MID(jaf[JAF_KEY], 3, MIN(IFERROR(SEARCH(".C", jaf[JAF_KEY]), LEN(jaf[JAF_KEY])), IFERROR(SEARCH(".O", jaf[JAF_KEY]), LEN(jaf[JAF_KEY])), IFERROR(SEARCH(".S", jaf[JAF_KEY]), LEN(jaf[JAF_KEY]))) - 3)</f>
      </c>
    </row>
    <row r="510">
      <c r="A510" t="inlineStr">
        <is>
          <t>PA11a.C4.</t>
        </is>
      </c>
      <c r="B510" t="inlineStr">
        <is>
          <t>Infant mortality</t>
        </is>
      </c>
      <c r="C510" t="inlineStr">
        <is>
          <t>OUTPUT CONTEXT COMPENDIUM 9 COUNTRY</t>
        </is>
      </c>
      <c r="D510" t="inlineStr">
        <is>
          <t>per 1000 live births</t>
        </is>
      </c>
      <c r="E510" t="inlineStr">
        <is>
          <t>ratio change</t>
        </is>
      </c>
      <c r="F510" t="inlineStr">
        <is>
          <t>Eurostat, Demographic Statistics</t>
        </is>
      </c>
      <c r="G510" t="b">
        <v>0</v>
      </c>
      <c r="H510" t="b">
        <v>1</v>
      </c>
      <c r="I510" t="inlineStr">
        <is>
          <t>EU27_2020</t>
        </is>
      </c>
      <c r="J510" t="inlineStr">
        <is>
          <t>fromEurostatDataset("demo_minfind", 
    with_filters(unit = "RT", indic_de = "INFMORRT"))</t>
        </is>
      </c>
      <c r="K510" t="str">
        <f>ISNUMBER(SEARCH("INPUT",jaf[indicator_groups]))</f>
      </c>
      <c r="L510" t="str">
        <f>ISNUMBER(SEARCH("OUTPUT",jaf[indicator_groups]))</f>
      </c>
      <c r="M510" t="str">
        <f>ISNUMBER(SEARCH("MAIN",jaf[indicator_groups]))</f>
      </c>
      <c r="N510" t="str">
        <f>ISNUMBER(SEARCH("OVERALL",jaf[indicator_groups]))</f>
      </c>
      <c r="O510" t="str">
        <f>ISNUMBER(SEARCH("SUBINDICATOR",jaf[indicator_groups]))</f>
      </c>
      <c r="P510" t="str">
        <f>ISNUMBER(SEARCH("COMPENDIUM",jaf[indicator_groups]))</f>
      </c>
      <c r="Q510" t="str">
        <f>=MID(jaf[JAF_KEY], 3, MIN(IFERROR(SEARCH(".C", jaf[JAF_KEY]), LEN(jaf[JAF_KEY])), IFERROR(SEARCH(".O", jaf[JAF_KEY]), LEN(jaf[JAF_KEY])), IFERROR(SEARCH(".S", jaf[JAF_KEY]), LEN(jaf[JAF_KEY]))) - 3)</f>
      </c>
    </row>
    <row r="511">
      <c r="A511" t="inlineStr">
        <is>
          <t>PA11b.O1.</t>
        </is>
      </c>
      <c r="B511" t="inlineStr">
        <is>
          <t>People at risk of poverty or social exclusion (18-64)</t>
        </is>
      </c>
      <c r="C511" t="inlineStr">
        <is>
          <t>MAIN OUTPUT OVERALL COMPENDIUM 9 COUNTRY</t>
        </is>
      </c>
      <c r="D511" t="inlineStr">
        <is>
          <t>% (of popn 18-64)</t>
        </is>
      </c>
      <c r="E511" t="inlineStr">
        <is>
          <t/>
        </is>
      </c>
      <c r="F511" t="inlineStr">
        <is>
          <t>Eurostat, EU Statistics on Income and Living Conditions</t>
        </is>
      </c>
      <c r="G511" t="b">
        <v>0</v>
      </c>
      <c r="H511" t="b">
        <v>0</v>
      </c>
      <c r="I511" t="inlineStr">
        <is>
          <t>EU27_2020</t>
        </is>
      </c>
      <c r="J511" t="inlineStr">
        <is>
          <t>fromEurostatDataset("ilc_peps01n", 
    with_filters(sex = "T", unit = "PC", age = "Y18-64"))</t>
        </is>
      </c>
      <c r="K511" t="str">
        <f>ISNUMBER(SEARCH("INPUT",jaf[indicator_groups]))</f>
      </c>
      <c r="L511" t="str">
        <f>ISNUMBER(SEARCH("OUTPUT",jaf[indicator_groups]))</f>
      </c>
      <c r="M511" t="str">
        <f>ISNUMBER(SEARCH("MAIN",jaf[indicator_groups]))</f>
      </c>
      <c r="N511" t="str">
        <f>ISNUMBER(SEARCH("OVERALL",jaf[indicator_groups]))</f>
      </c>
      <c r="O511" t="str">
        <f>ISNUMBER(SEARCH("SUBINDICATOR",jaf[indicator_groups]))</f>
      </c>
      <c r="P511" t="str">
        <f>ISNUMBER(SEARCH("COMPENDIUM",jaf[indicator_groups]))</f>
      </c>
      <c r="Q511" t="str">
        <f>=MID(jaf[JAF_KEY], 3, MIN(IFERROR(SEARCH(".C", jaf[JAF_KEY]), LEN(jaf[JAF_KEY])), IFERROR(SEARCH(".O", jaf[JAF_KEY]), LEN(jaf[JAF_KEY])), IFERROR(SEARCH(".S", jaf[JAF_KEY]), LEN(jaf[JAF_KEY]))) - 3)</f>
      </c>
    </row>
    <row r="512">
      <c r="A512" t="inlineStr">
        <is>
          <t>PA11b.O1._health</t>
        </is>
      </c>
      <c r="B512" t="inlineStr">
        <is>
          <t>People at risk of poverty or social exclusion (18-64)</t>
        </is>
      </c>
      <c r="C512" t="inlineStr">
        <is>
          <t>MAIN OUTPUT OVERALL COMPENDIUM 1 COUNTRY</t>
        </is>
      </c>
      <c r="D512" t="inlineStr">
        <is>
          <t>% (of popn 18-64)</t>
        </is>
      </c>
      <c r="E512" t="inlineStr">
        <is>
          <t/>
        </is>
      </c>
      <c r="F512" t="inlineStr">
        <is>
          <t>Eurostat, EU Statistics on Income and Living Conditions</t>
        </is>
      </c>
      <c r="G512" t="b">
        <v>0</v>
      </c>
      <c r="H512" t="b">
        <v>0</v>
      </c>
      <c r="I512" t="inlineStr">
        <is>
          <t>EU27_2020</t>
        </is>
      </c>
      <c r="J512" t="inlineStr">
        <is>
          <t>fromEurostatDataset("ilc_peps01n", 
    with_filters(sex = "T", unit = "PC", age = "Y18-64"))</t>
        </is>
      </c>
      <c r="K512" t="str">
        <f>ISNUMBER(SEARCH("INPUT",jaf[indicator_groups]))</f>
      </c>
      <c r="L512" t="str">
        <f>ISNUMBER(SEARCH("OUTPUT",jaf[indicator_groups]))</f>
      </c>
      <c r="M512" t="str">
        <f>ISNUMBER(SEARCH("MAIN",jaf[indicator_groups]))</f>
      </c>
      <c r="N512" t="str">
        <f>ISNUMBER(SEARCH("OVERALL",jaf[indicator_groups]))</f>
      </c>
      <c r="O512" t="str">
        <f>ISNUMBER(SEARCH("SUBINDICATOR",jaf[indicator_groups]))</f>
      </c>
      <c r="P512" t="str">
        <f>ISNUMBER(SEARCH("COMPENDIUM",jaf[indicator_groups]))</f>
      </c>
      <c r="Q512" t="str">
        <f>=MID(jaf[JAF_KEY], 3, MIN(IFERROR(SEARCH(".C", jaf[JAF_KEY]), LEN(jaf[JAF_KEY])), IFERROR(SEARCH(".O", jaf[JAF_KEY]), LEN(jaf[JAF_KEY])), IFERROR(SEARCH(".S", jaf[JAF_KEY]), LEN(jaf[JAF_KEY]))) - 3)</f>
      </c>
    </row>
    <row r="513">
      <c r="A513" t="inlineStr">
        <is>
          <t>PA11b.S1.T</t>
        </is>
      </c>
      <c r="B513" t="inlineStr">
        <is>
          <t>At-risk-of poverty rate (aged 18-64) - total</t>
        </is>
      </c>
      <c r="C513" t="inlineStr">
        <is>
          <t>OUTPUT SUBINDICATOR COMPENDIUM 9 COUNTRY</t>
        </is>
      </c>
      <c r="D513" t="inlineStr">
        <is>
          <t>% (of popn 18-64)</t>
        </is>
      </c>
      <c r="E513" t="inlineStr">
        <is>
          <t/>
        </is>
      </c>
      <c r="F513" t="inlineStr">
        <is>
          <t>Eurostat, EU Statistics on Income and Living Conditions</t>
        </is>
      </c>
      <c r="G513" t="b">
        <v>0</v>
      </c>
      <c r="H513" t="b">
        <v>0</v>
      </c>
      <c r="I513" t="inlineStr">
        <is>
          <t>EU27_2020</t>
        </is>
      </c>
      <c r="J513" t="inlineStr">
        <is>
          <t>fromEurostatDataset("ilc_li02", 
    with_filters(sex = "T", unit = "PC", indic_il = "LI_R_MD60", age = "Y18-64"))</t>
        </is>
      </c>
      <c r="K513" t="str">
        <f>ISNUMBER(SEARCH("INPUT",jaf[indicator_groups]))</f>
      </c>
      <c r="L513" t="str">
        <f>ISNUMBER(SEARCH("OUTPUT",jaf[indicator_groups]))</f>
      </c>
      <c r="M513" t="str">
        <f>ISNUMBER(SEARCH("MAIN",jaf[indicator_groups]))</f>
      </c>
      <c r="N513" t="str">
        <f>ISNUMBER(SEARCH("OVERALL",jaf[indicator_groups]))</f>
      </c>
      <c r="O513" t="str">
        <f>ISNUMBER(SEARCH("SUBINDICATOR",jaf[indicator_groups]))</f>
      </c>
      <c r="P513" t="str">
        <f>ISNUMBER(SEARCH("COMPENDIUM",jaf[indicator_groups]))</f>
      </c>
      <c r="Q513" t="str">
        <f>=MID(jaf[JAF_KEY], 3, MIN(IFERROR(SEARCH(".C", jaf[JAF_KEY]), LEN(jaf[JAF_KEY])), IFERROR(SEARCH(".O", jaf[JAF_KEY]), LEN(jaf[JAF_KEY])), IFERROR(SEARCH(".S", jaf[JAF_KEY]), LEN(jaf[JAF_KEY]))) - 3)</f>
      </c>
    </row>
    <row r="514">
      <c r="A514" t="inlineStr">
        <is>
          <t>PA11b.S1.T_health</t>
        </is>
      </c>
      <c r="B514" t="inlineStr">
        <is>
          <t>At-risk-of poverty rate (aged 18-64) - total</t>
        </is>
      </c>
      <c r="C514" t="inlineStr">
        <is>
          <t>OUTPUT SUBINDICATOR COMPENDIUM 1 COUNTRY</t>
        </is>
      </c>
      <c r="D514" t="inlineStr">
        <is>
          <t>% (of popn 18-64)</t>
        </is>
      </c>
      <c r="E514" t="inlineStr">
        <is>
          <t/>
        </is>
      </c>
      <c r="F514" t="inlineStr">
        <is>
          <t>Eurostat, EU Statistics on Income and Living Conditions</t>
        </is>
      </c>
      <c r="G514" t="b">
        <v>0</v>
      </c>
      <c r="H514" t="b">
        <v>0</v>
      </c>
      <c r="I514" t="inlineStr">
        <is>
          <t>EU27_2020</t>
        </is>
      </c>
      <c r="J514" t="inlineStr">
        <is>
          <t>fromEurostatDataset("ilc_li02", 
    with_filters(sex = "T", unit = "PC", indic_il = "LI_R_MD60", age = "Y18-64"))</t>
        </is>
      </c>
      <c r="K514" t="str">
        <f>ISNUMBER(SEARCH("INPUT",jaf[indicator_groups]))</f>
      </c>
      <c r="L514" t="str">
        <f>ISNUMBER(SEARCH("OUTPUT",jaf[indicator_groups]))</f>
      </c>
      <c r="M514" t="str">
        <f>ISNUMBER(SEARCH("MAIN",jaf[indicator_groups]))</f>
      </c>
      <c r="N514" t="str">
        <f>ISNUMBER(SEARCH("OVERALL",jaf[indicator_groups]))</f>
      </c>
      <c r="O514" t="str">
        <f>ISNUMBER(SEARCH("SUBINDICATOR",jaf[indicator_groups]))</f>
      </c>
      <c r="P514" t="str">
        <f>ISNUMBER(SEARCH("COMPENDIUM",jaf[indicator_groups]))</f>
      </c>
      <c r="Q514" t="str">
        <f>=MID(jaf[JAF_KEY], 3, MIN(IFERROR(SEARCH(".C", jaf[JAF_KEY]), LEN(jaf[JAF_KEY])), IFERROR(SEARCH(".O", jaf[JAF_KEY]), LEN(jaf[JAF_KEY])), IFERROR(SEARCH(".S", jaf[JAF_KEY]), LEN(jaf[JAF_KEY]))) - 3)</f>
      </c>
    </row>
    <row r="515">
      <c r="A515" t="inlineStr">
        <is>
          <t>PA11b.S2.</t>
        </is>
      </c>
      <c r="B515" t="inlineStr">
        <is>
          <t>Adults (aged 18-64) living in a household suffering from severe material and social deprivation (7+)</t>
        </is>
      </c>
      <c r="C515" t="inlineStr">
        <is>
          <t>OUTPUT SUBINDICATOR COMPENDIUM 9 COUNTRY</t>
        </is>
      </c>
      <c r="D515" t="inlineStr">
        <is>
          <t>% (of popn 18-64)</t>
        </is>
      </c>
      <c r="E515" t="inlineStr">
        <is>
          <t>pp</t>
        </is>
      </c>
      <c r="F515" t="inlineStr">
        <is>
          <t>Eurostat, EU Statistics on Income and Living Conditions</t>
        </is>
      </c>
      <c r="G515" t="b">
        <v>0</v>
      </c>
      <c r="H515" t="b">
        <v>1</v>
      </c>
      <c r="I515" t="inlineStr">
        <is>
          <t>EU27_2020</t>
        </is>
      </c>
      <c r="J515" t="inlineStr">
        <is>
          <t>fromEurostatDataset("ilc_mdsd11", 
    with_filters(sex = "T", unit = "PC", age = "Y18-64"))</t>
        </is>
      </c>
      <c r="K515" t="str">
        <f>ISNUMBER(SEARCH("INPUT",jaf[indicator_groups]))</f>
      </c>
      <c r="L515" t="str">
        <f>ISNUMBER(SEARCH("OUTPUT",jaf[indicator_groups]))</f>
      </c>
      <c r="M515" t="str">
        <f>ISNUMBER(SEARCH("MAIN",jaf[indicator_groups]))</f>
      </c>
      <c r="N515" t="str">
        <f>ISNUMBER(SEARCH("OVERALL",jaf[indicator_groups]))</f>
      </c>
      <c r="O515" t="str">
        <f>ISNUMBER(SEARCH("SUBINDICATOR",jaf[indicator_groups]))</f>
      </c>
      <c r="P515" t="str">
        <f>ISNUMBER(SEARCH("COMPENDIUM",jaf[indicator_groups]))</f>
      </c>
      <c r="Q515" t="str">
        <f>=MID(jaf[JAF_KEY], 3, MIN(IFERROR(SEARCH(".C", jaf[JAF_KEY]), LEN(jaf[JAF_KEY])), IFERROR(SEARCH(".O", jaf[JAF_KEY]), LEN(jaf[JAF_KEY])), IFERROR(SEARCH(".S", jaf[JAF_KEY]), LEN(jaf[JAF_KEY]))) - 3)</f>
      </c>
    </row>
    <row r="516">
      <c r="A516" t="inlineStr">
        <is>
          <t>PA11b.S2._health</t>
        </is>
      </c>
      <c r="B516" t="inlineStr">
        <is>
          <t>Adults (aged 18-64) living in a household suffering from severe material deprivation (4+)</t>
        </is>
      </c>
      <c r="C516" t="inlineStr">
        <is>
          <t>OUTPUT SUBINDICATOR COMPENDIUM 1 COUNTRY</t>
        </is>
      </c>
      <c r="D516" t="inlineStr">
        <is>
          <t>% (of popn 18-64)</t>
        </is>
      </c>
      <c r="E516" t="inlineStr">
        <is>
          <t>pp</t>
        </is>
      </c>
      <c r="F516" t="inlineStr">
        <is>
          <t>Eurostat, EU Statistics on Income and Living Conditions</t>
        </is>
      </c>
      <c r="G516" t="b">
        <v>0</v>
      </c>
      <c r="H516" t="b">
        <v>1</v>
      </c>
      <c r="I516" t="inlineStr">
        <is>
          <t>EU27_2020</t>
        </is>
      </c>
      <c r="J516" t="inlineStr">
        <is>
          <t>fromEurostatDataset("ilc_mddd11", 
    with_filters(sex = "T", unit = "PC", age = "Y18-64"))</t>
        </is>
      </c>
      <c r="K516" t="str">
        <f>ISNUMBER(SEARCH("INPUT",jaf[indicator_groups]))</f>
      </c>
      <c r="L516" t="str">
        <f>ISNUMBER(SEARCH("OUTPUT",jaf[indicator_groups]))</f>
      </c>
      <c r="M516" t="str">
        <f>ISNUMBER(SEARCH("MAIN",jaf[indicator_groups]))</f>
      </c>
      <c r="N516" t="str">
        <f>ISNUMBER(SEARCH("OVERALL",jaf[indicator_groups]))</f>
      </c>
      <c r="O516" t="str">
        <f>ISNUMBER(SEARCH("SUBINDICATOR",jaf[indicator_groups]))</f>
      </c>
      <c r="P516" t="str">
        <f>ISNUMBER(SEARCH("COMPENDIUM",jaf[indicator_groups]))</f>
      </c>
      <c r="Q516" t="str">
        <f>=MID(jaf[JAF_KEY], 3, MIN(IFERROR(SEARCH(".C", jaf[JAF_KEY]), LEN(jaf[JAF_KEY])), IFERROR(SEARCH(".O", jaf[JAF_KEY]), LEN(jaf[JAF_KEY])), IFERROR(SEARCH(".S", jaf[JAF_KEY]), LEN(jaf[JAF_KEY]))) - 3)</f>
      </c>
    </row>
    <row r="517">
      <c r="A517" t="inlineStr">
        <is>
          <t>PA11b.S3.</t>
        </is>
      </c>
      <c r="B517" t="inlineStr">
        <is>
          <t>Adults (aged 18-64) not students living in (quasi-)jobless households</t>
        </is>
      </c>
      <c r="C517" t="inlineStr">
        <is>
          <t>OUTPUT SUBINDICATOR COMPENDIUM 9 COUNTRY</t>
        </is>
      </c>
      <c r="D517" t="inlineStr">
        <is>
          <t>% (of popn 18-64)</t>
        </is>
      </c>
      <c r="E517" t="inlineStr">
        <is>
          <t>pp</t>
        </is>
      </c>
      <c r="F517" t="inlineStr">
        <is>
          <t>Eurostat, EU Statistics on Income and Living Conditions</t>
        </is>
      </c>
      <c r="G517" t="b">
        <v>0</v>
      </c>
      <c r="H517" t="b">
        <v>1</v>
      </c>
      <c r="I517" t="inlineStr">
        <is>
          <t>EU27_2020</t>
        </is>
      </c>
      <c r="J517" t="inlineStr">
        <is>
          <t>fromEurostatDataset("ilc_lvhl11n", 
    with_filters(sex = "T", unit = "PC", age = "Y18-64"))</t>
        </is>
      </c>
      <c r="K517" t="str">
        <f>ISNUMBER(SEARCH("INPUT",jaf[indicator_groups]))</f>
      </c>
      <c r="L517" t="str">
        <f>ISNUMBER(SEARCH("OUTPUT",jaf[indicator_groups]))</f>
      </c>
      <c r="M517" t="str">
        <f>ISNUMBER(SEARCH("MAIN",jaf[indicator_groups]))</f>
      </c>
      <c r="N517" t="str">
        <f>ISNUMBER(SEARCH("OVERALL",jaf[indicator_groups]))</f>
      </c>
      <c r="O517" t="str">
        <f>ISNUMBER(SEARCH("SUBINDICATOR",jaf[indicator_groups]))</f>
      </c>
      <c r="P517" t="str">
        <f>ISNUMBER(SEARCH("COMPENDIUM",jaf[indicator_groups]))</f>
      </c>
      <c r="Q517" t="str">
        <f>=MID(jaf[JAF_KEY], 3, MIN(IFERROR(SEARCH(".C", jaf[JAF_KEY]), LEN(jaf[JAF_KEY])), IFERROR(SEARCH(".O", jaf[JAF_KEY]), LEN(jaf[JAF_KEY])), IFERROR(SEARCH(".S", jaf[JAF_KEY]), LEN(jaf[JAF_KEY]))) - 3)</f>
      </c>
    </row>
    <row r="518">
      <c r="A518" t="inlineStr">
        <is>
          <t>PA11b.S3._health</t>
        </is>
      </c>
      <c r="B518" t="inlineStr">
        <is>
          <t>Adults (aged 18-59) not students living in (quasi-)jobless households</t>
        </is>
      </c>
      <c r="C518" t="inlineStr">
        <is>
          <t>OUTPUT SUBINDICATOR COMPENDIUM 1 COUNTRY</t>
        </is>
      </c>
      <c r="D518" t="inlineStr">
        <is>
          <t>% (of popn 18-59)</t>
        </is>
      </c>
      <c r="E518" t="inlineStr">
        <is>
          <t>pp</t>
        </is>
      </c>
      <c r="F518" t="inlineStr">
        <is>
          <t>Eurostat, EU Statistics on Income and Living Conditions</t>
        </is>
      </c>
      <c r="G518" t="b">
        <v>0</v>
      </c>
      <c r="H518" t="b">
        <v>1</v>
      </c>
      <c r="I518" t="inlineStr">
        <is>
          <t>EU27_2020</t>
        </is>
      </c>
      <c r="J518" t="inlineStr">
        <is>
          <t>fromEurostatDataset("ilc_lvhl11", 
    with_filters(sex = "T", unit = "PC_Y_LT60", age = "Y18-59"))</t>
        </is>
      </c>
      <c r="K518" t="str">
        <f>ISNUMBER(SEARCH("INPUT",jaf[indicator_groups]))</f>
      </c>
      <c r="L518" t="str">
        <f>ISNUMBER(SEARCH("OUTPUT",jaf[indicator_groups]))</f>
      </c>
      <c r="M518" t="str">
        <f>ISNUMBER(SEARCH("MAIN",jaf[indicator_groups]))</f>
      </c>
      <c r="N518" t="str">
        <f>ISNUMBER(SEARCH("OVERALL",jaf[indicator_groups]))</f>
      </c>
      <c r="O518" t="str">
        <f>ISNUMBER(SEARCH("SUBINDICATOR",jaf[indicator_groups]))</f>
      </c>
      <c r="P518" t="str">
        <f>ISNUMBER(SEARCH("COMPENDIUM",jaf[indicator_groups]))</f>
      </c>
      <c r="Q518" t="str">
        <f>=MID(jaf[JAF_KEY], 3, MIN(IFERROR(SEARCH(".C", jaf[JAF_KEY]), LEN(jaf[JAF_KEY])), IFERROR(SEARCH(".O", jaf[JAF_KEY]), LEN(jaf[JAF_KEY])), IFERROR(SEARCH(".S", jaf[JAF_KEY]), LEN(jaf[JAF_KEY]))) - 3)</f>
      </c>
    </row>
    <row r="519">
      <c r="A519" t="inlineStr">
        <is>
          <t>PA11b.S4.</t>
        </is>
      </c>
      <c r="B519" t="inlineStr">
        <is>
          <t>Rate of long-term unemployment (as % active population) - total</t>
        </is>
      </c>
      <c r="C519" t="inlineStr">
        <is>
          <t>OUTPUT SUBINDICATOR COMPENDIUM 9 COUNTRY</t>
        </is>
      </c>
      <c r="D519" t="inlineStr">
        <is>
          <t>% (of active popn)</t>
        </is>
      </c>
      <c r="E519" t="inlineStr">
        <is>
          <t>pp</t>
        </is>
      </c>
      <c r="F519" t="inlineStr">
        <is>
          <t>Eurostat, EU Labour Force Survey</t>
        </is>
      </c>
      <c r="G519" t="b">
        <v>0</v>
      </c>
      <c r="H519" t="b">
        <v>1</v>
      </c>
      <c r="I519" t="inlineStr">
        <is>
          <t>EU27_2020</t>
        </is>
      </c>
      <c r="J519" t="inlineStr">
        <is>
          <t>fromEurostatDataset("une_ltu_a", 
    with_filters(sex = "T", unit = "PC_ACT", age = "Y15-74", indic_em = "LTU"))</t>
        </is>
      </c>
      <c r="K519" t="str">
        <f>ISNUMBER(SEARCH("INPUT",jaf[indicator_groups]))</f>
      </c>
      <c r="L519" t="str">
        <f>ISNUMBER(SEARCH("OUTPUT",jaf[indicator_groups]))</f>
      </c>
      <c r="M519" t="str">
        <f>ISNUMBER(SEARCH("MAIN",jaf[indicator_groups]))</f>
      </c>
      <c r="N519" t="str">
        <f>ISNUMBER(SEARCH("OVERALL",jaf[indicator_groups]))</f>
      </c>
      <c r="O519" t="str">
        <f>ISNUMBER(SEARCH("SUBINDICATOR",jaf[indicator_groups]))</f>
      </c>
      <c r="P519" t="str">
        <f>ISNUMBER(SEARCH("COMPENDIUM",jaf[indicator_groups]))</f>
      </c>
      <c r="Q519" t="str">
        <f>=MID(jaf[JAF_KEY], 3, MIN(IFERROR(SEARCH(".C", jaf[JAF_KEY]), LEN(jaf[JAF_KEY])), IFERROR(SEARCH(".O", jaf[JAF_KEY]), LEN(jaf[JAF_KEY])), IFERROR(SEARCH(".S", jaf[JAF_KEY]), LEN(jaf[JAF_KEY]))) - 3)</f>
      </c>
    </row>
    <row r="520">
      <c r="A520" t="inlineStr">
        <is>
          <t>PA11b.S4._health</t>
        </is>
      </c>
      <c r="B520" t="inlineStr">
        <is>
          <t>Rate of long-term unemployment (as % active population) - total</t>
        </is>
      </c>
      <c r="C520" t="inlineStr">
        <is>
          <t>OUTPUT SUBINDICATOR COMPENDIUM 1 COUNTRY</t>
        </is>
      </c>
      <c r="D520" t="inlineStr">
        <is>
          <t>% (of active popn)</t>
        </is>
      </c>
      <c r="E520" t="inlineStr">
        <is>
          <t>pp</t>
        </is>
      </c>
      <c r="F520" t="inlineStr">
        <is>
          <t>Eurostat, EU Labour Force Survey</t>
        </is>
      </c>
      <c r="G520" t="b">
        <v>0</v>
      </c>
      <c r="H520" t="b">
        <v>1</v>
      </c>
      <c r="I520" t="inlineStr">
        <is>
          <t>EU27_2020</t>
        </is>
      </c>
      <c r="J520" t="inlineStr">
        <is>
          <t>fromEurostatDataset("une_ltu_a", 
    with_filters(sex = "T", unit = "PC_ACT", age = "Y15-74", indic_em = "LTU"))</t>
        </is>
      </c>
      <c r="K520" t="str">
        <f>ISNUMBER(SEARCH("INPUT",jaf[indicator_groups]))</f>
      </c>
      <c r="L520" t="str">
        <f>ISNUMBER(SEARCH("OUTPUT",jaf[indicator_groups]))</f>
      </c>
      <c r="M520" t="str">
        <f>ISNUMBER(SEARCH("MAIN",jaf[indicator_groups]))</f>
      </c>
      <c r="N520" t="str">
        <f>ISNUMBER(SEARCH("OVERALL",jaf[indicator_groups]))</f>
      </c>
      <c r="O520" t="str">
        <f>ISNUMBER(SEARCH("SUBINDICATOR",jaf[indicator_groups]))</f>
      </c>
      <c r="P520" t="str">
        <f>ISNUMBER(SEARCH("COMPENDIUM",jaf[indicator_groups]))</f>
      </c>
      <c r="Q520" t="str">
        <f>=MID(jaf[JAF_KEY], 3, MIN(IFERROR(SEARCH(".C", jaf[JAF_KEY]), LEN(jaf[JAF_KEY])), IFERROR(SEARCH(".O", jaf[JAF_KEY]), LEN(jaf[JAF_KEY])), IFERROR(SEARCH(".S", jaf[JAF_KEY]), LEN(jaf[JAF_KEY]))) - 3)</f>
      </c>
    </row>
    <row r="521">
      <c r="A521" t="inlineStr">
        <is>
          <t>PA11b.S5.F_health</t>
        </is>
      </c>
      <c r="B521" t="inlineStr">
        <is>
          <t>In-work poverty (18-64) - women</t>
        </is>
      </c>
      <c r="C521" t="inlineStr">
        <is>
          <t>OUTPUT SUBINDICATOR COMPENDIUM 1 COUNTRY</t>
        </is>
      </c>
      <c r="D521" t="inlineStr">
        <is>
          <t>% (of employed women 18-64)</t>
        </is>
      </c>
      <c r="E521" t="inlineStr">
        <is>
          <t/>
        </is>
      </c>
      <c r="F521" t="inlineStr">
        <is>
          <t>Eurostat, EU Statistics on Income and Living Conditions</t>
        </is>
      </c>
      <c r="G521" t="b">
        <v>0</v>
      </c>
      <c r="H521" t="b">
        <v>0</v>
      </c>
      <c r="I521" t="inlineStr">
        <is>
          <t>EU27_2020</t>
        </is>
      </c>
      <c r="J521" t="inlineStr">
        <is>
          <t>fromEurostatDataset("ilc_iw01", 
    with_filters(sex = "F", wstatus = "EMP", age = "Y18-64"))</t>
        </is>
      </c>
      <c r="K521" t="str">
        <f>ISNUMBER(SEARCH("INPUT",jaf[indicator_groups]))</f>
      </c>
      <c r="L521" t="str">
        <f>ISNUMBER(SEARCH("OUTPUT",jaf[indicator_groups]))</f>
      </c>
      <c r="M521" t="str">
        <f>ISNUMBER(SEARCH("MAIN",jaf[indicator_groups]))</f>
      </c>
      <c r="N521" t="str">
        <f>ISNUMBER(SEARCH("OVERALL",jaf[indicator_groups]))</f>
      </c>
      <c r="O521" t="str">
        <f>ISNUMBER(SEARCH("SUBINDICATOR",jaf[indicator_groups]))</f>
      </c>
      <c r="P521" t="str">
        <f>ISNUMBER(SEARCH("COMPENDIUM",jaf[indicator_groups]))</f>
      </c>
      <c r="Q521" t="str">
        <f>=MID(jaf[JAF_KEY], 3, MIN(IFERROR(SEARCH(".C", jaf[JAF_KEY]), LEN(jaf[JAF_KEY])), IFERROR(SEARCH(".O", jaf[JAF_KEY]), LEN(jaf[JAF_KEY])), IFERROR(SEARCH(".S", jaf[JAF_KEY]), LEN(jaf[JAF_KEY]))) - 3)</f>
      </c>
    </row>
    <row r="522">
      <c r="A522" t="inlineStr">
        <is>
          <t>PA11b.S5.M_health</t>
        </is>
      </c>
      <c r="B522" t="inlineStr">
        <is>
          <t>In-work poverty (18-64) - men</t>
        </is>
      </c>
      <c r="C522" t="inlineStr">
        <is>
          <t>OUTPUT SUBINDICATOR COMPENDIUM 1 COUNTRY</t>
        </is>
      </c>
      <c r="D522" t="inlineStr">
        <is>
          <t>% (of employed men 18-64)</t>
        </is>
      </c>
      <c r="E522" t="inlineStr">
        <is>
          <t/>
        </is>
      </c>
      <c r="F522" t="inlineStr">
        <is>
          <t>Eurostat, EU Statistics on Income and Living Conditions</t>
        </is>
      </c>
      <c r="G522" t="b">
        <v>0</v>
      </c>
      <c r="H522" t="b">
        <v>0</v>
      </c>
      <c r="I522" t="inlineStr">
        <is>
          <t>EU27_2020</t>
        </is>
      </c>
      <c r="J522" t="inlineStr">
        <is>
          <t>fromEurostatDataset("ilc_iw01", 
    with_filters(sex = "M", wstatus = "EMP", age = "Y18-64"))</t>
        </is>
      </c>
      <c r="K522" t="str">
        <f>ISNUMBER(SEARCH("INPUT",jaf[indicator_groups]))</f>
      </c>
      <c r="L522" t="str">
        <f>ISNUMBER(SEARCH("OUTPUT",jaf[indicator_groups]))</f>
      </c>
      <c r="M522" t="str">
        <f>ISNUMBER(SEARCH("MAIN",jaf[indicator_groups]))</f>
      </c>
      <c r="N522" t="str">
        <f>ISNUMBER(SEARCH("OVERALL",jaf[indicator_groups]))</f>
      </c>
      <c r="O522" t="str">
        <f>ISNUMBER(SEARCH("SUBINDICATOR",jaf[indicator_groups]))</f>
      </c>
      <c r="P522" t="str">
        <f>ISNUMBER(SEARCH("COMPENDIUM",jaf[indicator_groups]))</f>
      </c>
      <c r="Q522" t="str">
        <f>=MID(jaf[JAF_KEY], 3, MIN(IFERROR(SEARCH(".C", jaf[JAF_KEY]), LEN(jaf[JAF_KEY])), IFERROR(SEARCH(".O", jaf[JAF_KEY]), LEN(jaf[JAF_KEY])), IFERROR(SEARCH(".S", jaf[JAF_KEY]), LEN(jaf[JAF_KEY]))) - 3)</f>
      </c>
    </row>
    <row r="523">
      <c r="A523" t="inlineStr">
        <is>
          <t>PA11b.S5.T</t>
        </is>
      </c>
      <c r="B523" t="inlineStr">
        <is>
          <t>In-work poverty (18-64) - total</t>
        </is>
      </c>
      <c r="C523" t="inlineStr">
        <is>
          <t>OUTPUT SUBINDICATOR COMPENDIUM 9 COUNTRY</t>
        </is>
      </c>
      <c r="D523" t="inlineStr">
        <is>
          <t>% (of employed 18-64)</t>
        </is>
      </c>
      <c r="E523" t="inlineStr">
        <is>
          <t/>
        </is>
      </c>
      <c r="F523" t="inlineStr">
        <is>
          <t>Eurostat, EU Statistics on Income and Living Conditions</t>
        </is>
      </c>
      <c r="G523" t="b">
        <v>0</v>
      </c>
      <c r="H523" t="b">
        <v>0</v>
      </c>
      <c r="I523" t="inlineStr">
        <is>
          <t>EU27_2020</t>
        </is>
      </c>
      <c r="J523" t="inlineStr">
        <is>
          <t>fromEurostatDataset("ilc_iw01", 
    with_filters(sex = "T", wstatus = "EMP", age = "Y18-64"))</t>
        </is>
      </c>
      <c r="K523" t="str">
        <f>ISNUMBER(SEARCH("INPUT",jaf[indicator_groups]))</f>
      </c>
      <c r="L523" t="str">
        <f>ISNUMBER(SEARCH("OUTPUT",jaf[indicator_groups]))</f>
      </c>
      <c r="M523" t="str">
        <f>ISNUMBER(SEARCH("MAIN",jaf[indicator_groups]))</f>
      </c>
      <c r="N523" t="str">
        <f>ISNUMBER(SEARCH("OVERALL",jaf[indicator_groups]))</f>
      </c>
      <c r="O523" t="str">
        <f>ISNUMBER(SEARCH("SUBINDICATOR",jaf[indicator_groups]))</f>
      </c>
      <c r="P523" t="str">
        <f>ISNUMBER(SEARCH("COMPENDIUM",jaf[indicator_groups]))</f>
      </c>
      <c r="Q523" t="str">
        <f>=MID(jaf[JAF_KEY], 3, MIN(IFERROR(SEARCH(".C", jaf[JAF_KEY]), LEN(jaf[JAF_KEY])), IFERROR(SEARCH(".O", jaf[JAF_KEY]), LEN(jaf[JAF_KEY])), IFERROR(SEARCH(".S", jaf[JAF_KEY]), LEN(jaf[JAF_KEY]))) - 3)</f>
      </c>
    </row>
    <row r="524">
      <c r="A524" t="inlineStr">
        <is>
          <t>PA11b.S5.T_health</t>
        </is>
      </c>
      <c r="B524" t="inlineStr">
        <is>
          <t>In-work poverty (18-64) - total</t>
        </is>
      </c>
      <c r="C524" t="inlineStr">
        <is>
          <t>OUTPUT SUBINDICATOR COMPENDIUM 1 COUNTRY</t>
        </is>
      </c>
      <c r="D524" t="inlineStr">
        <is>
          <t>% (of employed 18-64)</t>
        </is>
      </c>
      <c r="E524" t="inlineStr">
        <is>
          <t/>
        </is>
      </c>
      <c r="F524" t="inlineStr">
        <is>
          <t>Eurostat, EU Statistics on Income and Living Conditions</t>
        </is>
      </c>
      <c r="G524" t="b">
        <v>0</v>
      </c>
      <c r="H524" t="b">
        <v>0</v>
      </c>
      <c r="I524" t="inlineStr">
        <is>
          <t>EU27_2020</t>
        </is>
      </c>
      <c r="J524" t="inlineStr">
        <is>
          <t>fromEurostatDataset("ilc_iw01", 
    with_filters(sex = "T", wstatus = "EMP", age = "Y18-64"))</t>
        </is>
      </c>
      <c r="K524" t="str">
        <f>ISNUMBER(SEARCH("INPUT",jaf[indicator_groups]))</f>
      </c>
      <c r="L524" t="str">
        <f>ISNUMBER(SEARCH("OUTPUT",jaf[indicator_groups]))</f>
      </c>
      <c r="M524" t="str">
        <f>ISNUMBER(SEARCH("MAIN",jaf[indicator_groups]))</f>
      </c>
      <c r="N524" t="str">
        <f>ISNUMBER(SEARCH("OVERALL",jaf[indicator_groups]))</f>
      </c>
      <c r="O524" t="str">
        <f>ISNUMBER(SEARCH("SUBINDICATOR",jaf[indicator_groups]))</f>
      </c>
      <c r="P524" t="str">
        <f>ISNUMBER(SEARCH("COMPENDIUM",jaf[indicator_groups]))</f>
      </c>
      <c r="Q524" t="str">
        <f>=MID(jaf[JAF_KEY], 3, MIN(IFERROR(SEARCH(".C", jaf[JAF_KEY]), LEN(jaf[JAF_KEY])), IFERROR(SEARCH(".O", jaf[JAF_KEY]), LEN(jaf[JAF_KEY])), IFERROR(SEARCH(".S", jaf[JAF_KEY]), LEN(jaf[JAF_KEY]))) - 3)</f>
      </c>
    </row>
    <row r="525">
      <c r="A525" t="inlineStr">
        <is>
          <t>PA11b.S6.</t>
        </is>
      </c>
      <c r="B525" t="inlineStr">
        <is>
          <t>Impact of social transfers (other than pensions) in reducing working age poverty (18-64)</t>
        </is>
      </c>
      <c r="C525" t="inlineStr">
        <is>
          <t>INPUT SUBINDICATOR COMPENDIUM 9 COUNTRY</t>
        </is>
      </c>
      <c r="D525" t="inlineStr">
        <is>
          <t>% reduction in risk of poverty for working age popn (18-64)</t>
        </is>
      </c>
      <c r="E525" t="inlineStr">
        <is>
          <t/>
        </is>
      </c>
      <c r="F52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25" t="b">
        <v>1</v>
      </c>
      <c r="H525" t="b">
        <v>0</v>
      </c>
      <c r="I525" t="inlineStr">
        <is>
          <t>EU27_2020</t>
        </is>
      </c>
      <c r="J525" t="inlineStr">
        <is>
          <t>fromFormula(100 * ((a - b)/a),
  where = variables(
  a = fromEurostatDataset("ilc_li10", 
    with_filters(age = "Y18-64", indic_il = "LI_R_MD60BT", sex = "T")),
  b = fromEurostatDataset("ilc_li02", 
    with_filters(age = "Y18-64", indic_il = "LI_R_MD60", sex = "T", unit = "PC"))))</t>
        </is>
      </c>
      <c r="K525" t="str">
        <f>ISNUMBER(SEARCH("INPUT",jaf[indicator_groups]))</f>
      </c>
      <c r="L525" t="str">
        <f>ISNUMBER(SEARCH("OUTPUT",jaf[indicator_groups]))</f>
      </c>
      <c r="M525" t="str">
        <f>ISNUMBER(SEARCH("MAIN",jaf[indicator_groups]))</f>
      </c>
      <c r="N525" t="str">
        <f>ISNUMBER(SEARCH("OVERALL",jaf[indicator_groups]))</f>
      </c>
      <c r="O525" t="str">
        <f>ISNUMBER(SEARCH("SUBINDICATOR",jaf[indicator_groups]))</f>
      </c>
      <c r="P525" t="str">
        <f>ISNUMBER(SEARCH("COMPENDIUM",jaf[indicator_groups]))</f>
      </c>
      <c r="Q525" t="str">
        <f>=MID(jaf[JAF_KEY], 3, MIN(IFERROR(SEARCH(".C", jaf[JAF_KEY]), LEN(jaf[JAF_KEY])), IFERROR(SEARCH(".O", jaf[JAF_KEY]), LEN(jaf[JAF_KEY])), IFERROR(SEARCH(".S", jaf[JAF_KEY]), LEN(jaf[JAF_KEY]))) - 3)</f>
      </c>
    </row>
    <row r="526">
      <c r="A526" t="inlineStr">
        <is>
          <t>PA11b.S6._health</t>
        </is>
      </c>
      <c r="B526" t="inlineStr">
        <is>
          <t>Impact of social transfers (other than pensions) in reducing working age poverty (18-64)</t>
        </is>
      </c>
      <c r="C526" t="inlineStr">
        <is>
          <t>INPUT SUBINDICATOR COMPENDIUM 1 COUNTRY</t>
        </is>
      </c>
      <c r="D526" t="inlineStr">
        <is>
          <t>% reduction in risk of poverty for working age popn (18-64)</t>
        </is>
      </c>
      <c r="E526" t="inlineStr">
        <is>
          <t/>
        </is>
      </c>
      <c r="F526"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26" t="b">
        <v>1</v>
      </c>
      <c r="H526" t="b">
        <v>0</v>
      </c>
      <c r="I526" t="inlineStr">
        <is>
          <t>EU27_2020</t>
        </is>
      </c>
      <c r="J526" t="inlineStr">
        <is>
          <t>fromFormula(100 * ((a - b)/a),
  where = variables(
  a = fromEurostatDataset("ilc_li10", 
    with_filters(age = "Y18-64", indic_il = "LI_R_MD60BT", sex = "T")),
  b = fromEurostatDataset("ilc_li02", 
    with_filters(age = "Y18-64", indic_il = "LI_R_MD60", sex = "T", unit = "PC"))))</t>
        </is>
      </c>
      <c r="K526" t="str">
        <f>ISNUMBER(SEARCH("INPUT",jaf[indicator_groups]))</f>
      </c>
      <c r="L526" t="str">
        <f>ISNUMBER(SEARCH("OUTPUT",jaf[indicator_groups]))</f>
      </c>
      <c r="M526" t="str">
        <f>ISNUMBER(SEARCH("MAIN",jaf[indicator_groups]))</f>
      </c>
      <c r="N526" t="str">
        <f>ISNUMBER(SEARCH("OVERALL",jaf[indicator_groups]))</f>
      </c>
      <c r="O526" t="str">
        <f>ISNUMBER(SEARCH("SUBINDICATOR",jaf[indicator_groups]))</f>
      </c>
      <c r="P526" t="str">
        <f>ISNUMBER(SEARCH("COMPENDIUM",jaf[indicator_groups]))</f>
      </c>
      <c r="Q526" t="str">
        <f>=MID(jaf[JAF_KEY], 3, MIN(IFERROR(SEARCH(".C", jaf[JAF_KEY]), LEN(jaf[JAF_KEY])), IFERROR(SEARCH(".O", jaf[JAF_KEY]), LEN(jaf[JAF_KEY])), IFERROR(SEARCH(".S", jaf[JAF_KEY]), LEN(jaf[JAF_KEY]))) - 3)</f>
      </c>
    </row>
    <row r="527">
      <c r="A527" t="inlineStr">
        <is>
          <t>PA11b.S7.</t>
        </is>
      </c>
      <c r="B527" t="inlineStr">
        <is>
          <t>Impact of social transfers (incl pensions) in reducing working age poverty (18-64)</t>
        </is>
      </c>
      <c r="C527" t="inlineStr">
        <is>
          <t>INPUT SUBINDICATOR COMPENDIUM 9 COUNTRY</t>
        </is>
      </c>
      <c r="D527" t="inlineStr">
        <is>
          <t>% reduction in risk of poverty for working age popn (18-64)</t>
        </is>
      </c>
      <c r="E527" t="inlineStr">
        <is>
          <t/>
        </is>
      </c>
      <c r="F527"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27" t="b">
        <v>1</v>
      </c>
      <c r="H527" t="b">
        <v>0</v>
      </c>
      <c r="I527" t="inlineStr">
        <is>
          <t>EU27_2020</t>
        </is>
      </c>
      <c r="J527" t="inlineStr">
        <is>
          <t>fromFormula(100 * ((a - b)/a),
  where = variables(
  a = fromEurostatDataset("ilc_li09", 
    with_filters(age = "Y18-64", indic_il = "LI_R_MD60BTP", sex = "T")),
  b = fromEurostatDataset("ilc_li02", 
    with_filters(age = "Y18-64", indic_il = "LI_R_MD60", sex = "T", unit = "PC"))))</t>
        </is>
      </c>
      <c r="K527" t="str">
        <f>ISNUMBER(SEARCH("INPUT",jaf[indicator_groups]))</f>
      </c>
      <c r="L527" t="str">
        <f>ISNUMBER(SEARCH("OUTPUT",jaf[indicator_groups]))</f>
      </c>
      <c r="M527" t="str">
        <f>ISNUMBER(SEARCH("MAIN",jaf[indicator_groups]))</f>
      </c>
      <c r="N527" t="str">
        <f>ISNUMBER(SEARCH("OVERALL",jaf[indicator_groups]))</f>
      </c>
      <c r="O527" t="str">
        <f>ISNUMBER(SEARCH("SUBINDICATOR",jaf[indicator_groups]))</f>
      </c>
      <c r="P527" t="str">
        <f>ISNUMBER(SEARCH("COMPENDIUM",jaf[indicator_groups]))</f>
      </c>
      <c r="Q527" t="str">
        <f>=MID(jaf[JAF_KEY], 3, MIN(IFERROR(SEARCH(".C", jaf[JAF_KEY]), LEN(jaf[JAF_KEY])), IFERROR(SEARCH(".O", jaf[JAF_KEY]), LEN(jaf[JAF_KEY])), IFERROR(SEARCH(".S", jaf[JAF_KEY]), LEN(jaf[JAF_KEY]))) - 3)</f>
      </c>
    </row>
    <row r="528">
      <c r="A528" t="inlineStr">
        <is>
          <t>PA11b.S7._health</t>
        </is>
      </c>
      <c r="B528" t="inlineStr">
        <is>
          <t>Impact of social transfers (incl pensions) in reducing working age poverty (18-64)</t>
        </is>
      </c>
      <c r="C528" t="inlineStr">
        <is>
          <t>INPUT SUBINDICATOR COMPENDIUM 1 COUNTRY</t>
        </is>
      </c>
      <c r="D528" t="inlineStr">
        <is>
          <t>% reduction in risk of poverty for working age popn (18-64)</t>
        </is>
      </c>
      <c r="E528" t="inlineStr">
        <is>
          <t/>
        </is>
      </c>
      <c r="F52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28" t="b">
        <v>1</v>
      </c>
      <c r="H528" t="b">
        <v>0</v>
      </c>
      <c r="I528" t="inlineStr">
        <is>
          <t>EU27_2020</t>
        </is>
      </c>
      <c r="J528" t="inlineStr">
        <is>
          <t>fromFormula(100 * ((a - b)/a),
  where = variables(
  a = fromEurostatDataset("ilc_li09", 
    with_filters(age = "Y18-64", indic_il = "LI_R_MD60BTP", sex = "T")),
  b = fromEurostatDataset("ilc_li02", 
    with_filters(age = "Y18-64", indic_il = "LI_R_MD60", sex = "T", unit = "PC"))))</t>
        </is>
      </c>
      <c r="K528" t="str">
        <f>ISNUMBER(SEARCH("INPUT",jaf[indicator_groups]))</f>
      </c>
      <c r="L528" t="str">
        <f>ISNUMBER(SEARCH("OUTPUT",jaf[indicator_groups]))</f>
      </c>
      <c r="M528" t="str">
        <f>ISNUMBER(SEARCH("MAIN",jaf[indicator_groups]))</f>
      </c>
      <c r="N528" t="str">
        <f>ISNUMBER(SEARCH("OVERALL",jaf[indicator_groups]))</f>
      </c>
      <c r="O528" t="str">
        <f>ISNUMBER(SEARCH("SUBINDICATOR",jaf[indicator_groups]))</f>
      </c>
      <c r="P528" t="str">
        <f>ISNUMBER(SEARCH("COMPENDIUM",jaf[indicator_groups]))</f>
      </c>
      <c r="Q528" t="str">
        <f>=MID(jaf[JAF_KEY], 3, MIN(IFERROR(SEARCH(".C", jaf[JAF_KEY]), LEN(jaf[JAF_KEY])), IFERROR(SEARCH(".O", jaf[JAF_KEY]), LEN(jaf[JAF_KEY])), IFERROR(SEARCH(".S", jaf[JAF_KEY]), LEN(jaf[JAF_KEY]))) - 3)</f>
      </c>
    </row>
    <row r="529">
      <c r="A529" t="inlineStr">
        <is>
          <t>PA11b.S8.</t>
        </is>
      </c>
      <c r="B529" t="inlineStr">
        <is>
          <t>At-risk of poverty rate for population living in (quasi-)jobless households (18-64)</t>
        </is>
      </c>
      <c r="C529" t="inlineStr">
        <is>
          <t>INPUT SUBINDICATOR COMPENDIUM 9 COUNTRY</t>
        </is>
      </c>
      <c r="D529" t="inlineStr">
        <is>
          <t>% (of total popn)</t>
        </is>
      </c>
      <c r="E529" t="inlineStr">
        <is>
          <t/>
        </is>
      </c>
      <c r="F529" t="inlineStr">
        <is>
          <t>Eurostat, EU Statistics on Income and Living Conditions</t>
        </is>
      </c>
      <c r="G529" t="b">
        <v>0</v>
      </c>
      <c r="H529" t="b">
        <v>0</v>
      </c>
      <c r="I529" t="inlineStr">
        <is>
          <t>EU27_2020</t>
        </is>
      </c>
      <c r="J529" t="inlineStr">
        <is>
          <t>fromEurostatDataset("ilc_li06", 
    with_filters(sex = "T", workint = "WI0-02", indic_il = "LI_R_MD60", age = "Y18-64", hhtyp = "TOTAL"))</t>
        </is>
      </c>
      <c r="K529" t="str">
        <f>ISNUMBER(SEARCH("INPUT",jaf[indicator_groups]))</f>
      </c>
      <c r="L529" t="str">
        <f>ISNUMBER(SEARCH("OUTPUT",jaf[indicator_groups]))</f>
      </c>
      <c r="M529" t="str">
        <f>ISNUMBER(SEARCH("MAIN",jaf[indicator_groups]))</f>
      </c>
      <c r="N529" t="str">
        <f>ISNUMBER(SEARCH("OVERALL",jaf[indicator_groups]))</f>
      </c>
      <c r="O529" t="str">
        <f>ISNUMBER(SEARCH("SUBINDICATOR",jaf[indicator_groups]))</f>
      </c>
      <c r="P529" t="str">
        <f>ISNUMBER(SEARCH("COMPENDIUM",jaf[indicator_groups]))</f>
      </c>
      <c r="Q529" t="str">
        <f>=MID(jaf[JAF_KEY], 3, MIN(IFERROR(SEARCH(".C", jaf[JAF_KEY]), LEN(jaf[JAF_KEY])), IFERROR(SEARCH(".O", jaf[JAF_KEY]), LEN(jaf[JAF_KEY])), IFERROR(SEARCH(".S", jaf[JAF_KEY]), LEN(jaf[JAF_KEY]))) - 3)</f>
      </c>
    </row>
    <row r="530">
      <c r="A530" t="inlineStr">
        <is>
          <t>PA11b.S8._health</t>
        </is>
      </c>
      <c r="B530" t="inlineStr">
        <is>
          <t>At-risk of poverty rate for population living in (quasi-)jobless households (18-64)</t>
        </is>
      </c>
      <c r="C530" t="inlineStr">
        <is>
          <t>INPUT SUBINDICATOR COMPENDIUM 1 COUNTRY</t>
        </is>
      </c>
      <c r="D530" t="inlineStr">
        <is>
          <t>% (of total popn)</t>
        </is>
      </c>
      <c r="E530" t="inlineStr">
        <is>
          <t/>
        </is>
      </c>
      <c r="F530" t="inlineStr">
        <is>
          <t>Eurostat, EU Statistics on Income and Living Conditions</t>
        </is>
      </c>
      <c r="G530" t="b">
        <v>0</v>
      </c>
      <c r="H530" t="b">
        <v>0</v>
      </c>
      <c r="I530" t="inlineStr">
        <is>
          <t>EU27_2020</t>
        </is>
      </c>
      <c r="J530" t="inlineStr">
        <is>
          <t>fromEurostatDataset("ilc_li06", 
    with_filters(sex = "T", workint = "WI0-02", indic_il = "LI_R_MD60", age = "Y18-64", hhtyp = "TOTAL"))</t>
        </is>
      </c>
      <c r="K530" t="str">
        <f>ISNUMBER(SEARCH("INPUT",jaf[indicator_groups]))</f>
      </c>
      <c r="L530" t="str">
        <f>ISNUMBER(SEARCH("OUTPUT",jaf[indicator_groups]))</f>
      </c>
      <c r="M530" t="str">
        <f>ISNUMBER(SEARCH("MAIN",jaf[indicator_groups]))</f>
      </c>
      <c r="N530" t="str">
        <f>ISNUMBER(SEARCH("OVERALL",jaf[indicator_groups]))</f>
      </c>
      <c r="O530" t="str">
        <f>ISNUMBER(SEARCH("SUBINDICATOR",jaf[indicator_groups]))</f>
      </c>
      <c r="P530" t="str">
        <f>ISNUMBER(SEARCH("COMPENDIUM",jaf[indicator_groups]))</f>
      </c>
      <c r="Q530" t="str">
        <f>=MID(jaf[JAF_KEY], 3, MIN(IFERROR(SEARCH(".C", jaf[JAF_KEY]), LEN(jaf[JAF_KEY])), IFERROR(SEARCH(".O", jaf[JAF_KEY]), LEN(jaf[JAF_KEY])), IFERROR(SEARCH(".S", jaf[JAF_KEY]), LEN(jaf[JAF_KEY]))) - 3)</f>
      </c>
    </row>
    <row r="531">
      <c r="A531" t="inlineStr">
        <is>
          <t>PA11b.S9.</t>
        </is>
      </c>
      <c r="B531" t="inlineStr">
        <is>
          <t>Relative median poverty risk gap (18-64)</t>
        </is>
      </c>
      <c r="C531" t="inlineStr">
        <is>
          <t>INPUT SUBINDICATOR COMPENDIUM 9 COUNTRY</t>
        </is>
      </c>
      <c r="D531" t="inlineStr">
        <is>
          <t>% (of AROP threshold)</t>
        </is>
      </c>
      <c r="E531" t="inlineStr">
        <is>
          <t/>
        </is>
      </c>
      <c r="F531" t="inlineStr">
        <is>
          <t>Eurostat, EU Statistics on Income and Living Conditions</t>
        </is>
      </c>
      <c r="G531" t="b">
        <v>0</v>
      </c>
      <c r="H531" t="b">
        <v>0</v>
      </c>
      <c r="I531" t="inlineStr">
        <is>
          <t>EU27_2020</t>
        </is>
      </c>
      <c r="J531" t="inlineStr">
        <is>
          <t>fromEurostatDataset("ilc_li11", 
    with_filters(sex = "T", indic_il = "LI_GAP_MD60", age = "Y18-64"))</t>
        </is>
      </c>
      <c r="K531" t="str">
        <f>ISNUMBER(SEARCH("INPUT",jaf[indicator_groups]))</f>
      </c>
      <c r="L531" t="str">
        <f>ISNUMBER(SEARCH("OUTPUT",jaf[indicator_groups]))</f>
      </c>
      <c r="M531" t="str">
        <f>ISNUMBER(SEARCH("MAIN",jaf[indicator_groups]))</f>
      </c>
      <c r="N531" t="str">
        <f>ISNUMBER(SEARCH("OVERALL",jaf[indicator_groups]))</f>
      </c>
      <c r="O531" t="str">
        <f>ISNUMBER(SEARCH("SUBINDICATOR",jaf[indicator_groups]))</f>
      </c>
      <c r="P531" t="str">
        <f>ISNUMBER(SEARCH("COMPENDIUM",jaf[indicator_groups]))</f>
      </c>
      <c r="Q531" t="str">
        <f>=MID(jaf[JAF_KEY], 3, MIN(IFERROR(SEARCH(".C", jaf[JAF_KEY]), LEN(jaf[JAF_KEY])), IFERROR(SEARCH(".O", jaf[JAF_KEY]), LEN(jaf[JAF_KEY])), IFERROR(SEARCH(".S", jaf[JAF_KEY]), LEN(jaf[JAF_KEY]))) - 3)</f>
      </c>
    </row>
    <row r="532">
      <c r="A532" t="inlineStr">
        <is>
          <t>PA11b.S9._health</t>
        </is>
      </c>
      <c r="B532" t="inlineStr">
        <is>
          <t>Relative median poverty risk gap (18-64)</t>
        </is>
      </c>
      <c r="C532" t="inlineStr">
        <is>
          <t>INPUT SUBINDICATOR COMPENDIUM 1 COUNTRY</t>
        </is>
      </c>
      <c r="D532" t="inlineStr">
        <is>
          <t>% (of AROP threshold)</t>
        </is>
      </c>
      <c r="E532" t="inlineStr">
        <is>
          <t/>
        </is>
      </c>
      <c r="F532" t="inlineStr">
        <is>
          <t>Eurostat, EU Statistics on Income and Living Conditions</t>
        </is>
      </c>
      <c r="G532" t="b">
        <v>0</v>
      </c>
      <c r="H532" t="b">
        <v>0</v>
      </c>
      <c r="I532" t="inlineStr">
        <is>
          <t>EU27_2020</t>
        </is>
      </c>
      <c r="J532" t="inlineStr">
        <is>
          <t>fromEurostatDataset("ilc_li11", 
    with_filters(sex = "T", indic_il = "LI_GAP_MD60", age = "Y18-64"))</t>
        </is>
      </c>
      <c r="K532" t="str">
        <f>ISNUMBER(SEARCH("INPUT",jaf[indicator_groups]))</f>
      </c>
      <c r="L532" t="str">
        <f>ISNUMBER(SEARCH("OUTPUT",jaf[indicator_groups]))</f>
      </c>
      <c r="M532" t="str">
        <f>ISNUMBER(SEARCH("MAIN",jaf[indicator_groups]))</f>
      </c>
      <c r="N532" t="str">
        <f>ISNUMBER(SEARCH("OVERALL",jaf[indicator_groups]))</f>
      </c>
      <c r="O532" t="str">
        <f>ISNUMBER(SEARCH("SUBINDICATOR",jaf[indicator_groups]))</f>
      </c>
      <c r="P532" t="str">
        <f>ISNUMBER(SEARCH("COMPENDIUM",jaf[indicator_groups]))</f>
      </c>
      <c r="Q532" t="str">
        <f>=MID(jaf[JAF_KEY], 3, MIN(IFERROR(SEARCH(".C", jaf[JAF_KEY]), LEN(jaf[JAF_KEY])), IFERROR(SEARCH(".O", jaf[JAF_KEY]), LEN(jaf[JAF_KEY])), IFERROR(SEARCH(".S", jaf[JAF_KEY]), LEN(jaf[JAF_KEY]))) - 3)</f>
      </c>
    </row>
    <row r="533">
      <c r="A533" t="inlineStr">
        <is>
          <t>PA11b.S10.</t>
        </is>
      </c>
      <c r="B533" t="inlineStr">
        <is>
          <t>Housing cost overburden (18-64)</t>
        </is>
      </c>
      <c r="C533" t="inlineStr">
        <is>
          <t>INPUT SUBINDICATOR COMPENDIUM 9 COUNTRY</t>
        </is>
      </c>
      <c r="D533" t="inlineStr">
        <is>
          <t>% (of total popn)</t>
        </is>
      </c>
      <c r="E533" t="inlineStr">
        <is>
          <t/>
        </is>
      </c>
      <c r="F533" t="inlineStr">
        <is>
          <t>Eurostat, EU Statistics on Income and Living Conditions</t>
        </is>
      </c>
      <c r="G533" t="b">
        <v>0</v>
      </c>
      <c r="H533" t="b">
        <v>0</v>
      </c>
      <c r="I533" t="inlineStr">
        <is>
          <t>EU27_2020</t>
        </is>
      </c>
      <c r="J533" t="inlineStr">
        <is>
          <t>fromEurostatDataset("ilc_lvho07a", 
    with_filters(sex = "T", incgrp = "TOTAL", unit = "PC", age = "Y18-64"))</t>
        </is>
      </c>
      <c r="K533" t="str">
        <f>ISNUMBER(SEARCH("INPUT",jaf[indicator_groups]))</f>
      </c>
      <c r="L533" t="str">
        <f>ISNUMBER(SEARCH("OUTPUT",jaf[indicator_groups]))</f>
      </c>
      <c r="M533" t="str">
        <f>ISNUMBER(SEARCH("MAIN",jaf[indicator_groups]))</f>
      </c>
      <c r="N533" t="str">
        <f>ISNUMBER(SEARCH("OVERALL",jaf[indicator_groups]))</f>
      </c>
      <c r="O533" t="str">
        <f>ISNUMBER(SEARCH("SUBINDICATOR",jaf[indicator_groups]))</f>
      </c>
      <c r="P533" t="str">
        <f>ISNUMBER(SEARCH("COMPENDIUM",jaf[indicator_groups]))</f>
      </c>
      <c r="Q533" t="str">
        <f>=MID(jaf[JAF_KEY], 3, MIN(IFERROR(SEARCH(".C", jaf[JAF_KEY]), LEN(jaf[JAF_KEY])), IFERROR(SEARCH(".O", jaf[JAF_KEY]), LEN(jaf[JAF_KEY])), IFERROR(SEARCH(".S", jaf[JAF_KEY]), LEN(jaf[JAF_KEY]))) - 3)</f>
      </c>
    </row>
    <row r="534">
      <c r="A534" t="inlineStr">
        <is>
          <t>PA11b.S10._health</t>
        </is>
      </c>
      <c r="B534" t="inlineStr">
        <is>
          <t>Housing cost overburden (18-64)</t>
        </is>
      </c>
      <c r="C534" t="inlineStr">
        <is>
          <t>INPUT SUBINDICATOR COMPENDIUM 1 COUNTRY</t>
        </is>
      </c>
      <c r="D534" t="inlineStr">
        <is>
          <t>% (of total popn)</t>
        </is>
      </c>
      <c r="E534" t="inlineStr">
        <is>
          <t/>
        </is>
      </c>
      <c r="F534" t="inlineStr">
        <is>
          <t>Eurostat, EU Statistics on Income and Living Conditions</t>
        </is>
      </c>
      <c r="G534" t="b">
        <v>0</v>
      </c>
      <c r="H534" t="b">
        <v>0</v>
      </c>
      <c r="I534" t="inlineStr">
        <is>
          <t>EU27_2020</t>
        </is>
      </c>
      <c r="J534" t="inlineStr">
        <is>
          <t>fromEurostatDataset("ilc_lvho07a", 
    with_filters(sex = "T", incgrp = "TOTAL", unit = "PC", age = "Y18-64"))</t>
        </is>
      </c>
      <c r="K534" t="str">
        <f>ISNUMBER(SEARCH("INPUT",jaf[indicator_groups]))</f>
      </c>
      <c r="L534" t="str">
        <f>ISNUMBER(SEARCH("OUTPUT",jaf[indicator_groups]))</f>
      </c>
      <c r="M534" t="str">
        <f>ISNUMBER(SEARCH("MAIN",jaf[indicator_groups]))</f>
      </c>
      <c r="N534" t="str">
        <f>ISNUMBER(SEARCH("OVERALL",jaf[indicator_groups]))</f>
      </c>
      <c r="O534" t="str">
        <f>ISNUMBER(SEARCH("SUBINDICATOR",jaf[indicator_groups]))</f>
      </c>
      <c r="P534" t="str">
        <f>ISNUMBER(SEARCH("COMPENDIUM",jaf[indicator_groups]))</f>
      </c>
      <c r="Q534" t="str">
        <f>=MID(jaf[JAF_KEY], 3, MIN(IFERROR(SEARCH(".C", jaf[JAF_KEY]), LEN(jaf[JAF_KEY])), IFERROR(SEARCH(".O", jaf[JAF_KEY]), LEN(jaf[JAF_KEY])), IFERROR(SEARCH(".S", jaf[JAF_KEY]), LEN(jaf[JAF_KEY]))) - 3)</f>
      </c>
    </row>
    <row r="535">
      <c r="A535" t="inlineStr">
        <is>
          <t>PA11b.S11.</t>
        </is>
      </c>
      <c r="B535" t="inlineStr">
        <is>
          <t>Housing deprivation (18-64)</t>
        </is>
      </c>
      <c r="C535" t="inlineStr">
        <is>
          <t>INPUT SUBINDICATOR COMPENDIUM 9 COUNTRY</t>
        </is>
      </c>
      <c r="D535" t="inlineStr">
        <is>
          <t>% (of popn 18-64)</t>
        </is>
      </c>
      <c r="E535" t="inlineStr">
        <is>
          <t>pp</t>
        </is>
      </c>
      <c r="F535" t="inlineStr">
        <is>
          <t>Eurostat, EU Statistics on Income and Living Conditions</t>
        </is>
      </c>
      <c r="G535" t="b">
        <v>0</v>
      </c>
      <c r="H535" t="b">
        <v>1</v>
      </c>
      <c r="I535" t="inlineStr">
        <is>
          <t>EU27_2020</t>
        </is>
      </c>
      <c r="J535" t="inlineStr">
        <is>
          <t>fromFormula(100 - a,
  where = variables(
  a = fromEurostatDataset("ilc_mddd04b", 
    with_filters(age = "Y18-64", n_item = "0", sex = "T", unit = "PC"))))</t>
        </is>
      </c>
      <c r="K535" t="str">
        <f>ISNUMBER(SEARCH("INPUT",jaf[indicator_groups]))</f>
      </c>
      <c r="L535" t="str">
        <f>ISNUMBER(SEARCH("OUTPUT",jaf[indicator_groups]))</f>
      </c>
      <c r="M535" t="str">
        <f>ISNUMBER(SEARCH("MAIN",jaf[indicator_groups]))</f>
      </c>
      <c r="N535" t="str">
        <f>ISNUMBER(SEARCH("OVERALL",jaf[indicator_groups]))</f>
      </c>
      <c r="O535" t="str">
        <f>ISNUMBER(SEARCH("SUBINDICATOR",jaf[indicator_groups]))</f>
      </c>
      <c r="P535" t="str">
        <f>ISNUMBER(SEARCH("COMPENDIUM",jaf[indicator_groups]))</f>
      </c>
      <c r="Q535" t="str">
        <f>=MID(jaf[JAF_KEY], 3, MIN(IFERROR(SEARCH(".C", jaf[JAF_KEY]), LEN(jaf[JAF_KEY])), IFERROR(SEARCH(".O", jaf[JAF_KEY]), LEN(jaf[JAF_KEY])), IFERROR(SEARCH(".S", jaf[JAF_KEY]), LEN(jaf[JAF_KEY]))) - 3)</f>
      </c>
    </row>
    <row r="536">
      <c r="A536" t="inlineStr">
        <is>
          <t>PA11b.S11._health</t>
        </is>
      </c>
      <c r="B536" t="inlineStr">
        <is>
          <t>Housing deprivation (18-64)</t>
        </is>
      </c>
      <c r="C536" t="inlineStr">
        <is>
          <t>INPUT SUBINDICATOR COMPENDIUM 1 COUNTRY</t>
        </is>
      </c>
      <c r="D536" t="inlineStr">
        <is>
          <t>% (of popn 18-64)</t>
        </is>
      </c>
      <c r="E536" t="inlineStr">
        <is>
          <t>pp</t>
        </is>
      </c>
      <c r="F536" t="inlineStr">
        <is>
          <t>Eurostat, EU Statistics on Income and Living Conditions</t>
        </is>
      </c>
      <c r="G536" t="b">
        <v>0</v>
      </c>
      <c r="H536" t="b">
        <v>1</v>
      </c>
      <c r="I536" t="inlineStr">
        <is>
          <t>EU27_2020</t>
        </is>
      </c>
      <c r="J536" t="inlineStr">
        <is>
          <t>fromFormula(100 - a,
  where = variables(
  a = fromEurostatDataset("ilc_mddd04b", 
    with_filters(age = "Y18-64", n_item = "0", sex = "T", unit = "PC"))))</t>
        </is>
      </c>
      <c r="K536" t="str">
        <f>ISNUMBER(SEARCH("INPUT",jaf[indicator_groups]))</f>
      </c>
      <c r="L536" t="str">
        <f>ISNUMBER(SEARCH("OUTPUT",jaf[indicator_groups]))</f>
      </c>
      <c r="M536" t="str">
        <f>ISNUMBER(SEARCH("MAIN",jaf[indicator_groups]))</f>
      </c>
      <c r="N536" t="str">
        <f>ISNUMBER(SEARCH("OVERALL",jaf[indicator_groups]))</f>
      </c>
      <c r="O536" t="str">
        <f>ISNUMBER(SEARCH("SUBINDICATOR",jaf[indicator_groups]))</f>
      </c>
      <c r="P536" t="str">
        <f>ISNUMBER(SEARCH("COMPENDIUM",jaf[indicator_groups]))</f>
      </c>
      <c r="Q536" t="str">
        <f>=MID(jaf[JAF_KEY], 3, MIN(IFERROR(SEARCH(".C", jaf[JAF_KEY]), LEN(jaf[JAF_KEY])), IFERROR(SEARCH(".O", jaf[JAF_KEY]), LEN(jaf[JAF_KEY])), IFERROR(SEARCH(".S", jaf[JAF_KEY]), LEN(jaf[JAF_KEY]))) - 3)</f>
      </c>
    </row>
    <row r="537">
      <c r="A537" t="inlineStr">
        <is>
          <t>PA11b.S12.</t>
        </is>
      </c>
      <c r="B537" t="inlineStr">
        <is>
          <t>Material and Social deprivation</t>
        </is>
      </c>
      <c r="C537" t="inlineStr">
        <is>
          <t>INPUT SUBINDICATOR COMPENDIUM 9 COUNTRY</t>
        </is>
      </c>
      <c r="D537" t="inlineStr">
        <is>
          <t>% (of popn 18-64)</t>
        </is>
      </c>
      <c r="E537" t="inlineStr">
        <is>
          <t>pp</t>
        </is>
      </c>
      <c r="F537" t="inlineStr">
        <is>
          <t>Eurostat, EU Statistics on Income and Living Conditions</t>
        </is>
      </c>
      <c r="G537" t="b">
        <v>0</v>
      </c>
      <c r="H537" t="b">
        <v>1</v>
      </c>
      <c r="I537" t="inlineStr">
        <is>
          <t>EU27_2020</t>
        </is>
      </c>
      <c r="J537" t="inlineStr">
        <is>
          <t>fromEurostatDataset("ilc_mdsd07", 
    with_filters(sex = "T", unit = "PC", age = "Y18-64"))</t>
        </is>
      </c>
      <c r="K537" t="str">
        <f>ISNUMBER(SEARCH("INPUT",jaf[indicator_groups]))</f>
      </c>
      <c r="L537" t="str">
        <f>ISNUMBER(SEARCH("OUTPUT",jaf[indicator_groups]))</f>
      </c>
      <c r="M537" t="str">
        <f>ISNUMBER(SEARCH("MAIN",jaf[indicator_groups]))</f>
      </c>
      <c r="N537" t="str">
        <f>ISNUMBER(SEARCH("OVERALL",jaf[indicator_groups]))</f>
      </c>
      <c r="O537" t="str">
        <f>ISNUMBER(SEARCH("SUBINDICATOR",jaf[indicator_groups]))</f>
      </c>
      <c r="P537" t="str">
        <f>ISNUMBER(SEARCH("COMPENDIUM",jaf[indicator_groups]))</f>
      </c>
      <c r="Q537" t="str">
        <f>=MID(jaf[JAF_KEY], 3, MIN(IFERROR(SEARCH(".C", jaf[JAF_KEY]), LEN(jaf[JAF_KEY])), IFERROR(SEARCH(".O", jaf[JAF_KEY]), LEN(jaf[JAF_KEY])), IFERROR(SEARCH(".S", jaf[JAF_KEY]), LEN(jaf[JAF_KEY]))) - 3)</f>
      </c>
    </row>
    <row r="538">
      <c r="A538" t="inlineStr">
        <is>
          <t>PA11b.S12.T</t>
        </is>
      </c>
      <c r="B538" t="inlineStr">
        <is>
          <t>Material and social deprivation - (18-64) total</t>
        </is>
      </c>
      <c r="C538" t="inlineStr">
        <is>
          <t>INPUT SUBINDICATOR COMPENDIUM 1 COUNTRY</t>
        </is>
      </c>
      <c r="D538" t="inlineStr">
        <is>
          <t>% (of popn 18-64)</t>
        </is>
      </c>
      <c r="E538" t="inlineStr">
        <is>
          <t>pp</t>
        </is>
      </c>
      <c r="F538" t="inlineStr">
        <is>
          <t>Eurostat, EU Statistics on Income and Living Conditions</t>
        </is>
      </c>
      <c r="G538" t="b">
        <v>0</v>
      </c>
      <c r="H538" t="b">
        <v>1</v>
      </c>
      <c r="I538" t="inlineStr">
        <is>
          <t>EU27_2020</t>
        </is>
      </c>
      <c r="J538" t="inlineStr">
        <is>
          <t>fromEurostatDataset("ilc_mdsd07", 
    with_filters(age = "Y18-64", sex = "T", unit = "PC"))</t>
        </is>
      </c>
      <c r="K538" t="str">
        <f>ISNUMBER(SEARCH("INPUT",jaf[indicator_groups]))</f>
      </c>
      <c r="L538" t="str">
        <f>ISNUMBER(SEARCH("OUTPUT",jaf[indicator_groups]))</f>
      </c>
      <c r="M538" t="str">
        <f>ISNUMBER(SEARCH("MAIN",jaf[indicator_groups]))</f>
      </c>
      <c r="N538" t="str">
        <f>ISNUMBER(SEARCH("OVERALL",jaf[indicator_groups]))</f>
      </c>
      <c r="O538" t="str">
        <f>ISNUMBER(SEARCH("SUBINDICATOR",jaf[indicator_groups]))</f>
      </c>
      <c r="P538" t="str">
        <f>ISNUMBER(SEARCH("COMPENDIUM",jaf[indicator_groups]))</f>
      </c>
      <c r="Q538" t="str">
        <f>=MID(jaf[JAF_KEY], 3, MIN(IFERROR(SEARCH(".C", jaf[JAF_KEY]), LEN(jaf[JAF_KEY])), IFERROR(SEARCH(".O", jaf[JAF_KEY]), LEN(jaf[JAF_KEY])), IFERROR(SEARCH(".S", jaf[JAF_KEY]), LEN(jaf[JAF_KEY]))) - 3)</f>
      </c>
    </row>
    <row r="539">
      <c r="A539" t="inlineStr">
        <is>
          <t>PA11b.C4.</t>
        </is>
      </c>
      <c r="B539" t="inlineStr">
        <is>
          <t xml:space="preserve">Inactivity trap for the second member of a couple: marginal effective tax rate on labour income from a second member of a couple moving from social assistance to work </t>
        </is>
      </c>
      <c r="C539" t="inlineStr">
        <is>
          <t>INPUT CONTEXT COMPENDIUM 9 COUNTRY</t>
        </is>
      </c>
      <c r="D539" t="inlineStr">
        <is>
          <t>% (of change in gross income)</t>
        </is>
      </c>
      <c r="E539" t="inlineStr">
        <is>
          <t>pp</t>
        </is>
      </c>
      <c r="F539" t="inlineStr">
        <is>
          <t>OECD and European Commission, Benefits and wages</t>
        </is>
      </c>
      <c r="G539" t="b">
        <v>0</v>
      </c>
      <c r="H539" t="b">
        <v>1</v>
      </c>
      <c r="I539" t="inlineStr">
        <is>
          <t>EU27_2020</t>
        </is>
      </c>
      <c r="J539" t="inlineStr">
        <is>
          <t>fromBenefitsAndWages("tax_ben_traps", 
    with_filters(indicator = "IT.2EC67.67.0.0"))</t>
        </is>
      </c>
      <c r="K539" t="str">
        <f>ISNUMBER(SEARCH("INPUT",jaf[indicator_groups]))</f>
      </c>
      <c r="L539" t="str">
        <f>ISNUMBER(SEARCH("OUTPUT",jaf[indicator_groups]))</f>
      </c>
      <c r="M539" t="str">
        <f>ISNUMBER(SEARCH("MAIN",jaf[indicator_groups]))</f>
      </c>
      <c r="N539" t="str">
        <f>ISNUMBER(SEARCH("OVERALL",jaf[indicator_groups]))</f>
      </c>
      <c r="O539" t="str">
        <f>ISNUMBER(SEARCH("SUBINDICATOR",jaf[indicator_groups]))</f>
      </c>
      <c r="P539" t="str">
        <f>ISNUMBER(SEARCH("COMPENDIUM",jaf[indicator_groups]))</f>
      </c>
      <c r="Q539" t="str">
        <f>=MID(jaf[JAF_KEY], 3, MIN(IFERROR(SEARCH(".C", jaf[JAF_KEY]), LEN(jaf[JAF_KEY])), IFERROR(SEARCH(".O", jaf[JAF_KEY]), LEN(jaf[JAF_KEY])), IFERROR(SEARCH(".S", jaf[JAF_KEY]), LEN(jaf[JAF_KEY]))) - 3)</f>
      </c>
    </row>
    <row r="540">
      <c r="A540" t="inlineStr">
        <is>
          <t>PA11b.C5.INAC</t>
        </is>
      </c>
      <c r="B540" t="inlineStr">
        <is>
          <t>Percentage of adult population (aged 25-64) participating in education and training - inactive</t>
        </is>
      </c>
      <c r="C540" t="inlineStr">
        <is>
          <t>INPUT CONTEXT COMPENDIUM 9 COUNTRY</t>
        </is>
      </c>
      <c r="D540" t="inlineStr">
        <is>
          <t>% (of inactive 25-64)</t>
        </is>
      </c>
      <c r="E540" t="inlineStr">
        <is>
          <t>pp</t>
        </is>
      </c>
      <c r="F540" t="inlineStr">
        <is>
          <t>Eurostat, EU Labour Force Survey</t>
        </is>
      </c>
      <c r="G540" t="b">
        <v>1</v>
      </c>
      <c r="H540" t="b">
        <v>1</v>
      </c>
      <c r="I540" t="inlineStr">
        <is>
          <t>EU27_2020</t>
        </is>
      </c>
      <c r="J540" t="inlineStr">
        <is>
          <t>fromEurostatDataset("trng_lfs_03", 
    with_filters(sex = "T", unit = "PC", wstatus = "INAC", age = "Y25-64"))</t>
        </is>
      </c>
      <c r="K540" t="str">
        <f>ISNUMBER(SEARCH("INPUT",jaf[indicator_groups]))</f>
      </c>
      <c r="L540" t="str">
        <f>ISNUMBER(SEARCH("OUTPUT",jaf[indicator_groups]))</f>
      </c>
      <c r="M540" t="str">
        <f>ISNUMBER(SEARCH("MAIN",jaf[indicator_groups]))</f>
      </c>
      <c r="N540" t="str">
        <f>ISNUMBER(SEARCH("OVERALL",jaf[indicator_groups]))</f>
      </c>
      <c r="O540" t="str">
        <f>ISNUMBER(SEARCH("SUBINDICATOR",jaf[indicator_groups]))</f>
      </c>
      <c r="P540" t="str">
        <f>ISNUMBER(SEARCH("COMPENDIUM",jaf[indicator_groups]))</f>
      </c>
      <c r="Q540" t="str">
        <f>=MID(jaf[JAF_KEY], 3, MIN(IFERROR(SEARCH(".C", jaf[JAF_KEY]), LEN(jaf[JAF_KEY])), IFERROR(SEARCH(".O", jaf[JAF_KEY]), LEN(jaf[JAF_KEY])), IFERROR(SEARCH(".S", jaf[JAF_KEY]), LEN(jaf[JAF_KEY]))) - 3)</f>
      </c>
    </row>
    <row r="541">
      <c r="A541" t="inlineStr">
        <is>
          <t>PA11b.C5.UNE</t>
        </is>
      </c>
      <c r="B541" t="inlineStr">
        <is>
          <t>Percentage of adult population (aged 25-64) participating in education and training - unemployed</t>
        </is>
      </c>
      <c r="C541" t="inlineStr">
        <is>
          <t>INPUT CONTEXT COMPENDIUM 9 COUNTRY</t>
        </is>
      </c>
      <c r="D541" t="inlineStr">
        <is>
          <t>% (of unemployed 25-64)</t>
        </is>
      </c>
      <c r="E541" t="inlineStr">
        <is>
          <t>pp</t>
        </is>
      </c>
      <c r="F541" t="inlineStr">
        <is>
          <t>Eurostat, EU Labour Force Survey</t>
        </is>
      </c>
      <c r="G541" t="b">
        <v>1</v>
      </c>
      <c r="H541" t="b">
        <v>1</v>
      </c>
      <c r="I541" t="inlineStr">
        <is>
          <t>EU27_2020</t>
        </is>
      </c>
      <c r="J541" t="inlineStr">
        <is>
          <t>fromEurostatDataset("trng_lfs_03", 
    with_filters(sex = "T", unit = "PC", wstatus = "UNE", age = "Y25-64"))</t>
        </is>
      </c>
      <c r="K541" t="str">
        <f>ISNUMBER(SEARCH("INPUT",jaf[indicator_groups]))</f>
      </c>
      <c r="L541" t="str">
        <f>ISNUMBER(SEARCH("OUTPUT",jaf[indicator_groups]))</f>
      </c>
      <c r="M541" t="str">
        <f>ISNUMBER(SEARCH("MAIN",jaf[indicator_groups]))</f>
      </c>
      <c r="N541" t="str">
        <f>ISNUMBER(SEARCH("OVERALL",jaf[indicator_groups]))</f>
      </c>
      <c r="O541" t="str">
        <f>ISNUMBER(SEARCH("SUBINDICATOR",jaf[indicator_groups]))</f>
      </c>
      <c r="P541" t="str">
        <f>ISNUMBER(SEARCH("COMPENDIUM",jaf[indicator_groups]))</f>
      </c>
      <c r="Q541" t="str">
        <f>=MID(jaf[JAF_KEY], 3, MIN(IFERROR(SEARCH(".C", jaf[JAF_KEY]), LEN(jaf[JAF_KEY])), IFERROR(SEARCH(".O", jaf[JAF_KEY]), LEN(jaf[JAF_KEY])), IFERROR(SEARCH(".S", jaf[JAF_KEY]), LEN(jaf[JAF_KEY]))) - 3)</f>
      </c>
    </row>
    <row r="542">
      <c r="A542" t="inlineStr">
        <is>
          <t>PA11b.C6.Q1</t>
        </is>
      </c>
      <c r="B542" t="inlineStr">
        <is>
          <t>Unmet need for medical care by income quintile (16-64) - Q1</t>
        </is>
      </c>
      <c r="C542" t="inlineStr">
        <is>
          <t>OUTPUT CONTEXT COMPENDIUM 9 COUNTRY</t>
        </is>
      </c>
      <c r="D542" t="inlineStr">
        <is>
          <t>% (of popn in q1)</t>
        </is>
      </c>
      <c r="E542" t="inlineStr">
        <is>
          <t>pp</t>
        </is>
      </c>
      <c r="F542" t="inlineStr">
        <is>
          <t>Eurostat, EU Statistics on Income and Living Conditions</t>
        </is>
      </c>
      <c r="G542" t="b">
        <v>0</v>
      </c>
      <c r="H542" t="b">
        <v>1</v>
      </c>
      <c r="I542" t="inlineStr">
        <is>
          <t>EU27_2020</t>
        </is>
      </c>
      <c r="J542" t="inlineStr">
        <is>
          <t>fromFormula(100 - a,
  where = variables(
  a = fromEurostatDataset("hlth_silc_08", 
    with_filters(age = "Y16-64", quantile = "QU1", reason = "NO_UNMET", sex = "T", unit = "PC"))))</t>
        </is>
      </c>
      <c r="K542" t="str">
        <f>ISNUMBER(SEARCH("INPUT",jaf[indicator_groups]))</f>
      </c>
      <c r="L542" t="str">
        <f>ISNUMBER(SEARCH("OUTPUT",jaf[indicator_groups]))</f>
      </c>
      <c r="M542" t="str">
        <f>ISNUMBER(SEARCH("MAIN",jaf[indicator_groups]))</f>
      </c>
      <c r="N542" t="str">
        <f>ISNUMBER(SEARCH("OVERALL",jaf[indicator_groups]))</f>
      </c>
      <c r="O542" t="str">
        <f>ISNUMBER(SEARCH("SUBINDICATOR",jaf[indicator_groups]))</f>
      </c>
      <c r="P542" t="str">
        <f>ISNUMBER(SEARCH("COMPENDIUM",jaf[indicator_groups]))</f>
      </c>
      <c r="Q542" t="str">
        <f>=MID(jaf[JAF_KEY], 3, MIN(IFERROR(SEARCH(".C", jaf[JAF_KEY]), LEN(jaf[JAF_KEY])), IFERROR(SEARCH(".O", jaf[JAF_KEY]), LEN(jaf[JAF_KEY])), IFERROR(SEARCH(".S", jaf[JAF_KEY]), LEN(jaf[JAF_KEY]))) - 3)</f>
      </c>
    </row>
    <row r="543">
      <c r="A543" t="inlineStr">
        <is>
          <t>PA11b.C6.Q5</t>
        </is>
      </c>
      <c r="B543" t="inlineStr">
        <is>
          <t>Unmet need for medical care by income quintile (16-64) - Q5</t>
        </is>
      </c>
      <c r="C543" t="inlineStr">
        <is>
          <t>OUTPUT CONTEXT COMPENDIUM 9 COUNTRY</t>
        </is>
      </c>
      <c r="D543" t="inlineStr">
        <is>
          <t>% (of popn in q5)</t>
        </is>
      </c>
      <c r="E543" t="inlineStr">
        <is>
          <t>pp</t>
        </is>
      </c>
      <c r="F543" t="inlineStr">
        <is>
          <t>Eurostat, EU Statistics on Income and Living Conditions</t>
        </is>
      </c>
      <c r="G543" t="b">
        <v>0</v>
      </c>
      <c r="H543" t="b">
        <v>1</v>
      </c>
      <c r="I543" t="inlineStr">
        <is>
          <t>EU27_2020</t>
        </is>
      </c>
      <c r="J543" t="inlineStr">
        <is>
          <t>fromFormula(100 - a,
  where = variables(
  a = fromEurostatDataset("hlth_silc_08", 
    with_filters(age = "Y16-64", quantile = "QU5", reason = "NO_UNMET", sex = "T", unit = "PC"))))</t>
        </is>
      </c>
      <c r="K543" t="str">
        <f>ISNUMBER(SEARCH("INPUT",jaf[indicator_groups]))</f>
      </c>
      <c r="L543" t="str">
        <f>ISNUMBER(SEARCH("OUTPUT",jaf[indicator_groups]))</f>
      </c>
      <c r="M543" t="str">
        <f>ISNUMBER(SEARCH("MAIN",jaf[indicator_groups]))</f>
      </c>
      <c r="N543" t="str">
        <f>ISNUMBER(SEARCH("OVERALL",jaf[indicator_groups]))</f>
      </c>
      <c r="O543" t="str">
        <f>ISNUMBER(SEARCH("SUBINDICATOR",jaf[indicator_groups]))</f>
      </c>
      <c r="P543" t="str">
        <f>ISNUMBER(SEARCH("COMPENDIUM",jaf[indicator_groups]))</f>
      </c>
      <c r="Q543" t="str">
        <f>=MID(jaf[JAF_KEY], 3, MIN(IFERROR(SEARCH(".C", jaf[JAF_KEY]), LEN(jaf[JAF_KEY])), IFERROR(SEARCH(".O", jaf[JAF_KEY]), LEN(jaf[JAF_KEY])), IFERROR(SEARCH(".S", jaf[JAF_KEY]), LEN(jaf[JAF_KEY]))) - 3)</f>
      </c>
    </row>
    <row r="544">
      <c r="A544" t="inlineStr">
        <is>
          <t>PA11b.C6.T</t>
        </is>
      </c>
      <c r="B544" t="inlineStr">
        <is>
          <t>Unmet need for medical care by income quintile (16-64) - total</t>
        </is>
      </c>
      <c r="C544" t="inlineStr">
        <is>
          <t>OUTPUT CONTEXT COMPENDIUM 9 COUNTRY</t>
        </is>
      </c>
      <c r="D544" t="inlineStr">
        <is>
          <t>% (of total popn)</t>
        </is>
      </c>
      <c r="E544" t="inlineStr">
        <is>
          <t>pp</t>
        </is>
      </c>
      <c r="F544" t="inlineStr">
        <is>
          <t>Eurostat, EU Statistics on Income and Living Conditions</t>
        </is>
      </c>
      <c r="G544" t="b">
        <v>0</v>
      </c>
      <c r="H544" t="b">
        <v>1</v>
      </c>
      <c r="I544" t="inlineStr">
        <is>
          <t>EU27_2020</t>
        </is>
      </c>
      <c r="J544" t="inlineStr">
        <is>
          <t>fromFormula(100 - a,
  where = variables(
  a = fromEurostatDataset("hlth_silc_08", 
    with_filters(age = "Y16-64", quantile = "TOTAL", reason = "NO_UNMET", sex = "T", unit = "PC"))))</t>
        </is>
      </c>
      <c r="K544" t="str">
        <f>ISNUMBER(SEARCH("INPUT",jaf[indicator_groups]))</f>
      </c>
      <c r="L544" t="str">
        <f>ISNUMBER(SEARCH("OUTPUT",jaf[indicator_groups]))</f>
      </c>
      <c r="M544" t="str">
        <f>ISNUMBER(SEARCH("MAIN",jaf[indicator_groups]))</f>
      </c>
      <c r="N544" t="str">
        <f>ISNUMBER(SEARCH("OVERALL",jaf[indicator_groups]))</f>
      </c>
      <c r="O544" t="str">
        <f>ISNUMBER(SEARCH("SUBINDICATOR",jaf[indicator_groups]))</f>
      </c>
      <c r="P544" t="str">
        <f>ISNUMBER(SEARCH("COMPENDIUM",jaf[indicator_groups]))</f>
      </c>
      <c r="Q544" t="str">
        <f>=MID(jaf[JAF_KEY], 3, MIN(IFERROR(SEARCH(".C", jaf[JAF_KEY]), LEN(jaf[JAF_KEY])), IFERROR(SEARCH(".O", jaf[JAF_KEY]), LEN(jaf[JAF_KEY])), IFERROR(SEARCH(".S", jaf[JAF_KEY]), LEN(jaf[JAF_KEY]))) - 3)</f>
      </c>
    </row>
    <row r="545">
      <c r="A545" t="inlineStr">
        <is>
          <t>PA11c.O1.</t>
        </is>
      </c>
      <c r="B545" t="inlineStr">
        <is>
          <t>People at risk of poverty or social exclusion (aged 65+) - total</t>
        </is>
      </c>
      <c r="C545" t="inlineStr">
        <is>
          <t>MAIN OUTPUT OVERALL COMPENDIUM 9 COUNTRY</t>
        </is>
      </c>
      <c r="D545" t="inlineStr">
        <is>
          <t>% (of popn 65+)</t>
        </is>
      </c>
      <c r="E545" t="inlineStr">
        <is>
          <t/>
        </is>
      </c>
      <c r="F545" t="inlineStr">
        <is>
          <t>Eurostat, EU Statistics on Income and Living Conditions</t>
        </is>
      </c>
      <c r="G545" t="b">
        <v>0</v>
      </c>
      <c r="H545" t="b">
        <v>0</v>
      </c>
      <c r="I545" t="inlineStr">
        <is>
          <t>EU27_2020</t>
        </is>
      </c>
      <c r="J545" t="inlineStr">
        <is>
          <t>fromEurostatDataset("ilc_peps01n", 
    with_filters(sex = "T", unit = "PC", age = "Y_GE65"))</t>
        </is>
      </c>
      <c r="K545" t="str">
        <f>ISNUMBER(SEARCH("INPUT",jaf[indicator_groups]))</f>
      </c>
      <c r="L545" t="str">
        <f>ISNUMBER(SEARCH("OUTPUT",jaf[indicator_groups]))</f>
      </c>
      <c r="M545" t="str">
        <f>ISNUMBER(SEARCH("MAIN",jaf[indicator_groups]))</f>
      </c>
      <c r="N545" t="str">
        <f>ISNUMBER(SEARCH("OVERALL",jaf[indicator_groups]))</f>
      </c>
      <c r="O545" t="str">
        <f>ISNUMBER(SEARCH("SUBINDICATOR",jaf[indicator_groups]))</f>
      </c>
      <c r="P545" t="str">
        <f>ISNUMBER(SEARCH("COMPENDIUM",jaf[indicator_groups]))</f>
      </c>
      <c r="Q545" t="str">
        <f>=MID(jaf[JAF_KEY], 3, MIN(IFERROR(SEARCH(".C", jaf[JAF_KEY]), LEN(jaf[JAF_KEY])), IFERROR(SEARCH(".O", jaf[JAF_KEY]), LEN(jaf[JAF_KEY])), IFERROR(SEARCH(".S", jaf[JAF_KEY]), LEN(jaf[JAF_KEY]))) - 3)</f>
      </c>
    </row>
    <row r="546">
      <c r="A546" t="inlineStr">
        <is>
          <t>PA11c.O1._health</t>
        </is>
      </c>
      <c r="B546" t="inlineStr">
        <is>
          <t>People at risk of poverty or social exclusion (aged 65+) - total</t>
        </is>
      </c>
      <c r="C546" t="inlineStr">
        <is>
          <t>MAIN OUTPUT OVERALL COMPENDIUM 1 COUNTRY</t>
        </is>
      </c>
      <c r="D546" t="inlineStr">
        <is>
          <t>% (of popn 65+)</t>
        </is>
      </c>
      <c r="E546" t="inlineStr">
        <is>
          <t/>
        </is>
      </c>
      <c r="F546" t="inlineStr">
        <is>
          <t>Eurostat, EU Statistics on Income and Living Conditions</t>
        </is>
      </c>
      <c r="G546" t="b">
        <v>0</v>
      </c>
      <c r="H546" t="b">
        <v>0</v>
      </c>
      <c r="I546" t="inlineStr">
        <is>
          <t>EU27_2020</t>
        </is>
      </c>
      <c r="J546" t="inlineStr">
        <is>
          <t>fromEurostatDataset("ilc_peps01n", 
    with_filters(sex = "T", unit = "PC", age = "Y_GE65"))</t>
        </is>
      </c>
      <c r="K546" t="str">
        <f>ISNUMBER(SEARCH("INPUT",jaf[indicator_groups]))</f>
      </c>
      <c r="L546" t="str">
        <f>ISNUMBER(SEARCH("OUTPUT",jaf[indicator_groups]))</f>
      </c>
      <c r="M546" t="str">
        <f>ISNUMBER(SEARCH("MAIN",jaf[indicator_groups]))</f>
      </c>
      <c r="N546" t="str">
        <f>ISNUMBER(SEARCH("OVERALL",jaf[indicator_groups]))</f>
      </c>
      <c r="O546" t="str">
        <f>ISNUMBER(SEARCH("SUBINDICATOR",jaf[indicator_groups]))</f>
      </c>
      <c r="P546" t="str">
        <f>ISNUMBER(SEARCH("COMPENDIUM",jaf[indicator_groups]))</f>
      </c>
      <c r="Q546" t="str">
        <f>=MID(jaf[JAF_KEY], 3, MIN(IFERROR(SEARCH(".C", jaf[JAF_KEY]), LEN(jaf[JAF_KEY])), IFERROR(SEARCH(".O", jaf[JAF_KEY]), LEN(jaf[JAF_KEY])), IFERROR(SEARCH(".S", jaf[JAF_KEY]), LEN(jaf[JAF_KEY]))) - 3)</f>
      </c>
    </row>
    <row r="547">
      <c r="A547" t="inlineStr">
        <is>
          <t>PA11c.O1.F</t>
        </is>
      </c>
      <c r="B547" t="inlineStr">
        <is>
          <t>People at risk of poverty or social exclusion (aged 65+) - women</t>
        </is>
      </c>
      <c r="C547" t="inlineStr">
        <is>
          <t>OUTPUT OVERALL COMPENDIUM 1 COUNTRY</t>
        </is>
      </c>
      <c r="D547" t="inlineStr">
        <is>
          <t>% (of popn 65+)</t>
        </is>
      </c>
      <c r="E547" t="inlineStr">
        <is>
          <t/>
        </is>
      </c>
      <c r="F547" t="inlineStr">
        <is>
          <t>Eurostat, EU Statistics on Income and Living Conditions</t>
        </is>
      </c>
      <c r="G547" t="b">
        <v>0</v>
      </c>
      <c r="H547" t="b">
        <v>0</v>
      </c>
      <c r="I547" t="inlineStr">
        <is>
          <t>EU27_2020</t>
        </is>
      </c>
      <c r="J547" t="inlineStr">
        <is>
          <t>fromEurostatDataset("ilc_peps01n", 
    with_filters(sex = "F", unit = "PC", age = "Y_GE65"))</t>
        </is>
      </c>
      <c r="K547" t="str">
        <f>ISNUMBER(SEARCH("INPUT",jaf[indicator_groups]))</f>
      </c>
      <c r="L547" t="str">
        <f>ISNUMBER(SEARCH("OUTPUT",jaf[indicator_groups]))</f>
      </c>
      <c r="M547" t="str">
        <f>ISNUMBER(SEARCH("MAIN",jaf[indicator_groups]))</f>
      </c>
      <c r="N547" t="str">
        <f>ISNUMBER(SEARCH("OVERALL",jaf[indicator_groups]))</f>
      </c>
      <c r="O547" t="str">
        <f>ISNUMBER(SEARCH("SUBINDICATOR",jaf[indicator_groups]))</f>
      </c>
      <c r="P547" t="str">
        <f>ISNUMBER(SEARCH("COMPENDIUM",jaf[indicator_groups]))</f>
      </c>
      <c r="Q547" t="str">
        <f>=MID(jaf[JAF_KEY], 3, MIN(IFERROR(SEARCH(".C", jaf[JAF_KEY]), LEN(jaf[JAF_KEY])), IFERROR(SEARCH(".O", jaf[JAF_KEY]), LEN(jaf[JAF_KEY])), IFERROR(SEARCH(".S", jaf[JAF_KEY]), LEN(jaf[JAF_KEY]))) - 3)</f>
      </c>
    </row>
    <row r="548">
      <c r="A548" t="inlineStr">
        <is>
          <t>PA11c.O1.M</t>
        </is>
      </c>
      <c r="B548" t="inlineStr">
        <is>
          <t>People at risk of poverty or social exclusion (aged 65+) - men</t>
        </is>
      </c>
      <c r="C548" t="inlineStr">
        <is>
          <t>OUTPUT OVERALL COMPENDIUM 1 COUNTRY</t>
        </is>
      </c>
      <c r="D548" t="inlineStr">
        <is>
          <t>% (of popn 65+)</t>
        </is>
      </c>
      <c r="E548" t="inlineStr">
        <is>
          <t/>
        </is>
      </c>
      <c r="F548" t="inlineStr">
        <is>
          <t>Eurostat, EU Statistics on Income and Living Conditions</t>
        </is>
      </c>
      <c r="G548" t="b">
        <v>0</v>
      </c>
      <c r="H548" t="b">
        <v>0</v>
      </c>
      <c r="I548" t="inlineStr">
        <is>
          <t>EU27_2020</t>
        </is>
      </c>
      <c r="J548" t="inlineStr">
        <is>
          <t>fromEurostatDataset("ilc_peps01n", 
    with_filters(sex = "M", unit = "PC", age = "Y_GE65"))</t>
        </is>
      </c>
      <c r="K548" t="str">
        <f>ISNUMBER(SEARCH("INPUT",jaf[indicator_groups]))</f>
      </c>
      <c r="L548" t="str">
        <f>ISNUMBER(SEARCH("OUTPUT",jaf[indicator_groups]))</f>
      </c>
      <c r="M548" t="str">
        <f>ISNUMBER(SEARCH("MAIN",jaf[indicator_groups]))</f>
      </c>
      <c r="N548" t="str">
        <f>ISNUMBER(SEARCH("OVERALL",jaf[indicator_groups]))</f>
      </c>
      <c r="O548" t="str">
        <f>ISNUMBER(SEARCH("SUBINDICATOR",jaf[indicator_groups]))</f>
      </c>
      <c r="P548" t="str">
        <f>ISNUMBER(SEARCH("COMPENDIUM",jaf[indicator_groups]))</f>
      </c>
      <c r="Q548" t="str">
        <f>=MID(jaf[JAF_KEY], 3, MIN(IFERROR(SEARCH(".C", jaf[JAF_KEY]), LEN(jaf[JAF_KEY])), IFERROR(SEARCH(".O", jaf[JAF_KEY]), LEN(jaf[JAF_KEY])), IFERROR(SEARCH(".S", jaf[JAF_KEY]), LEN(jaf[JAF_KEY]))) - 3)</f>
      </c>
    </row>
    <row r="549">
      <c r="A549" t="inlineStr">
        <is>
          <t>PA11c.S1.F</t>
        </is>
      </c>
      <c r="B549" t="inlineStr">
        <is>
          <t>At-risk-of poverty rate of older people (aged 65+) - women</t>
        </is>
      </c>
      <c r="C549" t="inlineStr">
        <is>
          <t>OUTPUT SUBINDICATOR COMPENDIUM 9 COUNTRY</t>
        </is>
      </c>
      <c r="D549" t="inlineStr">
        <is>
          <t>% (of women 65+)</t>
        </is>
      </c>
      <c r="E549" t="inlineStr">
        <is>
          <t/>
        </is>
      </c>
      <c r="F549" t="inlineStr">
        <is>
          <t>Eurostat, EU Statistics on Income and Living Conditions</t>
        </is>
      </c>
      <c r="G549" t="b">
        <v>0</v>
      </c>
      <c r="H549" t="b">
        <v>0</v>
      </c>
      <c r="I549" t="inlineStr">
        <is>
          <t>EU27_2020</t>
        </is>
      </c>
      <c r="J549" t="inlineStr">
        <is>
          <t>fromEurostatDataset("ilc_li02", 
    with_filters(sex = "F", unit = "PC", indic_il = "LI_R_MD60", age = "Y_GE65"))</t>
        </is>
      </c>
      <c r="K549" t="str">
        <f>ISNUMBER(SEARCH("INPUT",jaf[indicator_groups]))</f>
      </c>
      <c r="L549" t="str">
        <f>ISNUMBER(SEARCH("OUTPUT",jaf[indicator_groups]))</f>
      </c>
      <c r="M549" t="str">
        <f>ISNUMBER(SEARCH("MAIN",jaf[indicator_groups]))</f>
      </c>
      <c r="N549" t="str">
        <f>ISNUMBER(SEARCH("OVERALL",jaf[indicator_groups]))</f>
      </c>
      <c r="O549" t="str">
        <f>ISNUMBER(SEARCH("SUBINDICATOR",jaf[indicator_groups]))</f>
      </c>
      <c r="P549" t="str">
        <f>ISNUMBER(SEARCH("COMPENDIUM",jaf[indicator_groups]))</f>
      </c>
      <c r="Q549" t="str">
        <f>=MID(jaf[JAF_KEY], 3, MIN(IFERROR(SEARCH(".C", jaf[JAF_KEY]), LEN(jaf[JAF_KEY])), IFERROR(SEARCH(".O", jaf[JAF_KEY]), LEN(jaf[JAF_KEY])), IFERROR(SEARCH(".S", jaf[JAF_KEY]), LEN(jaf[JAF_KEY]))) - 3)</f>
      </c>
    </row>
    <row r="550">
      <c r="A550" t="inlineStr">
        <is>
          <t>PA11c.S1.F_health</t>
        </is>
      </c>
      <c r="B550" t="inlineStr">
        <is>
          <t>At-risk-of poverty rate of older people (aged 65+) - women</t>
        </is>
      </c>
      <c r="C550" t="inlineStr">
        <is>
          <t>OUTPUT SUBINDICATOR COMPENDIUM 1 COUNTRY</t>
        </is>
      </c>
      <c r="D550" t="inlineStr">
        <is>
          <t>% (of women 65+)</t>
        </is>
      </c>
      <c r="E550" t="inlineStr">
        <is>
          <t/>
        </is>
      </c>
      <c r="F550" t="inlineStr">
        <is>
          <t>Eurostat, EU Statistics on Income and Living Conditions</t>
        </is>
      </c>
      <c r="G550" t="b">
        <v>0</v>
      </c>
      <c r="H550" t="b">
        <v>0</v>
      </c>
      <c r="I550" t="inlineStr">
        <is>
          <t>EU27_2020</t>
        </is>
      </c>
      <c r="J550" t="inlineStr">
        <is>
          <t>fromEurostatDataset("ilc_li02", 
    with_filters(sex = "F", unit = "PC", indic_il = "LI_R_MD60", age = "Y_GE65"))</t>
        </is>
      </c>
      <c r="K550" t="str">
        <f>ISNUMBER(SEARCH("INPUT",jaf[indicator_groups]))</f>
      </c>
      <c r="L550" t="str">
        <f>ISNUMBER(SEARCH("OUTPUT",jaf[indicator_groups]))</f>
      </c>
      <c r="M550" t="str">
        <f>ISNUMBER(SEARCH("MAIN",jaf[indicator_groups]))</f>
      </c>
      <c r="N550" t="str">
        <f>ISNUMBER(SEARCH("OVERALL",jaf[indicator_groups]))</f>
      </c>
      <c r="O550" t="str">
        <f>ISNUMBER(SEARCH("SUBINDICATOR",jaf[indicator_groups]))</f>
      </c>
      <c r="P550" t="str">
        <f>ISNUMBER(SEARCH("COMPENDIUM",jaf[indicator_groups]))</f>
      </c>
      <c r="Q550" t="str">
        <f>=MID(jaf[JAF_KEY], 3, MIN(IFERROR(SEARCH(".C", jaf[JAF_KEY]), LEN(jaf[JAF_KEY])), IFERROR(SEARCH(".O", jaf[JAF_KEY]), LEN(jaf[JAF_KEY])), IFERROR(SEARCH(".S", jaf[JAF_KEY]), LEN(jaf[JAF_KEY]))) - 3)</f>
      </c>
    </row>
    <row r="551">
      <c r="A551" t="inlineStr">
        <is>
          <t>PA11c.S1.M</t>
        </is>
      </c>
      <c r="B551" t="inlineStr">
        <is>
          <t>At-risk-of poverty rate of older people (aged 65+) - men</t>
        </is>
      </c>
      <c r="C551" t="inlineStr">
        <is>
          <t>OUTPUT SUBINDICATOR COMPENDIUM 9 COUNTRY</t>
        </is>
      </c>
      <c r="D551" t="inlineStr">
        <is>
          <t>% (of men 65+)</t>
        </is>
      </c>
      <c r="E551" t="inlineStr">
        <is>
          <t/>
        </is>
      </c>
      <c r="F551" t="inlineStr">
        <is>
          <t>Eurostat, EU Statistics on Income and Living Conditions</t>
        </is>
      </c>
      <c r="G551" t="b">
        <v>0</v>
      </c>
      <c r="H551" t="b">
        <v>0</v>
      </c>
      <c r="I551" t="inlineStr">
        <is>
          <t>EU27_2020</t>
        </is>
      </c>
      <c r="J551" t="inlineStr">
        <is>
          <t>fromEurostatDataset("ilc_li02", 
    with_filters(sex = "M", unit = "PC", indic_il = "LI_R_MD60", age = "Y_GE65"))</t>
        </is>
      </c>
      <c r="K551" t="str">
        <f>ISNUMBER(SEARCH("INPUT",jaf[indicator_groups]))</f>
      </c>
      <c r="L551" t="str">
        <f>ISNUMBER(SEARCH("OUTPUT",jaf[indicator_groups]))</f>
      </c>
      <c r="M551" t="str">
        <f>ISNUMBER(SEARCH("MAIN",jaf[indicator_groups]))</f>
      </c>
      <c r="N551" t="str">
        <f>ISNUMBER(SEARCH("OVERALL",jaf[indicator_groups]))</f>
      </c>
      <c r="O551" t="str">
        <f>ISNUMBER(SEARCH("SUBINDICATOR",jaf[indicator_groups]))</f>
      </c>
      <c r="P551" t="str">
        <f>ISNUMBER(SEARCH("COMPENDIUM",jaf[indicator_groups]))</f>
      </c>
      <c r="Q551" t="str">
        <f>=MID(jaf[JAF_KEY], 3, MIN(IFERROR(SEARCH(".C", jaf[JAF_KEY]), LEN(jaf[JAF_KEY])), IFERROR(SEARCH(".O", jaf[JAF_KEY]), LEN(jaf[JAF_KEY])), IFERROR(SEARCH(".S", jaf[JAF_KEY]), LEN(jaf[JAF_KEY]))) - 3)</f>
      </c>
    </row>
    <row r="552">
      <c r="A552" t="inlineStr">
        <is>
          <t>PA11c.S1.M_health</t>
        </is>
      </c>
      <c r="B552" t="inlineStr">
        <is>
          <t>At-risk-of poverty rate of older people (aged 65+) - men</t>
        </is>
      </c>
      <c r="C552" t="inlineStr">
        <is>
          <t>OUTPUT SUBINDICATOR COMPENDIUM 1 COUNTRY</t>
        </is>
      </c>
      <c r="D552" t="inlineStr">
        <is>
          <t>% (of men 65+)</t>
        </is>
      </c>
      <c r="E552" t="inlineStr">
        <is>
          <t/>
        </is>
      </c>
      <c r="F552" t="inlineStr">
        <is>
          <t>Eurostat, EU Statistics on Income and Living Conditions</t>
        </is>
      </c>
      <c r="G552" t="b">
        <v>0</v>
      </c>
      <c r="H552" t="b">
        <v>0</v>
      </c>
      <c r="I552" t="inlineStr">
        <is>
          <t>EU27_2020</t>
        </is>
      </c>
      <c r="J552" t="inlineStr">
        <is>
          <t>fromEurostatDataset("ilc_li02", 
    with_filters(sex = "M", unit = "PC", indic_il = "LI_R_MD60", age = "Y_GE65"))</t>
        </is>
      </c>
      <c r="K552" t="str">
        <f>ISNUMBER(SEARCH("INPUT",jaf[indicator_groups]))</f>
      </c>
      <c r="L552" t="str">
        <f>ISNUMBER(SEARCH("OUTPUT",jaf[indicator_groups]))</f>
      </c>
      <c r="M552" t="str">
        <f>ISNUMBER(SEARCH("MAIN",jaf[indicator_groups]))</f>
      </c>
      <c r="N552" t="str">
        <f>ISNUMBER(SEARCH("OVERALL",jaf[indicator_groups]))</f>
      </c>
      <c r="O552" t="str">
        <f>ISNUMBER(SEARCH("SUBINDICATOR",jaf[indicator_groups]))</f>
      </c>
      <c r="P552" t="str">
        <f>ISNUMBER(SEARCH("COMPENDIUM",jaf[indicator_groups]))</f>
      </c>
      <c r="Q552" t="str">
        <f>=MID(jaf[JAF_KEY], 3, MIN(IFERROR(SEARCH(".C", jaf[JAF_KEY]), LEN(jaf[JAF_KEY])), IFERROR(SEARCH(".O", jaf[JAF_KEY]), LEN(jaf[JAF_KEY])), IFERROR(SEARCH(".S", jaf[JAF_KEY]), LEN(jaf[JAF_KEY]))) - 3)</f>
      </c>
    </row>
    <row r="553">
      <c r="A553" t="inlineStr">
        <is>
          <t>PA11c.S1.T</t>
        </is>
      </c>
      <c r="B553" t="inlineStr">
        <is>
          <t>At-risk-of poverty rate of older people (aged 65+) - total</t>
        </is>
      </c>
      <c r="C553" t="inlineStr">
        <is>
          <t>OUTPUT SUBINDICATOR COMPENDIUM 9 COUNTRY</t>
        </is>
      </c>
      <c r="D553" t="inlineStr">
        <is>
          <t>% (of popn 65+)</t>
        </is>
      </c>
      <c r="E553" t="inlineStr">
        <is>
          <t/>
        </is>
      </c>
      <c r="F553" t="inlineStr">
        <is>
          <t>Eurostat, EU Statistics on Income and Living Conditions</t>
        </is>
      </c>
      <c r="G553" t="b">
        <v>0</v>
      </c>
      <c r="H553" t="b">
        <v>0</v>
      </c>
      <c r="I553" t="inlineStr">
        <is>
          <t>EU27_2020</t>
        </is>
      </c>
      <c r="J553" t="inlineStr">
        <is>
          <t>fromEurostatDataset("ilc_li02", 
    with_filters(sex = "T", unit = "PC", indic_il = "LI_R_MD60", age = "Y_GE65"))</t>
        </is>
      </c>
      <c r="K553" t="str">
        <f>ISNUMBER(SEARCH("INPUT",jaf[indicator_groups]))</f>
      </c>
      <c r="L553" t="str">
        <f>ISNUMBER(SEARCH("OUTPUT",jaf[indicator_groups]))</f>
      </c>
      <c r="M553" t="str">
        <f>ISNUMBER(SEARCH("MAIN",jaf[indicator_groups]))</f>
      </c>
      <c r="N553" t="str">
        <f>ISNUMBER(SEARCH("OVERALL",jaf[indicator_groups]))</f>
      </c>
      <c r="O553" t="str">
        <f>ISNUMBER(SEARCH("SUBINDICATOR",jaf[indicator_groups]))</f>
      </c>
      <c r="P553" t="str">
        <f>ISNUMBER(SEARCH("COMPENDIUM",jaf[indicator_groups]))</f>
      </c>
      <c r="Q553" t="str">
        <f>=MID(jaf[JAF_KEY], 3, MIN(IFERROR(SEARCH(".C", jaf[JAF_KEY]), LEN(jaf[JAF_KEY])), IFERROR(SEARCH(".O", jaf[JAF_KEY]), LEN(jaf[JAF_KEY])), IFERROR(SEARCH(".S", jaf[JAF_KEY]), LEN(jaf[JAF_KEY]))) - 3)</f>
      </c>
    </row>
    <row r="554">
      <c r="A554" t="inlineStr">
        <is>
          <t>PA11c.S1.T_health</t>
        </is>
      </c>
      <c r="B554" t="inlineStr">
        <is>
          <t>At-risk-of poverty rate of older people (aged 65+) - total</t>
        </is>
      </c>
      <c r="C554" t="inlineStr">
        <is>
          <t>OUTPUT SUBINDICATOR COMPENDIUM 1 COUNTRY</t>
        </is>
      </c>
      <c r="D554" t="inlineStr">
        <is>
          <t>% (of popn 65+)</t>
        </is>
      </c>
      <c r="E554" t="inlineStr">
        <is>
          <t/>
        </is>
      </c>
      <c r="F554" t="inlineStr">
        <is>
          <t>Eurostat, EU Statistics on Income and Living Conditions</t>
        </is>
      </c>
      <c r="G554" t="b">
        <v>0</v>
      </c>
      <c r="H554" t="b">
        <v>0</v>
      </c>
      <c r="I554" t="inlineStr">
        <is>
          <t>EU27_2020</t>
        </is>
      </c>
      <c r="J554" t="inlineStr">
        <is>
          <t>fromEurostatDataset("ilc_li02", 
    with_filters(sex = "T", unit = "PC", indic_il = "LI_R_MD60", age = "Y_GE65"))</t>
        </is>
      </c>
      <c r="K554" t="str">
        <f>ISNUMBER(SEARCH("INPUT",jaf[indicator_groups]))</f>
      </c>
      <c r="L554" t="str">
        <f>ISNUMBER(SEARCH("OUTPUT",jaf[indicator_groups]))</f>
      </c>
      <c r="M554" t="str">
        <f>ISNUMBER(SEARCH("MAIN",jaf[indicator_groups]))</f>
      </c>
      <c r="N554" t="str">
        <f>ISNUMBER(SEARCH("OVERALL",jaf[indicator_groups]))</f>
      </c>
      <c r="O554" t="str">
        <f>ISNUMBER(SEARCH("SUBINDICATOR",jaf[indicator_groups]))</f>
      </c>
      <c r="P554" t="str">
        <f>ISNUMBER(SEARCH("COMPENDIUM",jaf[indicator_groups]))</f>
      </c>
      <c r="Q554" t="str">
        <f>=MID(jaf[JAF_KEY], 3, MIN(IFERROR(SEARCH(".C", jaf[JAF_KEY]), LEN(jaf[JAF_KEY])), IFERROR(SEARCH(".O", jaf[JAF_KEY]), LEN(jaf[JAF_KEY])), IFERROR(SEARCH(".S", jaf[JAF_KEY]), LEN(jaf[JAF_KEY]))) - 3)</f>
      </c>
    </row>
    <row r="555">
      <c r="A555" t="inlineStr">
        <is>
          <t>PA11c.S2.F</t>
        </is>
      </c>
      <c r="B555" t="inlineStr">
        <is>
          <t>Severe material and social deprivation of older people (aged 65+) - women</t>
        </is>
      </c>
      <c r="C555" t="inlineStr">
        <is>
          <t>OUTPUT SUBINDICATOR COMPENDIUM 9 COUNTRY</t>
        </is>
      </c>
      <c r="D555" t="inlineStr">
        <is>
          <t>% (of women 65+)</t>
        </is>
      </c>
      <c r="E555" t="inlineStr">
        <is>
          <t>pp</t>
        </is>
      </c>
      <c r="F555" t="inlineStr">
        <is>
          <t>Eurostat, EU Statistics on Income and Living Conditions</t>
        </is>
      </c>
      <c r="G555" t="b">
        <v>0</v>
      </c>
      <c r="H555" t="b">
        <v>1</v>
      </c>
      <c r="I555" t="inlineStr">
        <is>
          <t>EU27_2020</t>
        </is>
      </c>
      <c r="J555" t="inlineStr">
        <is>
          <t>fromEurostatDataset("ilc_mdsd11", 
    with_filters(sex = "F", unit = "PC", age = "Y_GE65"))</t>
        </is>
      </c>
      <c r="K555" t="str">
        <f>ISNUMBER(SEARCH("INPUT",jaf[indicator_groups]))</f>
      </c>
      <c r="L555" t="str">
        <f>ISNUMBER(SEARCH("OUTPUT",jaf[indicator_groups]))</f>
      </c>
      <c r="M555" t="str">
        <f>ISNUMBER(SEARCH("MAIN",jaf[indicator_groups]))</f>
      </c>
      <c r="N555" t="str">
        <f>ISNUMBER(SEARCH("OVERALL",jaf[indicator_groups]))</f>
      </c>
      <c r="O555" t="str">
        <f>ISNUMBER(SEARCH("SUBINDICATOR",jaf[indicator_groups]))</f>
      </c>
      <c r="P555" t="str">
        <f>ISNUMBER(SEARCH("COMPENDIUM",jaf[indicator_groups]))</f>
      </c>
      <c r="Q555" t="str">
        <f>=MID(jaf[JAF_KEY], 3, MIN(IFERROR(SEARCH(".C", jaf[JAF_KEY]), LEN(jaf[JAF_KEY])), IFERROR(SEARCH(".O", jaf[JAF_KEY]), LEN(jaf[JAF_KEY])), IFERROR(SEARCH(".S", jaf[JAF_KEY]), LEN(jaf[JAF_KEY]))) - 3)</f>
      </c>
    </row>
    <row r="556">
      <c r="A556" t="inlineStr">
        <is>
          <t>PA11c.S2.F_health</t>
        </is>
      </c>
      <c r="B556" t="inlineStr">
        <is>
          <t>Severe material deprivation of older people (aged 65+) - women</t>
        </is>
      </c>
      <c r="C556" t="inlineStr">
        <is>
          <t>OUTPUT SUBINDICATOR COMPENDIUM 1 COUNTRY</t>
        </is>
      </c>
      <c r="D556" t="inlineStr">
        <is>
          <t>% (of women 65+)</t>
        </is>
      </c>
      <c r="E556" t="inlineStr">
        <is>
          <t>pp</t>
        </is>
      </c>
      <c r="F556" t="inlineStr">
        <is>
          <t>Eurostat, EU Statistics on Income and Living Conditions</t>
        </is>
      </c>
      <c r="G556" t="b">
        <v>0</v>
      </c>
      <c r="H556" t="b">
        <v>1</v>
      </c>
      <c r="I556" t="inlineStr">
        <is>
          <t>EU27_2020</t>
        </is>
      </c>
      <c r="J556" t="inlineStr">
        <is>
          <t>fromEurostatDataset("ilc_mddd11", 
    with_filters(sex = "F", unit = "PC", age = "Y_GE65"))</t>
        </is>
      </c>
      <c r="K556" t="str">
        <f>ISNUMBER(SEARCH("INPUT",jaf[indicator_groups]))</f>
      </c>
      <c r="L556" t="str">
        <f>ISNUMBER(SEARCH("OUTPUT",jaf[indicator_groups]))</f>
      </c>
      <c r="M556" t="str">
        <f>ISNUMBER(SEARCH("MAIN",jaf[indicator_groups]))</f>
      </c>
      <c r="N556" t="str">
        <f>ISNUMBER(SEARCH("OVERALL",jaf[indicator_groups]))</f>
      </c>
      <c r="O556" t="str">
        <f>ISNUMBER(SEARCH("SUBINDICATOR",jaf[indicator_groups]))</f>
      </c>
      <c r="P556" t="str">
        <f>ISNUMBER(SEARCH("COMPENDIUM",jaf[indicator_groups]))</f>
      </c>
      <c r="Q556" t="str">
        <f>=MID(jaf[JAF_KEY], 3, MIN(IFERROR(SEARCH(".C", jaf[JAF_KEY]), LEN(jaf[JAF_KEY])), IFERROR(SEARCH(".O", jaf[JAF_KEY]), LEN(jaf[JAF_KEY])), IFERROR(SEARCH(".S", jaf[JAF_KEY]), LEN(jaf[JAF_KEY]))) - 3)</f>
      </c>
    </row>
    <row r="557">
      <c r="A557" t="inlineStr">
        <is>
          <t>PA11c.S2.M</t>
        </is>
      </c>
      <c r="B557" t="inlineStr">
        <is>
          <t>Severe material and social deprivation of older people (aged 65+) - men</t>
        </is>
      </c>
      <c r="C557" t="inlineStr">
        <is>
          <t>OUTPUT SUBINDICATOR COMPENDIUM 9 COUNTRY</t>
        </is>
      </c>
      <c r="D557" t="inlineStr">
        <is>
          <t>% (of men 65+)</t>
        </is>
      </c>
      <c r="E557" t="inlineStr">
        <is>
          <t>pp</t>
        </is>
      </c>
      <c r="F557" t="inlineStr">
        <is>
          <t>Eurostat, EU Statistics on Income and Living Conditions</t>
        </is>
      </c>
      <c r="G557" t="b">
        <v>0</v>
      </c>
      <c r="H557" t="b">
        <v>1</v>
      </c>
      <c r="I557" t="inlineStr">
        <is>
          <t>EU27_2020</t>
        </is>
      </c>
      <c r="J557" t="inlineStr">
        <is>
          <t>fromEurostatDataset("ilc_mdsd11", 
    with_filters(sex = "M", unit = "PC", age = "Y_GE65"))</t>
        </is>
      </c>
      <c r="K557" t="str">
        <f>ISNUMBER(SEARCH("INPUT",jaf[indicator_groups]))</f>
      </c>
      <c r="L557" t="str">
        <f>ISNUMBER(SEARCH("OUTPUT",jaf[indicator_groups]))</f>
      </c>
      <c r="M557" t="str">
        <f>ISNUMBER(SEARCH("MAIN",jaf[indicator_groups]))</f>
      </c>
      <c r="N557" t="str">
        <f>ISNUMBER(SEARCH("OVERALL",jaf[indicator_groups]))</f>
      </c>
      <c r="O557" t="str">
        <f>ISNUMBER(SEARCH("SUBINDICATOR",jaf[indicator_groups]))</f>
      </c>
      <c r="P557" t="str">
        <f>ISNUMBER(SEARCH("COMPENDIUM",jaf[indicator_groups]))</f>
      </c>
      <c r="Q557" t="str">
        <f>=MID(jaf[JAF_KEY], 3, MIN(IFERROR(SEARCH(".C", jaf[JAF_KEY]), LEN(jaf[JAF_KEY])), IFERROR(SEARCH(".O", jaf[JAF_KEY]), LEN(jaf[JAF_KEY])), IFERROR(SEARCH(".S", jaf[JAF_KEY]), LEN(jaf[JAF_KEY]))) - 3)</f>
      </c>
    </row>
    <row r="558">
      <c r="A558" t="inlineStr">
        <is>
          <t>PA11c.S2.M_health</t>
        </is>
      </c>
      <c r="B558" t="inlineStr">
        <is>
          <t>Severe material deprivation of older people (aged 65+) - men</t>
        </is>
      </c>
      <c r="C558" t="inlineStr">
        <is>
          <t>OUTPUT SUBINDICATOR COMPENDIUM 1 COUNTRY</t>
        </is>
      </c>
      <c r="D558" t="inlineStr">
        <is>
          <t>% (of men 65+)</t>
        </is>
      </c>
      <c r="E558" t="inlineStr">
        <is>
          <t>pp</t>
        </is>
      </c>
      <c r="F558" t="inlineStr">
        <is>
          <t>Eurostat, EU Statistics on Income and Living Conditions</t>
        </is>
      </c>
      <c r="G558" t="b">
        <v>0</v>
      </c>
      <c r="H558" t="b">
        <v>1</v>
      </c>
      <c r="I558" t="inlineStr">
        <is>
          <t>EU27_2020</t>
        </is>
      </c>
      <c r="J558" t="inlineStr">
        <is>
          <t>fromEurostatDataset("ilc_mddd11", 
    with_filters(sex = "M", unit = "PC", age = "Y_GE65"))</t>
        </is>
      </c>
      <c r="K558" t="str">
        <f>ISNUMBER(SEARCH("INPUT",jaf[indicator_groups]))</f>
      </c>
      <c r="L558" t="str">
        <f>ISNUMBER(SEARCH("OUTPUT",jaf[indicator_groups]))</f>
      </c>
      <c r="M558" t="str">
        <f>ISNUMBER(SEARCH("MAIN",jaf[indicator_groups]))</f>
      </c>
      <c r="N558" t="str">
        <f>ISNUMBER(SEARCH("OVERALL",jaf[indicator_groups]))</f>
      </c>
      <c r="O558" t="str">
        <f>ISNUMBER(SEARCH("SUBINDICATOR",jaf[indicator_groups]))</f>
      </c>
      <c r="P558" t="str">
        <f>ISNUMBER(SEARCH("COMPENDIUM",jaf[indicator_groups]))</f>
      </c>
      <c r="Q558" t="str">
        <f>=MID(jaf[JAF_KEY], 3, MIN(IFERROR(SEARCH(".C", jaf[JAF_KEY]), LEN(jaf[JAF_KEY])), IFERROR(SEARCH(".O", jaf[JAF_KEY]), LEN(jaf[JAF_KEY])), IFERROR(SEARCH(".S", jaf[JAF_KEY]), LEN(jaf[JAF_KEY]))) - 3)</f>
      </c>
    </row>
    <row r="559">
      <c r="A559" t="inlineStr">
        <is>
          <t>PA11c.S2.T</t>
        </is>
      </c>
      <c r="B559" t="inlineStr">
        <is>
          <t>Severe material and social deprivation of older people (aged 65+) - total</t>
        </is>
      </c>
      <c r="C559" t="inlineStr">
        <is>
          <t>OUTPUT SUBINDICATOR COMPENDIUM 9 COUNTRY</t>
        </is>
      </c>
      <c r="D559" t="inlineStr">
        <is>
          <t>% (of popn 65+)</t>
        </is>
      </c>
      <c r="E559" t="inlineStr">
        <is>
          <t>pp</t>
        </is>
      </c>
      <c r="F559" t="inlineStr">
        <is>
          <t>Eurostat, EU Statistics on Income and Living Conditions</t>
        </is>
      </c>
      <c r="G559" t="b">
        <v>0</v>
      </c>
      <c r="H559" t="b">
        <v>1</v>
      </c>
      <c r="I559" t="inlineStr">
        <is>
          <t>EU27_2020</t>
        </is>
      </c>
      <c r="J559" t="inlineStr">
        <is>
          <t>fromEurostatDataset("ilc_mdsd11", 
    with_filters(sex = "T", unit = "PC", age = "Y_GE65"))</t>
        </is>
      </c>
      <c r="K559" t="str">
        <f>ISNUMBER(SEARCH("INPUT",jaf[indicator_groups]))</f>
      </c>
      <c r="L559" t="str">
        <f>ISNUMBER(SEARCH("OUTPUT",jaf[indicator_groups]))</f>
      </c>
      <c r="M559" t="str">
        <f>ISNUMBER(SEARCH("MAIN",jaf[indicator_groups]))</f>
      </c>
      <c r="N559" t="str">
        <f>ISNUMBER(SEARCH("OVERALL",jaf[indicator_groups]))</f>
      </c>
      <c r="O559" t="str">
        <f>ISNUMBER(SEARCH("SUBINDICATOR",jaf[indicator_groups]))</f>
      </c>
      <c r="P559" t="str">
        <f>ISNUMBER(SEARCH("COMPENDIUM",jaf[indicator_groups]))</f>
      </c>
      <c r="Q559" t="str">
        <f>=MID(jaf[JAF_KEY], 3, MIN(IFERROR(SEARCH(".C", jaf[JAF_KEY]), LEN(jaf[JAF_KEY])), IFERROR(SEARCH(".O", jaf[JAF_KEY]), LEN(jaf[JAF_KEY])), IFERROR(SEARCH(".S", jaf[JAF_KEY]), LEN(jaf[JAF_KEY]))) - 3)</f>
      </c>
    </row>
    <row r="560">
      <c r="A560" t="inlineStr">
        <is>
          <t>PA11c.S2.T_health</t>
        </is>
      </c>
      <c r="B560" t="inlineStr">
        <is>
          <t>Severe material deprivation of older people (aged 65+) - total</t>
        </is>
      </c>
      <c r="C560" t="inlineStr">
        <is>
          <t>OUTPUT SUBINDICATOR COMPENDIUM 1 COUNTRY</t>
        </is>
      </c>
      <c r="D560" t="inlineStr">
        <is>
          <t>% (of popn 65+)</t>
        </is>
      </c>
      <c r="E560" t="inlineStr">
        <is>
          <t>pp</t>
        </is>
      </c>
      <c r="F560" t="inlineStr">
        <is>
          <t>Eurostat, EU Statistics on Income and Living Conditions</t>
        </is>
      </c>
      <c r="G560" t="b">
        <v>0</v>
      </c>
      <c r="H560" t="b">
        <v>1</v>
      </c>
      <c r="I560" t="inlineStr">
        <is>
          <t>EU27_2020</t>
        </is>
      </c>
      <c r="J560" t="inlineStr">
        <is>
          <t>fromEurostatDataset("ilc_mddd11", 
    with_filters(sex = "T", unit = "PC", age = "Y_GE65"))</t>
        </is>
      </c>
      <c r="K560" t="str">
        <f>ISNUMBER(SEARCH("INPUT",jaf[indicator_groups]))</f>
      </c>
      <c r="L560" t="str">
        <f>ISNUMBER(SEARCH("OUTPUT",jaf[indicator_groups]))</f>
      </c>
      <c r="M560" t="str">
        <f>ISNUMBER(SEARCH("MAIN",jaf[indicator_groups]))</f>
      </c>
      <c r="N560" t="str">
        <f>ISNUMBER(SEARCH("OVERALL",jaf[indicator_groups]))</f>
      </c>
      <c r="O560" t="str">
        <f>ISNUMBER(SEARCH("SUBINDICATOR",jaf[indicator_groups]))</f>
      </c>
      <c r="P560" t="str">
        <f>ISNUMBER(SEARCH("COMPENDIUM",jaf[indicator_groups]))</f>
      </c>
      <c r="Q560" t="str">
        <f>=MID(jaf[JAF_KEY], 3, MIN(IFERROR(SEARCH(".C", jaf[JAF_KEY]), LEN(jaf[JAF_KEY])), IFERROR(SEARCH(".O", jaf[JAF_KEY]), LEN(jaf[JAF_KEY])), IFERROR(SEARCH(".S", jaf[JAF_KEY]), LEN(jaf[JAF_KEY]))) - 3)</f>
      </c>
    </row>
    <row r="561">
      <c r="A561" t="inlineStr">
        <is>
          <t>PA11c.S3.</t>
        </is>
      </c>
      <c r="B561" t="inlineStr">
        <is>
          <t>Impact of social transfers (incl pensions) in reducing old age poverty (65+)</t>
        </is>
      </c>
      <c r="C561" t="inlineStr">
        <is>
          <t>INPUT SUBINDICATOR COMPENDIUM 9 COUNTRY</t>
        </is>
      </c>
      <c r="D561" t="inlineStr">
        <is>
          <t>% reduction in risk of poverty for elderly popn (65+)</t>
        </is>
      </c>
      <c r="E561" t="inlineStr">
        <is>
          <t/>
        </is>
      </c>
      <c r="F56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61" t="b">
        <v>1</v>
      </c>
      <c r="H561" t="b">
        <v>0</v>
      </c>
      <c r="I561" t="inlineStr">
        <is>
          <t>EU27_2020</t>
        </is>
      </c>
      <c r="J561" t="inlineStr">
        <is>
          <t>fromFormula(100 * ((a - b)/a),
  where = variables(
  a = fromEurostatDataset("ilc_li09", 
    with_filters(age = "Y_GE65", indic_il = "LI_R_MD60BTP", sex = "T")),
  b = fromEurostatDataset("ilc_li02", 
    with_filters(age = "Y_GE65", indic_il = "LI_R_MD60", sex = "T", unit = "PC"))))</t>
        </is>
      </c>
      <c r="K561" t="str">
        <f>ISNUMBER(SEARCH("INPUT",jaf[indicator_groups]))</f>
      </c>
      <c r="L561" t="str">
        <f>ISNUMBER(SEARCH("OUTPUT",jaf[indicator_groups]))</f>
      </c>
      <c r="M561" t="str">
        <f>ISNUMBER(SEARCH("MAIN",jaf[indicator_groups]))</f>
      </c>
      <c r="N561" t="str">
        <f>ISNUMBER(SEARCH("OVERALL",jaf[indicator_groups]))</f>
      </c>
      <c r="O561" t="str">
        <f>ISNUMBER(SEARCH("SUBINDICATOR",jaf[indicator_groups]))</f>
      </c>
      <c r="P561" t="str">
        <f>ISNUMBER(SEARCH("COMPENDIUM",jaf[indicator_groups]))</f>
      </c>
      <c r="Q561" t="str">
        <f>=MID(jaf[JAF_KEY], 3, MIN(IFERROR(SEARCH(".C", jaf[JAF_KEY]), LEN(jaf[JAF_KEY])), IFERROR(SEARCH(".O", jaf[JAF_KEY]), LEN(jaf[JAF_KEY])), IFERROR(SEARCH(".S", jaf[JAF_KEY]), LEN(jaf[JAF_KEY]))) - 3)</f>
      </c>
    </row>
    <row r="562">
      <c r="A562" t="inlineStr">
        <is>
          <t>PA11c.S3._health</t>
        </is>
      </c>
      <c r="B562" t="inlineStr">
        <is>
          <t>Impact of social transfers (incl pensions) in reducing old age poverty (65+)</t>
        </is>
      </c>
      <c r="C562" t="inlineStr">
        <is>
          <t>INPUT SUBINDICATOR COMPENDIUM 1 COUNTRY</t>
        </is>
      </c>
      <c r="D562" t="inlineStr">
        <is>
          <t>% reduction in risk of poverty for elderly popn (65+)</t>
        </is>
      </c>
      <c r="E562" t="inlineStr">
        <is>
          <t/>
        </is>
      </c>
      <c r="F56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62" t="b">
        <v>1</v>
      </c>
      <c r="H562" t="b">
        <v>0</v>
      </c>
      <c r="I562" t="inlineStr">
        <is>
          <t>EU27_2020</t>
        </is>
      </c>
      <c r="J562" t="inlineStr">
        <is>
          <t>fromFormula(100 * ((a - b)/a),
  where = variables(
  a = fromEurostatDataset("ilc_li09", 
    with_filters(age = "Y_GE65", indic_il = "LI_R_MD60BTP", sex = "T")),
  b = fromEurostatDataset("ilc_li02", 
    with_filters(age = "Y_GE65", indic_il = "LI_R_MD60", sex = "T", unit = "PC"))))</t>
        </is>
      </c>
      <c r="K562" t="str">
        <f>ISNUMBER(SEARCH("INPUT",jaf[indicator_groups]))</f>
      </c>
      <c r="L562" t="str">
        <f>ISNUMBER(SEARCH("OUTPUT",jaf[indicator_groups]))</f>
      </c>
      <c r="M562" t="str">
        <f>ISNUMBER(SEARCH("MAIN",jaf[indicator_groups]))</f>
      </c>
      <c r="N562" t="str">
        <f>ISNUMBER(SEARCH("OVERALL",jaf[indicator_groups]))</f>
      </c>
      <c r="O562" t="str">
        <f>ISNUMBER(SEARCH("SUBINDICATOR",jaf[indicator_groups]))</f>
      </c>
      <c r="P562" t="str">
        <f>ISNUMBER(SEARCH("COMPENDIUM",jaf[indicator_groups]))</f>
      </c>
      <c r="Q562" t="str">
        <f>=MID(jaf[JAF_KEY], 3, MIN(IFERROR(SEARCH(".C", jaf[JAF_KEY]), LEN(jaf[JAF_KEY])), IFERROR(SEARCH(".O", jaf[JAF_KEY]), LEN(jaf[JAF_KEY])), IFERROR(SEARCH(".S", jaf[JAF_KEY]), LEN(jaf[JAF_KEY]))) - 3)</f>
      </c>
    </row>
    <row r="563">
      <c r="A563" t="inlineStr">
        <is>
          <t>PA11c.S4.</t>
        </is>
      </c>
      <c r="B563" t="inlineStr">
        <is>
          <t>Relative median poverty risk gap (65+)</t>
        </is>
      </c>
      <c r="C563" t="inlineStr">
        <is>
          <t>OUTPUT SUBINDICATOR COMPENDIUM 9 COUNTRY</t>
        </is>
      </c>
      <c r="D563" t="inlineStr">
        <is>
          <t>% (of AROP threshold)</t>
        </is>
      </c>
      <c r="E563" t="inlineStr">
        <is>
          <t/>
        </is>
      </c>
      <c r="F563"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63" t="b">
        <v>0</v>
      </c>
      <c r="H563" t="b">
        <v>0</v>
      </c>
      <c r="I563" t="inlineStr">
        <is>
          <t>EU27_2020</t>
        </is>
      </c>
      <c r="J563" t="inlineStr">
        <is>
          <t>fromEurostatDataset("ilc_li11", 
    with_filters(sex = "T", indic_il = "LI_GAP_MD60", age = "Y_GE65"))</t>
        </is>
      </c>
      <c r="K563" t="str">
        <f>ISNUMBER(SEARCH("INPUT",jaf[indicator_groups]))</f>
      </c>
      <c r="L563" t="str">
        <f>ISNUMBER(SEARCH("OUTPUT",jaf[indicator_groups]))</f>
      </c>
      <c r="M563" t="str">
        <f>ISNUMBER(SEARCH("MAIN",jaf[indicator_groups]))</f>
      </c>
      <c r="N563" t="str">
        <f>ISNUMBER(SEARCH("OVERALL",jaf[indicator_groups]))</f>
      </c>
      <c r="O563" t="str">
        <f>ISNUMBER(SEARCH("SUBINDICATOR",jaf[indicator_groups]))</f>
      </c>
      <c r="P563" t="str">
        <f>ISNUMBER(SEARCH("COMPENDIUM",jaf[indicator_groups]))</f>
      </c>
      <c r="Q563" t="str">
        <f>=MID(jaf[JAF_KEY], 3, MIN(IFERROR(SEARCH(".C", jaf[JAF_KEY]), LEN(jaf[JAF_KEY])), IFERROR(SEARCH(".O", jaf[JAF_KEY]), LEN(jaf[JAF_KEY])), IFERROR(SEARCH(".S", jaf[JAF_KEY]), LEN(jaf[JAF_KEY]))) - 3)</f>
      </c>
    </row>
    <row r="564">
      <c r="A564" t="inlineStr">
        <is>
          <t>PA11c.S4._health</t>
        </is>
      </c>
      <c r="B564" t="inlineStr">
        <is>
          <t>Relative median poverty risk gap (65+)</t>
        </is>
      </c>
      <c r="C564" t="inlineStr">
        <is>
          <t>OUTPUT SUBINDICATOR COMPENDIUM 1 COUNTRY</t>
        </is>
      </c>
      <c r="D564" t="inlineStr">
        <is>
          <t>% (of AROP threshold)</t>
        </is>
      </c>
      <c r="E564" t="inlineStr">
        <is>
          <t/>
        </is>
      </c>
      <c r="F564"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64" t="b">
        <v>0</v>
      </c>
      <c r="H564" t="b">
        <v>0</v>
      </c>
      <c r="I564" t="inlineStr">
        <is>
          <t>EU27_2020</t>
        </is>
      </c>
      <c r="J564" t="inlineStr">
        <is>
          <t>fromEurostatDataset("ilc_li11", 
    with_filters(sex = "T", indic_il = "LI_GAP_MD60", age = "Y_GE65"))</t>
        </is>
      </c>
      <c r="K564" t="str">
        <f>ISNUMBER(SEARCH("INPUT",jaf[indicator_groups]))</f>
      </c>
      <c r="L564" t="str">
        <f>ISNUMBER(SEARCH("OUTPUT",jaf[indicator_groups]))</f>
      </c>
      <c r="M564" t="str">
        <f>ISNUMBER(SEARCH("MAIN",jaf[indicator_groups]))</f>
      </c>
      <c r="N564" t="str">
        <f>ISNUMBER(SEARCH("OVERALL",jaf[indicator_groups]))</f>
      </c>
      <c r="O564" t="str">
        <f>ISNUMBER(SEARCH("SUBINDICATOR",jaf[indicator_groups]))</f>
      </c>
      <c r="P564" t="str">
        <f>ISNUMBER(SEARCH("COMPENDIUM",jaf[indicator_groups]))</f>
      </c>
      <c r="Q564" t="str">
        <f>=MID(jaf[JAF_KEY], 3, MIN(IFERROR(SEARCH(".C", jaf[JAF_KEY]), LEN(jaf[JAF_KEY])), IFERROR(SEARCH(".O", jaf[JAF_KEY]), LEN(jaf[JAF_KEY])), IFERROR(SEARCH(".S", jaf[JAF_KEY]), LEN(jaf[JAF_KEY]))) - 3)</f>
      </c>
    </row>
    <row r="565">
      <c r="A565" t="inlineStr">
        <is>
          <t>PA11c.S5.</t>
        </is>
      </c>
      <c r="B565" t="inlineStr">
        <is>
          <t>Aggregate replacement ratio (excl other social benefits)</t>
        </is>
      </c>
      <c r="C565" t="inlineStr">
        <is>
          <t>INPUT SUBINDICATOR COMPENDIUM 9 COUNTRY</t>
        </is>
      </c>
      <c r="D565" t="inlineStr">
        <is>
          <t>ratio</t>
        </is>
      </c>
      <c r="E565" t="inlineStr">
        <is>
          <t/>
        </is>
      </c>
      <c r="F565" t="inlineStr">
        <is>
          <t>Eurostat, EU Statistics on Income and Living Conditions</t>
        </is>
      </c>
      <c r="G565" t="b">
        <v>1</v>
      </c>
      <c r="H565" t="b">
        <v>0</v>
      </c>
      <c r="I565" t="inlineStr">
        <is>
          <t>EU27_2020</t>
        </is>
      </c>
      <c r="J565" t="inlineStr">
        <is>
          <t>fromEurostatDataset("ilc_pnp3", 
    with_filters(sex = "T", unit = "PC"))</t>
        </is>
      </c>
      <c r="K565" t="str">
        <f>ISNUMBER(SEARCH("INPUT",jaf[indicator_groups]))</f>
      </c>
      <c r="L565" t="str">
        <f>ISNUMBER(SEARCH("OUTPUT",jaf[indicator_groups]))</f>
      </c>
      <c r="M565" t="str">
        <f>ISNUMBER(SEARCH("MAIN",jaf[indicator_groups]))</f>
      </c>
      <c r="N565" t="str">
        <f>ISNUMBER(SEARCH("OVERALL",jaf[indicator_groups]))</f>
      </c>
      <c r="O565" t="str">
        <f>ISNUMBER(SEARCH("SUBINDICATOR",jaf[indicator_groups]))</f>
      </c>
      <c r="P565" t="str">
        <f>ISNUMBER(SEARCH("COMPENDIUM",jaf[indicator_groups]))</f>
      </c>
      <c r="Q565" t="str">
        <f>=MID(jaf[JAF_KEY], 3, MIN(IFERROR(SEARCH(".C", jaf[JAF_KEY]), LEN(jaf[JAF_KEY])), IFERROR(SEARCH(".O", jaf[JAF_KEY]), LEN(jaf[JAF_KEY])), IFERROR(SEARCH(".S", jaf[JAF_KEY]), LEN(jaf[JAF_KEY]))) - 3)</f>
      </c>
    </row>
    <row r="566">
      <c r="A566" t="inlineStr">
        <is>
          <t>PA11c.S5._health</t>
        </is>
      </c>
      <c r="B566" t="inlineStr">
        <is>
          <t>Aggregate replacement ratio (excl other social benefits)</t>
        </is>
      </c>
      <c r="C566" t="inlineStr">
        <is>
          <t>INPUT SUBINDICATOR COMPENDIUM 1 COUNTRY</t>
        </is>
      </c>
      <c r="D566" t="inlineStr">
        <is>
          <t>ratio</t>
        </is>
      </c>
      <c r="E566" t="inlineStr">
        <is>
          <t/>
        </is>
      </c>
      <c r="F566" t="inlineStr">
        <is>
          <t>Eurostat, EU Statistics on Income and Living Conditions</t>
        </is>
      </c>
      <c r="G566" t="b">
        <v>1</v>
      </c>
      <c r="H566" t="b">
        <v>0</v>
      </c>
      <c r="I566" t="inlineStr">
        <is>
          <t>EU27_2020</t>
        </is>
      </c>
      <c r="J566" t="inlineStr">
        <is>
          <t>fromEurostatDataset("ilc_pnp3", 
    with_filters(sex = "T", unit = "PC"))</t>
        </is>
      </c>
      <c r="K566" t="str">
        <f>ISNUMBER(SEARCH("INPUT",jaf[indicator_groups]))</f>
      </c>
      <c r="L566" t="str">
        <f>ISNUMBER(SEARCH("OUTPUT",jaf[indicator_groups]))</f>
      </c>
      <c r="M566" t="str">
        <f>ISNUMBER(SEARCH("MAIN",jaf[indicator_groups]))</f>
      </c>
      <c r="N566" t="str">
        <f>ISNUMBER(SEARCH("OVERALL",jaf[indicator_groups]))</f>
      </c>
      <c r="O566" t="str">
        <f>ISNUMBER(SEARCH("SUBINDICATOR",jaf[indicator_groups]))</f>
      </c>
      <c r="P566" t="str">
        <f>ISNUMBER(SEARCH("COMPENDIUM",jaf[indicator_groups]))</f>
      </c>
      <c r="Q566" t="str">
        <f>=MID(jaf[JAF_KEY], 3, MIN(IFERROR(SEARCH(".C", jaf[JAF_KEY]), LEN(jaf[JAF_KEY])), IFERROR(SEARCH(".O", jaf[JAF_KEY]), LEN(jaf[JAF_KEY])), IFERROR(SEARCH(".S", jaf[JAF_KEY]), LEN(jaf[JAF_KEY]))) - 3)</f>
      </c>
    </row>
    <row r="567">
      <c r="A567" t="inlineStr">
        <is>
          <t>PA11c.S6.</t>
        </is>
      </c>
      <c r="B567" t="inlineStr">
        <is>
          <t>Median relative income of elderly people (65+)</t>
        </is>
      </c>
      <c r="C567" t="inlineStr">
        <is>
          <t>INPUT SUBINDICATOR COMPENDIUM 9 COUNTRY</t>
        </is>
      </c>
      <c r="D567" t="inlineStr">
        <is>
          <t>ratio</t>
        </is>
      </c>
      <c r="E567" t="inlineStr">
        <is>
          <t/>
        </is>
      </c>
      <c r="F567" t="inlineStr">
        <is>
          <t>Eurostat, EU Statistics on Income and Living Conditions</t>
        </is>
      </c>
      <c r="G567" t="b">
        <v>1</v>
      </c>
      <c r="H567" t="b">
        <v>0</v>
      </c>
      <c r="I567" t="inlineStr">
        <is>
          <t>EU27_2020</t>
        </is>
      </c>
      <c r="J567" t="inlineStr">
        <is>
          <t>fromEurostatDataset("ilc_pnp2", 
    with_filters(sex = "T", indic_il = "R_GE65_LT65"))</t>
        </is>
      </c>
      <c r="K567" t="str">
        <f>ISNUMBER(SEARCH("INPUT",jaf[indicator_groups]))</f>
      </c>
      <c r="L567" t="str">
        <f>ISNUMBER(SEARCH("OUTPUT",jaf[indicator_groups]))</f>
      </c>
      <c r="M567" t="str">
        <f>ISNUMBER(SEARCH("MAIN",jaf[indicator_groups]))</f>
      </c>
      <c r="N567" t="str">
        <f>ISNUMBER(SEARCH("OVERALL",jaf[indicator_groups]))</f>
      </c>
      <c r="O567" t="str">
        <f>ISNUMBER(SEARCH("SUBINDICATOR",jaf[indicator_groups]))</f>
      </c>
      <c r="P567" t="str">
        <f>ISNUMBER(SEARCH("COMPENDIUM",jaf[indicator_groups]))</f>
      </c>
      <c r="Q567" t="str">
        <f>=MID(jaf[JAF_KEY], 3, MIN(IFERROR(SEARCH(".C", jaf[JAF_KEY]), LEN(jaf[JAF_KEY])), IFERROR(SEARCH(".O", jaf[JAF_KEY]), LEN(jaf[JAF_KEY])), IFERROR(SEARCH(".S", jaf[JAF_KEY]), LEN(jaf[JAF_KEY]))) - 3)</f>
      </c>
    </row>
    <row r="568">
      <c r="A568" t="inlineStr">
        <is>
          <t>PA11c.S6._health</t>
        </is>
      </c>
      <c r="B568" t="inlineStr">
        <is>
          <t>Median relative income of elderly people (65+)</t>
        </is>
      </c>
      <c r="C568" t="inlineStr">
        <is>
          <t>INPUT SUBINDICATOR COMPENDIUM 1 COUNTRY</t>
        </is>
      </c>
      <c r="D568" t="inlineStr">
        <is>
          <t>ratio</t>
        </is>
      </c>
      <c r="E568" t="inlineStr">
        <is>
          <t/>
        </is>
      </c>
      <c r="F568" t="inlineStr">
        <is>
          <t>Eurostat, EU Statistics on Income and Living Conditions</t>
        </is>
      </c>
      <c r="G568" t="b">
        <v>1</v>
      </c>
      <c r="H568" t="b">
        <v>0</v>
      </c>
      <c r="I568" t="inlineStr">
        <is>
          <t>EU27_2020</t>
        </is>
      </c>
      <c r="J568" t="inlineStr">
        <is>
          <t>fromEurostatDataset("ilc_pnp2", 
    with_filters(sex = "T", indic_il = "R_GE65_LT65"))</t>
        </is>
      </c>
      <c r="K568" t="str">
        <f>ISNUMBER(SEARCH("INPUT",jaf[indicator_groups]))</f>
      </c>
      <c r="L568" t="str">
        <f>ISNUMBER(SEARCH("OUTPUT",jaf[indicator_groups]))</f>
      </c>
      <c r="M568" t="str">
        <f>ISNUMBER(SEARCH("MAIN",jaf[indicator_groups]))</f>
      </c>
      <c r="N568" t="str">
        <f>ISNUMBER(SEARCH("OVERALL",jaf[indicator_groups]))</f>
      </c>
      <c r="O568" t="str">
        <f>ISNUMBER(SEARCH("SUBINDICATOR",jaf[indicator_groups]))</f>
      </c>
      <c r="P568" t="str">
        <f>ISNUMBER(SEARCH("COMPENDIUM",jaf[indicator_groups]))</f>
      </c>
      <c r="Q568" t="str">
        <f>=MID(jaf[JAF_KEY], 3, MIN(IFERROR(SEARCH(".C", jaf[JAF_KEY]), LEN(jaf[JAF_KEY])), IFERROR(SEARCH(".O", jaf[JAF_KEY]), LEN(jaf[JAF_KEY])), IFERROR(SEARCH(".S", jaf[JAF_KEY]), LEN(jaf[JAF_KEY]))) - 3)</f>
      </c>
    </row>
    <row r="569">
      <c r="A569" t="inlineStr">
        <is>
          <t>PA11c.S7.</t>
        </is>
      </c>
      <c r="B569" t="inlineStr">
        <is>
          <t>Housing cost overburden (65+)</t>
        </is>
      </c>
      <c r="C569" t="inlineStr">
        <is>
          <t>INPUT SUBINDICATOR COMPENDIUM 9 COUNTRY</t>
        </is>
      </c>
      <c r="D569" t="inlineStr">
        <is>
          <t>% (of total popn)</t>
        </is>
      </c>
      <c r="E569" t="inlineStr">
        <is>
          <t/>
        </is>
      </c>
      <c r="F569" t="inlineStr">
        <is>
          <t>Eurostat, EU Statistics on Income and Living Conditions</t>
        </is>
      </c>
      <c r="G569" t="b">
        <v>0</v>
      </c>
      <c r="H569" t="b">
        <v>0</v>
      </c>
      <c r="I569" t="inlineStr">
        <is>
          <t>EU27_2020</t>
        </is>
      </c>
      <c r="J569" t="inlineStr">
        <is>
          <t>fromEurostatDataset("ilc_lvho07a", 
    with_filters(sex = "T", incgrp = "TOTAL", unit = "PC", age = "Y_GE65"))</t>
        </is>
      </c>
      <c r="K569" t="str">
        <f>ISNUMBER(SEARCH("INPUT",jaf[indicator_groups]))</f>
      </c>
      <c r="L569" t="str">
        <f>ISNUMBER(SEARCH("OUTPUT",jaf[indicator_groups]))</f>
      </c>
      <c r="M569" t="str">
        <f>ISNUMBER(SEARCH("MAIN",jaf[indicator_groups]))</f>
      </c>
      <c r="N569" t="str">
        <f>ISNUMBER(SEARCH("OVERALL",jaf[indicator_groups]))</f>
      </c>
      <c r="O569" t="str">
        <f>ISNUMBER(SEARCH("SUBINDICATOR",jaf[indicator_groups]))</f>
      </c>
      <c r="P569" t="str">
        <f>ISNUMBER(SEARCH("COMPENDIUM",jaf[indicator_groups]))</f>
      </c>
      <c r="Q569" t="str">
        <f>=MID(jaf[JAF_KEY], 3, MIN(IFERROR(SEARCH(".C", jaf[JAF_KEY]), LEN(jaf[JAF_KEY])), IFERROR(SEARCH(".O", jaf[JAF_KEY]), LEN(jaf[JAF_KEY])), IFERROR(SEARCH(".S", jaf[JAF_KEY]), LEN(jaf[JAF_KEY]))) - 3)</f>
      </c>
    </row>
    <row r="570">
      <c r="A570" t="inlineStr">
        <is>
          <t>PA11c.S7._health</t>
        </is>
      </c>
      <c r="B570" t="inlineStr">
        <is>
          <t>Housing cost overburden (65+)</t>
        </is>
      </c>
      <c r="C570" t="inlineStr">
        <is>
          <t>INPUT SUBINDICATOR COMPENDIUM 1 COUNTRY</t>
        </is>
      </c>
      <c r="D570" t="inlineStr">
        <is>
          <t>% (of total popn)</t>
        </is>
      </c>
      <c r="E570" t="inlineStr">
        <is>
          <t/>
        </is>
      </c>
      <c r="F570" t="inlineStr">
        <is>
          <t>Eurostat, EU Statistics on Income and Living Conditions</t>
        </is>
      </c>
      <c r="G570" t="b">
        <v>0</v>
      </c>
      <c r="H570" t="b">
        <v>0</v>
      </c>
      <c r="I570" t="inlineStr">
        <is>
          <t>EU27_2020</t>
        </is>
      </c>
      <c r="J570" t="inlineStr">
        <is>
          <t>fromEurostatDataset("ilc_lvho07a", 
    with_filters(sex = "T", incgrp = "TOTAL", unit = "PC", age = "Y_GE65"))</t>
        </is>
      </c>
      <c r="K570" t="str">
        <f>ISNUMBER(SEARCH("INPUT",jaf[indicator_groups]))</f>
      </c>
      <c r="L570" t="str">
        <f>ISNUMBER(SEARCH("OUTPUT",jaf[indicator_groups]))</f>
      </c>
      <c r="M570" t="str">
        <f>ISNUMBER(SEARCH("MAIN",jaf[indicator_groups]))</f>
      </c>
      <c r="N570" t="str">
        <f>ISNUMBER(SEARCH("OVERALL",jaf[indicator_groups]))</f>
      </c>
      <c r="O570" t="str">
        <f>ISNUMBER(SEARCH("SUBINDICATOR",jaf[indicator_groups]))</f>
      </c>
      <c r="P570" t="str">
        <f>ISNUMBER(SEARCH("COMPENDIUM",jaf[indicator_groups]))</f>
      </c>
      <c r="Q570" t="str">
        <f>=MID(jaf[JAF_KEY], 3, MIN(IFERROR(SEARCH(".C", jaf[JAF_KEY]), LEN(jaf[JAF_KEY])), IFERROR(SEARCH(".O", jaf[JAF_KEY]), LEN(jaf[JAF_KEY])), IFERROR(SEARCH(".S", jaf[JAF_KEY]), LEN(jaf[JAF_KEY]))) - 3)</f>
      </c>
    </row>
    <row r="571">
      <c r="A571" t="inlineStr">
        <is>
          <t>PA11c.S8.</t>
        </is>
      </c>
      <c r="B571" t="inlineStr">
        <is>
          <t>Housing deprivation (65+)</t>
        </is>
      </c>
      <c r="C571" t="inlineStr">
        <is>
          <t>OUTPUT SUBINDICATOR COMPENDIUM 9 COUNTRY</t>
        </is>
      </c>
      <c r="D571" t="inlineStr">
        <is>
          <t>% (of popn 65+)</t>
        </is>
      </c>
      <c r="E571" t="inlineStr">
        <is>
          <t>pp</t>
        </is>
      </c>
      <c r="F571" t="inlineStr">
        <is>
          <t>Eurostat, EU Statistics on Income and Living Conditions</t>
        </is>
      </c>
      <c r="G571" t="b">
        <v>0</v>
      </c>
      <c r="H571" t="b">
        <v>1</v>
      </c>
      <c r="I571" t="inlineStr">
        <is>
          <t>EU27_2020</t>
        </is>
      </c>
      <c r="J571" t="inlineStr">
        <is>
          <t>fromFormula(100 - a,
  where = variables(
  a = fromEurostatDataset("ilc_mddd04b", 
    with_filters(age = "Y_GE65", n_item = "0", sex = "T", unit = "PC"))))</t>
        </is>
      </c>
      <c r="K571" t="str">
        <f>ISNUMBER(SEARCH("INPUT",jaf[indicator_groups]))</f>
      </c>
      <c r="L571" t="str">
        <f>ISNUMBER(SEARCH("OUTPUT",jaf[indicator_groups]))</f>
      </c>
      <c r="M571" t="str">
        <f>ISNUMBER(SEARCH("MAIN",jaf[indicator_groups]))</f>
      </c>
      <c r="N571" t="str">
        <f>ISNUMBER(SEARCH("OVERALL",jaf[indicator_groups]))</f>
      </c>
      <c r="O571" t="str">
        <f>ISNUMBER(SEARCH("SUBINDICATOR",jaf[indicator_groups]))</f>
      </c>
      <c r="P571" t="str">
        <f>ISNUMBER(SEARCH("COMPENDIUM",jaf[indicator_groups]))</f>
      </c>
      <c r="Q571" t="str">
        <f>=MID(jaf[JAF_KEY], 3, MIN(IFERROR(SEARCH(".C", jaf[JAF_KEY]), LEN(jaf[JAF_KEY])), IFERROR(SEARCH(".O", jaf[JAF_KEY]), LEN(jaf[JAF_KEY])), IFERROR(SEARCH(".S", jaf[JAF_KEY]), LEN(jaf[JAF_KEY]))) - 3)</f>
      </c>
    </row>
    <row r="572">
      <c r="A572" t="inlineStr">
        <is>
          <t>PA11c.S8._health</t>
        </is>
      </c>
      <c r="B572" t="inlineStr">
        <is>
          <t>Housing deprivation (65+)</t>
        </is>
      </c>
      <c r="C572" t="inlineStr">
        <is>
          <t>OUTPUT SUBINDICATOR COMPENDIUM 1 COUNTRY</t>
        </is>
      </c>
      <c r="D572" t="inlineStr">
        <is>
          <t>% (of popn 65+)</t>
        </is>
      </c>
      <c r="E572" t="inlineStr">
        <is>
          <t>pp</t>
        </is>
      </c>
      <c r="F572" t="inlineStr">
        <is>
          <t>Eurostat, EU Statistics on Income and Living Conditions</t>
        </is>
      </c>
      <c r="G572" t="b">
        <v>0</v>
      </c>
      <c r="H572" t="b">
        <v>1</v>
      </c>
      <c r="I572" t="inlineStr">
        <is>
          <t>EU27_2020</t>
        </is>
      </c>
      <c r="J572" t="inlineStr">
        <is>
          <t>fromFormula(100 - a,
  where = variables(
  a = fromEurostatDataset("ilc_mddd04b", 
    with_filters(age = "Y_GE65", n_item = "0", sex = "T", unit = "PC"))))</t>
        </is>
      </c>
      <c r="K572" t="str">
        <f>ISNUMBER(SEARCH("INPUT",jaf[indicator_groups]))</f>
      </c>
      <c r="L572" t="str">
        <f>ISNUMBER(SEARCH("OUTPUT",jaf[indicator_groups]))</f>
      </c>
      <c r="M572" t="str">
        <f>ISNUMBER(SEARCH("MAIN",jaf[indicator_groups]))</f>
      </c>
      <c r="N572" t="str">
        <f>ISNUMBER(SEARCH("OVERALL",jaf[indicator_groups]))</f>
      </c>
      <c r="O572" t="str">
        <f>ISNUMBER(SEARCH("SUBINDICATOR",jaf[indicator_groups]))</f>
      </c>
      <c r="P572" t="str">
        <f>ISNUMBER(SEARCH("COMPENDIUM",jaf[indicator_groups]))</f>
      </c>
      <c r="Q572" t="str">
        <f>=MID(jaf[JAF_KEY], 3, MIN(IFERROR(SEARCH(".C", jaf[JAF_KEY]), LEN(jaf[JAF_KEY])), IFERROR(SEARCH(".O", jaf[JAF_KEY]), LEN(jaf[JAF_KEY])), IFERROR(SEARCH(".S", jaf[JAF_KEY]), LEN(jaf[JAF_KEY]))) - 3)</f>
      </c>
    </row>
    <row r="573">
      <c r="A573" t="inlineStr">
        <is>
          <t>PA11c.S9.F</t>
        </is>
      </c>
      <c r="B573" t="inlineStr">
        <is>
          <t>Material and social deprivation - (65+) females</t>
        </is>
      </c>
      <c r="C573" t="inlineStr">
        <is>
          <t>INPUT SUBINDICATOR COMPENDIUM 1 COUNTRY</t>
        </is>
      </c>
      <c r="D573" t="inlineStr">
        <is>
          <t>% (of popn 65+)</t>
        </is>
      </c>
      <c r="E573" t="inlineStr">
        <is>
          <t>pp</t>
        </is>
      </c>
      <c r="F573" t="inlineStr">
        <is>
          <t/>
        </is>
      </c>
      <c r="G573" t="b">
        <v>0</v>
      </c>
      <c r="H573" t="b">
        <v>1</v>
      </c>
      <c r="I573" t="inlineStr">
        <is>
          <t>EU27_2020</t>
        </is>
      </c>
      <c r="J573" t="inlineStr">
        <is>
          <t>fromEurostatDataset("ilc_mdsd07", 
    with_filters(age = "Y_GE65", sex = "F", unit = "PC"))</t>
        </is>
      </c>
      <c r="K573" t="str">
        <f>ISNUMBER(SEARCH("INPUT",jaf[indicator_groups]))</f>
      </c>
      <c r="L573" t="str">
        <f>ISNUMBER(SEARCH("OUTPUT",jaf[indicator_groups]))</f>
      </c>
      <c r="M573" t="str">
        <f>ISNUMBER(SEARCH("MAIN",jaf[indicator_groups]))</f>
      </c>
      <c r="N573" t="str">
        <f>ISNUMBER(SEARCH("OVERALL",jaf[indicator_groups]))</f>
      </c>
      <c r="O573" t="str">
        <f>ISNUMBER(SEARCH("SUBINDICATOR",jaf[indicator_groups]))</f>
      </c>
      <c r="P573" t="str">
        <f>ISNUMBER(SEARCH("COMPENDIUM",jaf[indicator_groups]))</f>
      </c>
      <c r="Q573" t="str">
        <f>=MID(jaf[JAF_KEY], 3, MIN(IFERROR(SEARCH(".C", jaf[JAF_KEY]), LEN(jaf[JAF_KEY])), IFERROR(SEARCH(".O", jaf[JAF_KEY]), LEN(jaf[JAF_KEY])), IFERROR(SEARCH(".S", jaf[JAF_KEY]), LEN(jaf[JAF_KEY]))) - 3)</f>
      </c>
    </row>
    <row r="574">
      <c r="A574" t="inlineStr">
        <is>
          <t>PA11c.S9.M</t>
        </is>
      </c>
      <c r="B574" t="inlineStr">
        <is>
          <t>Material and social deprivation - (65+) males</t>
        </is>
      </c>
      <c r="C574" t="inlineStr">
        <is>
          <t>INPUT SUBINDICATOR COMPENDIUM 1 COUNTRY</t>
        </is>
      </c>
      <c r="D574" t="inlineStr">
        <is>
          <t>% (of popn 65+)</t>
        </is>
      </c>
      <c r="E574" t="inlineStr">
        <is>
          <t>pp</t>
        </is>
      </c>
      <c r="F574" t="inlineStr">
        <is>
          <t/>
        </is>
      </c>
      <c r="G574" t="b">
        <v>0</v>
      </c>
      <c r="H574" t="b">
        <v>1</v>
      </c>
      <c r="I574" t="inlineStr">
        <is>
          <t>EU27_2020</t>
        </is>
      </c>
      <c r="J574" t="inlineStr">
        <is>
          <t>fromEurostatDataset("ilc_mdsd07", 
    with_filters(age = "Y_GE65", sex = "M", unit = "PC"))</t>
        </is>
      </c>
      <c r="K574" t="str">
        <f>ISNUMBER(SEARCH("INPUT",jaf[indicator_groups]))</f>
      </c>
      <c r="L574" t="str">
        <f>ISNUMBER(SEARCH("OUTPUT",jaf[indicator_groups]))</f>
      </c>
      <c r="M574" t="str">
        <f>ISNUMBER(SEARCH("MAIN",jaf[indicator_groups]))</f>
      </c>
      <c r="N574" t="str">
        <f>ISNUMBER(SEARCH("OVERALL",jaf[indicator_groups]))</f>
      </c>
      <c r="O574" t="str">
        <f>ISNUMBER(SEARCH("SUBINDICATOR",jaf[indicator_groups]))</f>
      </c>
      <c r="P574" t="str">
        <f>ISNUMBER(SEARCH("COMPENDIUM",jaf[indicator_groups]))</f>
      </c>
      <c r="Q574" t="str">
        <f>=MID(jaf[JAF_KEY], 3, MIN(IFERROR(SEARCH(".C", jaf[JAF_KEY]), LEN(jaf[JAF_KEY])), IFERROR(SEARCH(".O", jaf[JAF_KEY]), LEN(jaf[JAF_KEY])), IFERROR(SEARCH(".S", jaf[JAF_KEY]), LEN(jaf[JAF_KEY]))) - 3)</f>
      </c>
    </row>
    <row r="575">
      <c r="A575" t="inlineStr">
        <is>
          <t>PA11c.S9.T</t>
        </is>
      </c>
      <c r="B575" t="inlineStr">
        <is>
          <t>Material and social deprivation - (65+) total</t>
        </is>
      </c>
      <c r="C575" t="inlineStr">
        <is>
          <t>INPUT SUBINDICATOR COMPENDIUM 1 COUNTRY</t>
        </is>
      </c>
      <c r="D575" t="inlineStr">
        <is>
          <t>% (of popn 65+)</t>
        </is>
      </c>
      <c r="E575" t="inlineStr">
        <is>
          <t>pp</t>
        </is>
      </c>
      <c r="F575" t="inlineStr">
        <is>
          <t/>
        </is>
      </c>
      <c r="G575" t="b">
        <v>0</v>
      </c>
      <c r="H575" t="b">
        <v>1</v>
      </c>
      <c r="I575" t="inlineStr">
        <is>
          <t>EU27_2020</t>
        </is>
      </c>
      <c r="J575" t="inlineStr">
        <is>
          <t>fromEurostatDataset("ilc_mdsd07", 
    with_filters(age = "Y_GE65", sex = "T", unit = "PC"))</t>
        </is>
      </c>
      <c r="K575" t="str">
        <f>ISNUMBER(SEARCH("INPUT",jaf[indicator_groups]))</f>
      </c>
      <c r="L575" t="str">
        <f>ISNUMBER(SEARCH("OUTPUT",jaf[indicator_groups]))</f>
      </c>
      <c r="M575" t="str">
        <f>ISNUMBER(SEARCH("MAIN",jaf[indicator_groups]))</f>
      </c>
      <c r="N575" t="str">
        <f>ISNUMBER(SEARCH("OVERALL",jaf[indicator_groups]))</f>
      </c>
      <c r="O575" t="str">
        <f>ISNUMBER(SEARCH("SUBINDICATOR",jaf[indicator_groups]))</f>
      </c>
      <c r="P575" t="str">
        <f>ISNUMBER(SEARCH("COMPENDIUM",jaf[indicator_groups]))</f>
      </c>
      <c r="Q575" t="str">
        <f>=MID(jaf[JAF_KEY], 3, MIN(IFERROR(SEARCH(".C", jaf[JAF_KEY]), LEN(jaf[JAF_KEY])), IFERROR(SEARCH(".O", jaf[JAF_KEY]), LEN(jaf[JAF_KEY])), IFERROR(SEARCH(".S", jaf[JAF_KEY]), LEN(jaf[JAF_KEY]))) - 3)</f>
      </c>
    </row>
    <row r="576">
      <c r="A576" t="inlineStr">
        <is>
          <t>PA11c.C6.F</t>
        </is>
      </c>
      <c r="B576" t="inlineStr">
        <is>
          <t>Unmet need for medical care (women 65+)</t>
        </is>
      </c>
      <c r="C576" t="inlineStr">
        <is>
          <t>INPUT CONTEXT COMPENDIUM 9 COUNTRY</t>
        </is>
      </c>
      <c r="D576" t="inlineStr">
        <is>
          <t>% (of total popn)</t>
        </is>
      </c>
      <c r="E576" t="inlineStr">
        <is>
          <t/>
        </is>
      </c>
      <c r="F576" t="inlineStr">
        <is>
          <t>Eurostat, EU Statistics on Income and Living Conditions</t>
        </is>
      </c>
      <c r="G576" t="b">
        <v>0</v>
      </c>
      <c r="H576" t="b">
        <v>1</v>
      </c>
      <c r="I576" t="inlineStr">
        <is>
          <t>EU27_2020</t>
        </is>
      </c>
      <c r="J576" t="inlineStr">
        <is>
          <t>fromFormula(100 - a,
  where = variables(
  a = fromEurostatDataset("hlth_silc_08", 
    with_filters(age = "Y_GE65", quantile = "TOTAL", reason = "NO_UNMET", sex = "F", unit = "PC"))))</t>
        </is>
      </c>
      <c r="K576" t="str">
        <f>ISNUMBER(SEARCH("INPUT",jaf[indicator_groups]))</f>
      </c>
      <c r="L576" t="str">
        <f>ISNUMBER(SEARCH("OUTPUT",jaf[indicator_groups]))</f>
      </c>
      <c r="M576" t="str">
        <f>ISNUMBER(SEARCH("MAIN",jaf[indicator_groups]))</f>
      </c>
      <c r="N576" t="str">
        <f>ISNUMBER(SEARCH("OVERALL",jaf[indicator_groups]))</f>
      </c>
      <c r="O576" t="str">
        <f>ISNUMBER(SEARCH("SUBINDICATOR",jaf[indicator_groups]))</f>
      </c>
      <c r="P576" t="str">
        <f>ISNUMBER(SEARCH("COMPENDIUM",jaf[indicator_groups]))</f>
      </c>
      <c r="Q576" t="str">
        <f>=MID(jaf[JAF_KEY], 3, MIN(IFERROR(SEARCH(".C", jaf[JAF_KEY]), LEN(jaf[JAF_KEY])), IFERROR(SEARCH(".O", jaf[JAF_KEY]), LEN(jaf[JAF_KEY])), IFERROR(SEARCH(".S", jaf[JAF_KEY]), LEN(jaf[JAF_KEY]))) - 3)</f>
      </c>
    </row>
    <row r="577">
      <c r="A577" t="inlineStr">
        <is>
          <t>PA11c.C6.M</t>
        </is>
      </c>
      <c r="B577" t="inlineStr">
        <is>
          <t xml:space="preserve">Unmet need for medical care (men 65+) </t>
        </is>
      </c>
      <c r="C577" t="inlineStr">
        <is>
          <t>INPUT CONTEXT COMPENDIUM 9 COUNTRY</t>
        </is>
      </c>
      <c r="D577" t="inlineStr">
        <is>
          <t>% (of total popn)</t>
        </is>
      </c>
      <c r="E577" t="inlineStr">
        <is>
          <t/>
        </is>
      </c>
      <c r="F577" t="inlineStr">
        <is>
          <t>Eurostat, EU Statistics on Income and Living Conditions</t>
        </is>
      </c>
      <c r="G577" t="b">
        <v>0</v>
      </c>
      <c r="H577" t="b">
        <v>1</v>
      </c>
      <c r="I577" t="inlineStr">
        <is>
          <t>EU27_2020</t>
        </is>
      </c>
      <c r="J577" t="inlineStr">
        <is>
          <t>fromFormula(100 - a,
  where = variables(
  a = fromEurostatDataset("hlth_silc_08", 
    with_filters(age = "Y_GE65", quantile = "TOTAL", reason = "NO_UNMET", sex = "M", unit = "PC"))))</t>
        </is>
      </c>
      <c r="K577" t="str">
        <f>ISNUMBER(SEARCH("INPUT",jaf[indicator_groups]))</f>
      </c>
      <c r="L577" t="str">
        <f>ISNUMBER(SEARCH("OUTPUT",jaf[indicator_groups]))</f>
      </c>
      <c r="M577" t="str">
        <f>ISNUMBER(SEARCH("MAIN",jaf[indicator_groups]))</f>
      </c>
      <c r="N577" t="str">
        <f>ISNUMBER(SEARCH("OVERALL",jaf[indicator_groups]))</f>
      </c>
      <c r="O577" t="str">
        <f>ISNUMBER(SEARCH("SUBINDICATOR",jaf[indicator_groups]))</f>
      </c>
      <c r="P577" t="str">
        <f>ISNUMBER(SEARCH("COMPENDIUM",jaf[indicator_groups]))</f>
      </c>
      <c r="Q577" t="str">
        <f>=MID(jaf[JAF_KEY], 3, MIN(IFERROR(SEARCH(".C", jaf[JAF_KEY]), LEN(jaf[JAF_KEY])), IFERROR(SEARCH(".O", jaf[JAF_KEY]), LEN(jaf[JAF_KEY])), IFERROR(SEARCH(".S", jaf[JAF_KEY]), LEN(jaf[JAF_KEY]))) - 3)</f>
      </c>
    </row>
    <row r="578">
      <c r="A578" t="inlineStr">
        <is>
          <t>PA11c.C7.</t>
        </is>
      </c>
      <c r="B578" t="inlineStr">
        <is>
          <t>Life expectancy at 65 - total</t>
        </is>
      </c>
      <c r="C578" t="inlineStr">
        <is>
          <t>OUTPUT CONTEXT COMPENDIUM 9 COUNTRY</t>
        </is>
      </c>
      <c r="D578" t="inlineStr">
        <is>
          <t xml:space="preserve">years </t>
        </is>
      </c>
      <c r="E578" t="inlineStr">
        <is>
          <t>yrs</t>
        </is>
      </c>
      <c r="F578" t="inlineStr">
        <is>
          <t>Eurostat, Demographic Statistics</t>
        </is>
      </c>
      <c r="G578" t="b">
        <v>1</v>
      </c>
      <c r="H578" t="b">
        <v>1</v>
      </c>
      <c r="I578" t="inlineStr">
        <is>
          <t>EU27_2020</t>
        </is>
      </c>
      <c r="J578" t="inlineStr">
        <is>
          <t>fromEurostatDataset("demo_mlexpec", 
    with_filters(sex = "T", unit = "YR", age = "Y65"))</t>
        </is>
      </c>
      <c r="K578" t="str">
        <f>ISNUMBER(SEARCH("INPUT",jaf[indicator_groups]))</f>
      </c>
      <c r="L578" t="str">
        <f>ISNUMBER(SEARCH("OUTPUT",jaf[indicator_groups]))</f>
      </c>
      <c r="M578" t="str">
        <f>ISNUMBER(SEARCH("MAIN",jaf[indicator_groups]))</f>
      </c>
      <c r="N578" t="str">
        <f>ISNUMBER(SEARCH("OVERALL",jaf[indicator_groups]))</f>
      </c>
      <c r="O578" t="str">
        <f>ISNUMBER(SEARCH("SUBINDICATOR",jaf[indicator_groups]))</f>
      </c>
      <c r="P578" t="str">
        <f>ISNUMBER(SEARCH("COMPENDIUM",jaf[indicator_groups]))</f>
      </c>
      <c r="Q578" t="str">
        <f>=MID(jaf[JAF_KEY], 3, MIN(IFERROR(SEARCH(".C", jaf[JAF_KEY]), LEN(jaf[JAF_KEY])), IFERROR(SEARCH(".O", jaf[JAF_KEY]), LEN(jaf[JAF_KEY])), IFERROR(SEARCH(".S", jaf[JAF_KEY]), LEN(jaf[JAF_KEY]))) - 3)</f>
      </c>
    </row>
    <row r="579">
      <c r="A579" t="inlineStr">
        <is>
          <t>PA13.S1.</t>
        </is>
      </c>
      <c r="B579" t="inlineStr">
        <is>
          <t>Life expectancy at birth (T)</t>
        </is>
      </c>
      <c r="C579" t="inlineStr">
        <is>
          <t>INPUT SUBINDICATOR COMPENDIUM 2 COUNTRY</t>
        </is>
      </c>
      <c r="D579" t="inlineStr">
        <is>
          <t>yrs</t>
        </is>
      </c>
      <c r="E579" t="inlineStr">
        <is>
          <t>yrs</t>
        </is>
      </c>
      <c r="F579" t="inlineStr">
        <is>
          <t/>
        </is>
      </c>
      <c r="G579" t="b">
        <v>1</v>
      </c>
      <c r="H579" t="b">
        <v>1</v>
      </c>
      <c r="I579" t="inlineStr">
        <is>
          <t>EU27_2020</t>
        </is>
      </c>
      <c r="J579" t="inlineStr">
        <is>
          <t>fromEurostatDataset("tps00205", 
    with_filters(sex = "T", age = "Y_LT1", unit = "YR"))</t>
        </is>
      </c>
      <c r="K579" t="str">
        <f>ISNUMBER(SEARCH("INPUT",jaf[indicator_groups]))</f>
      </c>
      <c r="L579" t="str">
        <f>ISNUMBER(SEARCH("OUTPUT",jaf[indicator_groups]))</f>
      </c>
      <c r="M579" t="str">
        <f>ISNUMBER(SEARCH("MAIN",jaf[indicator_groups]))</f>
      </c>
      <c r="N579" t="str">
        <f>ISNUMBER(SEARCH("OVERALL",jaf[indicator_groups]))</f>
      </c>
      <c r="O579" t="str">
        <f>ISNUMBER(SEARCH("SUBINDICATOR",jaf[indicator_groups]))</f>
      </c>
      <c r="P579" t="str">
        <f>ISNUMBER(SEARCH("COMPENDIUM",jaf[indicator_groups]))</f>
      </c>
      <c r="Q579" t="str">
        <f>=MID(jaf[JAF_KEY], 3, MIN(IFERROR(SEARCH(".C", jaf[JAF_KEY]), LEN(jaf[JAF_KEY])), IFERROR(SEARCH(".O", jaf[JAF_KEY]), LEN(jaf[JAF_KEY])), IFERROR(SEARCH(".S", jaf[JAF_KEY]), LEN(jaf[JAF_KEY]))) - 3)</f>
      </c>
    </row>
    <row r="580">
      <c r="A580" t="inlineStr">
        <is>
          <t>PA13.S2.</t>
        </is>
      </c>
      <c r="B580" t="inlineStr">
        <is>
          <t>Life expectancy at birth (M)</t>
        </is>
      </c>
      <c r="C580" t="inlineStr">
        <is>
          <t>INPUT SUBINDICATOR COMPENDIUM 2 COUNTRY</t>
        </is>
      </c>
      <c r="D580" t="inlineStr">
        <is>
          <t>yrs</t>
        </is>
      </c>
      <c r="E580" t="inlineStr">
        <is>
          <t>yrs</t>
        </is>
      </c>
      <c r="F580" t="inlineStr">
        <is>
          <t/>
        </is>
      </c>
      <c r="G580" t="b">
        <v>1</v>
      </c>
      <c r="H580" t="b">
        <v>1</v>
      </c>
      <c r="I580" t="inlineStr">
        <is>
          <t>EU27_2020</t>
        </is>
      </c>
      <c r="J580" t="inlineStr">
        <is>
          <t>fromEurostatDataset("tps00205", 
    with_filters(sex = "M", age = "Y_LT1", unit = "YR"))</t>
        </is>
      </c>
      <c r="K580" t="str">
        <f>ISNUMBER(SEARCH("INPUT",jaf[indicator_groups]))</f>
      </c>
      <c r="L580" t="str">
        <f>ISNUMBER(SEARCH("OUTPUT",jaf[indicator_groups]))</f>
      </c>
      <c r="M580" t="str">
        <f>ISNUMBER(SEARCH("MAIN",jaf[indicator_groups]))</f>
      </c>
      <c r="N580" t="str">
        <f>ISNUMBER(SEARCH("OVERALL",jaf[indicator_groups]))</f>
      </c>
      <c r="O580" t="str">
        <f>ISNUMBER(SEARCH("SUBINDICATOR",jaf[indicator_groups]))</f>
      </c>
      <c r="P580" t="str">
        <f>ISNUMBER(SEARCH("COMPENDIUM",jaf[indicator_groups]))</f>
      </c>
      <c r="Q580" t="str">
        <f>=MID(jaf[JAF_KEY], 3, MIN(IFERROR(SEARCH(".C", jaf[JAF_KEY]), LEN(jaf[JAF_KEY])), IFERROR(SEARCH(".O", jaf[JAF_KEY]), LEN(jaf[JAF_KEY])), IFERROR(SEARCH(".S", jaf[JAF_KEY]), LEN(jaf[JAF_KEY]))) - 3)</f>
      </c>
    </row>
    <row r="581">
      <c r="A581" t="inlineStr">
        <is>
          <t>PA13.S3.</t>
        </is>
      </c>
      <c r="B581" t="inlineStr">
        <is>
          <t>Life expectancy at birth (W)</t>
        </is>
      </c>
      <c r="C581" t="inlineStr">
        <is>
          <t>INPUT SUBINDICATOR COMPENDIUM 2 COUNTRY</t>
        </is>
      </c>
      <c r="D581" t="inlineStr">
        <is>
          <t>yrs</t>
        </is>
      </c>
      <c r="E581" t="inlineStr">
        <is>
          <t>yrs</t>
        </is>
      </c>
      <c r="F581" t="inlineStr">
        <is>
          <t/>
        </is>
      </c>
      <c r="G581" t="b">
        <v>1</v>
      </c>
      <c r="H581" t="b">
        <v>1</v>
      </c>
      <c r="I581" t="inlineStr">
        <is>
          <t>EU27_2020</t>
        </is>
      </c>
      <c r="J581" t="inlineStr">
        <is>
          <t>fromEurostatDataset("tps00205", 
    with_filters(sex = "F", age = "Y_LT1", unit = "YR"))</t>
        </is>
      </c>
      <c r="K581" t="str">
        <f>ISNUMBER(SEARCH("INPUT",jaf[indicator_groups]))</f>
      </c>
      <c r="L581" t="str">
        <f>ISNUMBER(SEARCH("OUTPUT",jaf[indicator_groups]))</f>
      </c>
      <c r="M581" t="str">
        <f>ISNUMBER(SEARCH("MAIN",jaf[indicator_groups]))</f>
      </c>
      <c r="N581" t="str">
        <f>ISNUMBER(SEARCH("OVERALL",jaf[indicator_groups]))</f>
      </c>
      <c r="O581" t="str">
        <f>ISNUMBER(SEARCH("SUBINDICATOR",jaf[indicator_groups]))</f>
      </c>
      <c r="P581" t="str">
        <f>ISNUMBER(SEARCH("COMPENDIUM",jaf[indicator_groups]))</f>
      </c>
      <c r="Q581" t="str">
        <f>=MID(jaf[JAF_KEY], 3, MIN(IFERROR(SEARCH(".C", jaf[JAF_KEY]), LEN(jaf[JAF_KEY])), IFERROR(SEARCH(".O", jaf[JAF_KEY]), LEN(jaf[JAF_KEY])), IFERROR(SEARCH(".S", jaf[JAF_KEY]), LEN(jaf[JAF_KEY]))) - 3)</f>
      </c>
    </row>
    <row r="582">
      <c r="A582" t="inlineStr">
        <is>
          <t>PA13.S4.</t>
        </is>
      </c>
      <c r="B582" t="inlineStr">
        <is>
          <t>Life expectancy at 65 (T)</t>
        </is>
      </c>
      <c r="C582" t="inlineStr">
        <is>
          <t>INPUT SUBINDICATOR COMPENDIUM 2 COUNTRY</t>
        </is>
      </c>
      <c r="D582" t="inlineStr">
        <is>
          <t>yrs</t>
        </is>
      </c>
      <c r="E582" t="inlineStr">
        <is>
          <t>yrs</t>
        </is>
      </c>
      <c r="F582" t="inlineStr">
        <is>
          <t/>
        </is>
      </c>
      <c r="G582" t="b">
        <v>1</v>
      </c>
      <c r="H582" t="b">
        <v>1</v>
      </c>
      <c r="I582" t="inlineStr">
        <is>
          <t>EU27_2020</t>
        </is>
      </c>
      <c r="J582" t="inlineStr">
        <is>
          <t>fromEurostatDataset("demo_mlexpec", 
    with_filters(sex = "T", age = "Y65", unit = "YR"))</t>
        </is>
      </c>
      <c r="K582" t="str">
        <f>ISNUMBER(SEARCH("INPUT",jaf[indicator_groups]))</f>
      </c>
      <c r="L582" t="str">
        <f>ISNUMBER(SEARCH("OUTPUT",jaf[indicator_groups]))</f>
      </c>
      <c r="M582" t="str">
        <f>ISNUMBER(SEARCH("MAIN",jaf[indicator_groups]))</f>
      </c>
      <c r="N582" t="str">
        <f>ISNUMBER(SEARCH("OVERALL",jaf[indicator_groups]))</f>
      </c>
      <c r="O582" t="str">
        <f>ISNUMBER(SEARCH("SUBINDICATOR",jaf[indicator_groups]))</f>
      </c>
      <c r="P582" t="str">
        <f>ISNUMBER(SEARCH("COMPENDIUM",jaf[indicator_groups]))</f>
      </c>
      <c r="Q582" t="str">
        <f>=MID(jaf[JAF_KEY], 3, MIN(IFERROR(SEARCH(".C", jaf[JAF_KEY]), LEN(jaf[JAF_KEY])), IFERROR(SEARCH(".O", jaf[JAF_KEY]), LEN(jaf[JAF_KEY])), IFERROR(SEARCH(".S", jaf[JAF_KEY]), LEN(jaf[JAF_KEY]))) - 3)</f>
      </c>
    </row>
    <row r="583">
      <c r="A583" t="inlineStr">
        <is>
          <t>PA13.S5.</t>
        </is>
      </c>
      <c r="B583" t="inlineStr">
        <is>
          <t>Life expectancy at 65 (M)</t>
        </is>
      </c>
      <c r="C583" t="inlineStr">
        <is>
          <t>INPUT SUBINDICATOR COMPENDIUM 2 COUNTRY</t>
        </is>
      </c>
      <c r="D583" t="inlineStr">
        <is>
          <t>yrs</t>
        </is>
      </c>
      <c r="E583" t="inlineStr">
        <is>
          <t>yrs</t>
        </is>
      </c>
      <c r="F583" t="inlineStr">
        <is>
          <t/>
        </is>
      </c>
      <c r="G583" t="b">
        <v>1</v>
      </c>
      <c r="H583" t="b">
        <v>1</v>
      </c>
      <c r="I583" t="inlineStr">
        <is>
          <t>EU27_2020</t>
        </is>
      </c>
      <c r="J583" t="inlineStr">
        <is>
          <t>fromEurostatDataset("demo_mlexpec", 
    with_filters(sex = "M", age = "Y65", unit = "YR"))</t>
        </is>
      </c>
      <c r="K583" t="str">
        <f>ISNUMBER(SEARCH("INPUT",jaf[indicator_groups]))</f>
      </c>
      <c r="L583" t="str">
        <f>ISNUMBER(SEARCH("OUTPUT",jaf[indicator_groups]))</f>
      </c>
      <c r="M583" t="str">
        <f>ISNUMBER(SEARCH("MAIN",jaf[indicator_groups]))</f>
      </c>
      <c r="N583" t="str">
        <f>ISNUMBER(SEARCH("OVERALL",jaf[indicator_groups]))</f>
      </c>
      <c r="O583" t="str">
        <f>ISNUMBER(SEARCH("SUBINDICATOR",jaf[indicator_groups]))</f>
      </c>
      <c r="P583" t="str">
        <f>ISNUMBER(SEARCH("COMPENDIUM",jaf[indicator_groups]))</f>
      </c>
      <c r="Q583" t="str">
        <f>=MID(jaf[JAF_KEY], 3, MIN(IFERROR(SEARCH(".C", jaf[JAF_KEY]), LEN(jaf[JAF_KEY])), IFERROR(SEARCH(".O", jaf[JAF_KEY]), LEN(jaf[JAF_KEY])), IFERROR(SEARCH(".S", jaf[JAF_KEY]), LEN(jaf[JAF_KEY]))) - 3)</f>
      </c>
    </row>
    <row r="584">
      <c r="A584" t="inlineStr">
        <is>
          <t>PA13.S6.</t>
        </is>
      </c>
      <c r="B584" t="inlineStr">
        <is>
          <t>Life expectancy at 65 (W)</t>
        </is>
      </c>
      <c r="C584" t="inlineStr">
        <is>
          <t>INPUT SUBINDICATOR COMPENDIUM 2 COUNTRY</t>
        </is>
      </c>
      <c r="D584" t="inlineStr">
        <is>
          <t>yrs</t>
        </is>
      </c>
      <c r="E584" t="inlineStr">
        <is>
          <t>yrs</t>
        </is>
      </c>
      <c r="F584" t="inlineStr">
        <is>
          <t/>
        </is>
      </c>
      <c r="G584" t="b">
        <v>1</v>
      </c>
      <c r="H584" t="b">
        <v>1</v>
      </c>
      <c r="I584" t="inlineStr">
        <is>
          <t>EU27_2020</t>
        </is>
      </c>
      <c r="J584" t="inlineStr">
        <is>
          <t>fromEurostatDataset("demo_mlexpec", 
    with_filters(sex = "F", age = "Y65", unit = "YR"))</t>
        </is>
      </c>
      <c r="K584" t="str">
        <f>ISNUMBER(SEARCH("INPUT",jaf[indicator_groups]))</f>
      </c>
      <c r="L584" t="str">
        <f>ISNUMBER(SEARCH("OUTPUT",jaf[indicator_groups]))</f>
      </c>
      <c r="M584" t="str">
        <f>ISNUMBER(SEARCH("MAIN",jaf[indicator_groups]))</f>
      </c>
      <c r="N584" t="str">
        <f>ISNUMBER(SEARCH("OVERALL",jaf[indicator_groups]))</f>
      </c>
      <c r="O584" t="str">
        <f>ISNUMBER(SEARCH("SUBINDICATOR",jaf[indicator_groups]))</f>
      </c>
      <c r="P584" t="str">
        <f>ISNUMBER(SEARCH("COMPENDIUM",jaf[indicator_groups]))</f>
      </c>
      <c r="Q584" t="str">
        <f>=MID(jaf[JAF_KEY], 3, MIN(IFERROR(SEARCH(".C", jaf[JAF_KEY]), LEN(jaf[JAF_KEY])), IFERROR(SEARCH(".O", jaf[JAF_KEY]), LEN(jaf[JAF_KEY])), IFERROR(SEARCH(".S", jaf[JAF_KEY]), LEN(jaf[JAF_KEY]))) - 3)</f>
      </c>
    </row>
    <row r="585">
      <c r="A585" t="inlineStr">
        <is>
          <t>PA13.S7.</t>
        </is>
      </c>
      <c r="B585" t="inlineStr">
        <is>
          <t>Healthy life years at birth (M)</t>
        </is>
      </c>
      <c r="C585" t="inlineStr">
        <is>
          <t>INPUT SUBINDICATOR COMPENDIUM 2 COUNTRY</t>
        </is>
      </c>
      <c r="D585" t="inlineStr">
        <is>
          <t>yrs</t>
        </is>
      </c>
      <c r="E585" t="inlineStr">
        <is>
          <t>yrs</t>
        </is>
      </c>
      <c r="F585" t="inlineStr">
        <is>
          <t/>
        </is>
      </c>
      <c r="G585" t="b">
        <v>1</v>
      </c>
      <c r="H585" t="b">
        <v>1</v>
      </c>
      <c r="I585" t="inlineStr">
        <is>
          <t>EU27_2020</t>
        </is>
      </c>
      <c r="J585" t="inlineStr">
        <is>
          <t>fromEurostatDataset("hlth_hlye", 
    with_filters(indic_he = "HLY_0", sex = "M", unit = "YR"))</t>
        </is>
      </c>
      <c r="K585" t="str">
        <f>ISNUMBER(SEARCH("INPUT",jaf[indicator_groups]))</f>
      </c>
      <c r="L585" t="str">
        <f>ISNUMBER(SEARCH("OUTPUT",jaf[indicator_groups]))</f>
      </c>
      <c r="M585" t="str">
        <f>ISNUMBER(SEARCH("MAIN",jaf[indicator_groups]))</f>
      </c>
      <c r="N585" t="str">
        <f>ISNUMBER(SEARCH("OVERALL",jaf[indicator_groups]))</f>
      </c>
      <c r="O585" t="str">
        <f>ISNUMBER(SEARCH("SUBINDICATOR",jaf[indicator_groups]))</f>
      </c>
      <c r="P585" t="str">
        <f>ISNUMBER(SEARCH("COMPENDIUM",jaf[indicator_groups]))</f>
      </c>
      <c r="Q585" t="str">
        <f>=MID(jaf[JAF_KEY], 3, MIN(IFERROR(SEARCH(".C", jaf[JAF_KEY]), LEN(jaf[JAF_KEY])), IFERROR(SEARCH(".O", jaf[JAF_KEY]), LEN(jaf[JAF_KEY])), IFERROR(SEARCH(".S", jaf[JAF_KEY]), LEN(jaf[JAF_KEY]))) - 3)</f>
      </c>
    </row>
    <row r="586">
      <c r="A586" t="inlineStr">
        <is>
          <t>PA13.S8.</t>
        </is>
      </c>
      <c r="B586" t="inlineStr">
        <is>
          <t>Healthy life years at birth (W)</t>
        </is>
      </c>
      <c r="C586" t="inlineStr">
        <is>
          <t>INPUT SUBINDICATOR COMPENDIUM 2 COUNTRY</t>
        </is>
      </c>
      <c r="D586" t="inlineStr">
        <is>
          <t>yrs</t>
        </is>
      </c>
      <c r="E586" t="inlineStr">
        <is>
          <t>yrs</t>
        </is>
      </c>
      <c r="F586" t="inlineStr">
        <is>
          <t/>
        </is>
      </c>
      <c r="G586" t="b">
        <v>1</v>
      </c>
      <c r="H586" t="b">
        <v>1</v>
      </c>
      <c r="I586" t="inlineStr">
        <is>
          <t>EU27_2020</t>
        </is>
      </c>
      <c r="J586" t="inlineStr">
        <is>
          <t>fromEurostatDataset("hlth_hlye", 
    with_filters(indic_he = "HLY_0", sex = "F", unit = "YR"))</t>
        </is>
      </c>
      <c r="K586" t="str">
        <f>ISNUMBER(SEARCH("INPUT",jaf[indicator_groups]))</f>
      </c>
      <c r="L586" t="str">
        <f>ISNUMBER(SEARCH("OUTPUT",jaf[indicator_groups]))</f>
      </c>
      <c r="M586" t="str">
        <f>ISNUMBER(SEARCH("MAIN",jaf[indicator_groups]))</f>
      </c>
      <c r="N586" t="str">
        <f>ISNUMBER(SEARCH("OVERALL",jaf[indicator_groups]))</f>
      </c>
      <c r="O586" t="str">
        <f>ISNUMBER(SEARCH("SUBINDICATOR",jaf[indicator_groups]))</f>
      </c>
      <c r="P586" t="str">
        <f>ISNUMBER(SEARCH("COMPENDIUM",jaf[indicator_groups]))</f>
      </c>
      <c r="Q586" t="str">
        <f>=MID(jaf[JAF_KEY], 3, MIN(IFERROR(SEARCH(".C", jaf[JAF_KEY]), LEN(jaf[JAF_KEY])), IFERROR(SEARCH(".O", jaf[JAF_KEY]), LEN(jaf[JAF_KEY])), IFERROR(SEARCH(".S", jaf[JAF_KEY]), LEN(jaf[JAF_KEY]))) - 3)</f>
      </c>
    </row>
    <row r="587">
      <c r="A587" t="inlineStr">
        <is>
          <t>PA13.S9.</t>
        </is>
      </c>
      <c r="B587" t="inlineStr">
        <is>
          <t>Healthy life years at 65 (M)</t>
        </is>
      </c>
      <c r="C587" t="inlineStr">
        <is>
          <t>INPUT SUBINDICATOR COMPENDIUM 2 COUNTRY</t>
        </is>
      </c>
      <c r="D587" t="inlineStr">
        <is>
          <t>yrs</t>
        </is>
      </c>
      <c r="E587" t="inlineStr">
        <is>
          <t>yrs</t>
        </is>
      </c>
      <c r="F587" t="inlineStr">
        <is>
          <t/>
        </is>
      </c>
      <c r="G587" t="b">
        <v>1</v>
      </c>
      <c r="H587" t="b">
        <v>1</v>
      </c>
      <c r="I587" t="inlineStr">
        <is>
          <t>EU27_2020</t>
        </is>
      </c>
      <c r="J587" t="inlineStr">
        <is>
          <t>fromEurostatDataset("hlth_hlye", 
    with_filters(indic_he = "HLY_65", sex = "M", unit = "YR"))</t>
        </is>
      </c>
      <c r="K587" t="str">
        <f>ISNUMBER(SEARCH("INPUT",jaf[indicator_groups]))</f>
      </c>
      <c r="L587" t="str">
        <f>ISNUMBER(SEARCH("OUTPUT",jaf[indicator_groups]))</f>
      </c>
      <c r="M587" t="str">
        <f>ISNUMBER(SEARCH("MAIN",jaf[indicator_groups]))</f>
      </c>
      <c r="N587" t="str">
        <f>ISNUMBER(SEARCH("OVERALL",jaf[indicator_groups]))</f>
      </c>
      <c r="O587" t="str">
        <f>ISNUMBER(SEARCH("SUBINDICATOR",jaf[indicator_groups]))</f>
      </c>
      <c r="P587" t="str">
        <f>ISNUMBER(SEARCH("COMPENDIUM",jaf[indicator_groups]))</f>
      </c>
      <c r="Q587" t="str">
        <f>=MID(jaf[JAF_KEY], 3, MIN(IFERROR(SEARCH(".C", jaf[JAF_KEY]), LEN(jaf[JAF_KEY])), IFERROR(SEARCH(".O", jaf[JAF_KEY]), LEN(jaf[JAF_KEY])), IFERROR(SEARCH(".S", jaf[JAF_KEY]), LEN(jaf[JAF_KEY]))) - 3)</f>
      </c>
    </row>
    <row r="588">
      <c r="A588" t="inlineStr">
        <is>
          <t>PA13.S10.</t>
        </is>
      </c>
      <c r="B588" t="inlineStr">
        <is>
          <t>Healthy life years at 65 (W)</t>
        </is>
      </c>
      <c r="C588" t="inlineStr">
        <is>
          <t>INPUT SUBINDICATOR COMPENDIUM 2 COUNTRY</t>
        </is>
      </c>
      <c r="D588" t="inlineStr">
        <is>
          <t>yrs</t>
        </is>
      </c>
      <c r="E588" t="inlineStr">
        <is>
          <t>yrs</t>
        </is>
      </c>
      <c r="F588" t="inlineStr">
        <is>
          <t/>
        </is>
      </c>
      <c r="G588" t="b">
        <v>1</v>
      </c>
      <c r="H588" t="b">
        <v>1</v>
      </c>
      <c r="I588" t="inlineStr">
        <is>
          <t>EU27_2020</t>
        </is>
      </c>
      <c r="J588" t="inlineStr">
        <is>
          <t>fromEurostatDataset("hlth_hlye", 
    with_filters(indic_he = "HLY_65", sex = "F", unit = "YR"))</t>
        </is>
      </c>
      <c r="K588" t="str">
        <f>ISNUMBER(SEARCH("INPUT",jaf[indicator_groups]))</f>
      </c>
      <c r="L588" t="str">
        <f>ISNUMBER(SEARCH("OUTPUT",jaf[indicator_groups]))</f>
      </c>
      <c r="M588" t="str">
        <f>ISNUMBER(SEARCH("MAIN",jaf[indicator_groups]))</f>
      </c>
      <c r="N588" t="str">
        <f>ISNUMBER(SEARCH("OVERALL",jaf[indicator_groups]))</f>
      </c>
      <c r="O588" t="str">
        <f>ISNUMBER(SEARCH("SUBINDICATOR",jaf[indicator_groups]))</f>
      </c>
      <c r="P588" t="str">
        <f>ISNUMBER(SEARCH("COMPENDIUM",jaf[indicator_groups]))</f>
      </c>
      <c r="Q588" t="str">
        <f>=MID(jaf[JAF_KEY], 3, MIN(IFERROR(SEARCH(".C", jaf[JAF_KEY]), LEN(jaf[JAF_KEY])), IFERROR(SEARCH(".O", jaf[JAF_KEY]), LEN(jaf[JAF_KEY])), IFERROR(SEARCH(".S", jaf[JAF_KEY]), LEN(jaf[JAF_KEY]))) - 3)</f>
      </c>
    </row>
    <row r="589">
      <c r="A589" t="inlineStr">
        <is>
          <t>PA13.S11.</t>
        </is>
      </c>
      <c r="B589" t="inlineStr">
        <is>
          <t>Child mortality, 1-14</t>
        </is>
      </c>
      <c r="C589" t="inlineStr">
        <is>
          <t>INPUT SUBINDICATOR COMPENDIUM 2 COUNTRY</t>
        </is>
      </c>
      <c r="D589" t="inlineStr">
        <is>
          <t>rate</t>
        </is>
      </c>
      <c r="E589" t="inlineStr">
        <is>
          <t>rate</t>
        </is>
      </c>
      <c r="F589" t="inlineStr">
        <is>
          <t/>
        </is>
      </c>
      <c r="G589" t="b">
        <v>1</v>
      </c>
      <c r="H589" t="b">
        <v>1</v>
      </c>
      <c r="I589" t="inlineStr">
        <is>
          <t>EU27_2020</t>
        </is>
      </c>
      <c r="J589" t="inlineStr">
        <is>
          <t>fromEurostatDataset("hlth_cd_acdr2", 
    with_filters(sex = "T", age = "Y_LT15", icd10 = "A-R_V-Y"))</t>
        </is>
      </c>
      <c r="K589" t="str">
        <f>ISNUMBER(SEARCH("INPUT",jaf[indicator_groups]))</f>
      </c>
      <c r="L589" t="str">
        <f>ISNUMBER(SEARCH("OUTPUT",jaf[indicator_groups]))</f>
      </c>
      <c r="M589" t="str">
        <f>ISNUMBER(SEARCH("MAIN",jaf[indicator_groups]))</f>
      </c>
      <c r="N589" t="str">
        <f>ISNUMBER(SEARCH("OVERALL",jaf[indicator_groups]))</f>
      </c>
      <c r="O589" t="str">
        <f>ISNUMBER(SEARCH("SUBINDICATOR",jaf[indicator_groups]))</f>
      </c>
      <c r="P589" t="str">
        <f>ISNUMBER(SEARCH("COMPENDIUM",jaf[indicator_groups]))</f>
      </c>
      <c r="Q589" t="str">
        <f>=MID(jaf[JAF_KEY], 3, MIN(IFERROR(SEARCH(".C", jaf[JAF_KEY]), LEN(jaf[JAF_KEY])), IFERROR(SEARCH(".O", jaf[JAF_KEY]), LEN(jaf[JAF_KEY])), IFERROR(SEARCH(".S", jaf[JAF_KEY]), LEN(jaf[JAF_KEY]))) - 3)</f>
      </c>
    </row>
    <row r="590">
      <c r="A590" t="inlineStr">
        <is>
          <t>PA13.S12.</t>
        </is>
      </c>
      <c r="B590" t="inlineStr">
        <is>
          <t>Potential years of life lost (T)</t>
        </is>
      </c>
      <c r="C590" t="inlineStr">
        <is>
          <t>INPUT SUBINDICATOR COMPENDIUM 2 COUNTRY</t>
        </is>
      </c>
      <c r="D590" t="inlineStr">
        <is>
          <t>yrs (per 100 000 inhab)</t>
        </is>
      </c>
      <c r="E590" t="inlineStr">
        <is>
          <t>yrs</t>
        </is>
      </c>
      <c r="F590" t="inlineStr">
        <is>
          <t/>
        </is>
      </c>
      <c r="G590" t="b">
        <v>0</v>
      </c>
      <c r="H590" t="b">
        <v>1</v>
      </c>
      <c r="I590" t="inlineStr">
        <is>
          <t>EU27_2020</t>
        </is>
      </c>
      <c r="J590" t="inlineStr">
        <is>
          <t>fromEurostatDataset("hlth_cd_apyll", 
    with_filters(icd10 = "A-R_V-Y", sex = "T", unit = "YR"))</t>
        </is>
      </c>
      <c r="K590" t="str">
        <f>ISNUMBER(SEARCH("INPUT",jaf[indicator_groups]))</f>
      </c>
      <c r="L590" t="str">
        <f>ISNUMBER(SEARCH("OUTPUT",jaf[indicator_groups]))</f>
      </c>
      <c r="M590" t="str">
        <f>ISNUMBER(SEARCH("MAIN",jaf[indicator_groups]))</f>
      </c>
      <c r="N590" t="str">
        <f>ISNUMBER(SEARCH("OVERALL",jaf[indicator_groups]))</f>
      </c>
      <c r="O590" t="str">
        <f>ISNUMBER(SEARCH("SUBINDICATOR",jaf[indicator_groups]))</f>
      </c>
      <c r="P590" t="str">
        <f>ISNUMBER(SEARCH("COMPENDIUM",jaf[indicator_groups]))</f>
      </c>
      <c r="Q590" t="str">
        <f>=MID(jaf[JAF_KEY], 3, MIN(IFERROR(SEARCH(".C", jaf[JAF_KEY]), LEN(jaf[JAF_KEY])), IFERROR(SEARCH(".O", jaf[JAF_KEY]), LEN(jaf[JAF_KEY])), IFERROR(SEARCH(".S", jaf[JAF_KEY]), LEN(jaf[JAF_KEY]))) - 3)</f>
      </c>
    </row>
    <row r="591">
      <c r="A591" t="inlineStr">
        <is>
          <t>PA13.S13.</t>
        </is>
      </c>
      <c r="B591" t="inlineStr">
        <is>
          <t>Treatable mortality standardized rate</t>
        </is>
      </c>
      <c r="C591" t="inlineStr">
        <is>
          <t>INPUT SUBINDICATOR COMPENDIUM 2 COUNTRY</t>
        </is>
      </c>
      <c r="D591" t="inlineStr">
        <is>
          <t>st rate</t>
        </is>
      </c>
      <c r="E591" t="inlineStr">
        <is>
          <t>yrs</t>
        </is>
      </c>
      <c r="F591" t="inlineStr">
        <is>
          <t/>
        </is>
      </c>
      <c r="G591" t="b">
        <v>0</v>
      </c>
      <c r="H591" t="b">
        <v>1</v>
      </c>
      <c r="I591" t="inlineStr">
        <is>
          <t>EU27_2020</t>
        </is>
      </c>
      <c r="J591" t="inlineStr">
        <is>
          <t>fromEurostatDataset("hlth_cd_apr", 
    with_filters(mortalit = "TRT", sex = "T", unit = "RT", icd10 = "TOTAL"))</t>
        </is>
      </c>
      <c r="K591" t="str">
        <f>ISNUMBER(SEARCH("INPUT",jaf[indicator_groups]))</f>
      </c>
      <c r="L591" t="str">
        <f>ISNUMBER(SEARCH("OUTPUT",jaf[indicator_groups]))</f>
      </c>
      <c r="M591" t="str">
        <f>ISNUMBER(SEARCH("MAIN",jaf[indicator_groups]))</f>
      </c>
      <c r="N591" t="str">
        <f>ISNUMBER(SEARCH("OVERALL",jaf[indicator_groups]))</f>
      </c>
      <c r="O591" t="str">
        <f>ISNUMBER(SEARCH("SUBINDICATOR",jaf[indicator_groups]))</f>
      </c>
      <c r="P591" t="str">
        <f>ISNUMBER(SEARCH("COMPENDIUM",jaf[indicator_groups]))</f>
      </c>
      <c r="Q591" t="str">
        <f>=MID(jaf[JAF_KEY], 3, MIN(IFERROR(SEARCH(".C", jaf[JAF_KEY]), LEN(jaf[JAF_KEY])), IFERROR(SEARCH(".O", jaf[JAF_KEY]), LEN(jaf[JAF_KEY])), IFERROR(SEARCH(".S", jaf[JAF_KEY]), LEN(jaf[JAF_KEY]))) - 3)</f>
      </c>
    </row>
    <row r="592">
      <c r="A592" t="inlineStr">
        <is>
          <t>PA13.S14.</t>
        </is>
      </c>
      <c r="B592" t="inlineStr">
        <is>
          <t>Preventable mortality</t>
        </is>
      </c>
      <c r="C592" t="inlineStr">
        <is>
          <t>INPUT SUBINDICATOR COMPENDIUM 2 COUNTRY</t>
        </is>
      </c>
      <c r="D592" t="inlineStr">
        <is>
          <t>st rate</t>
        </is>
      </c>
      <c r="E592" t="inlineStr">
        <is>
          <t>yrs</t>
        </is>
      </c>
      <c r="F592" t="inlineStr">
        <is>
          <t/>
        </is>
      </c>
      <c r="G592" t="b">
        <v>0</v>
      </c>
      <c r="H592" t="b">
        <v>1</v>
      </c>
      <c r="I592" t="inlineStr">
        <is>
          <t>EU27_2020</t>
        </is>
      </c>
      <c r="J592" t="inlineStr">
        <is>
          <t>fromEurostatDataset("hlth_cd_apr", 
    with_filters(mortalit = "PRVT", sex = "T", unit = "RT", icd10 = "TOTAL"))</t>
        </is>
      </c>
      <c r="K592" t="str">
        <f>ISNUMBER(SEARCH("INPUT",jaf[indicator_groups]))</f>
      </c>
      <c r="L592" t="str">
        <f>ISNUMBER(SEARCH("OUTPUT",jaf[indicator_groups]))</f>
      </c>
      <c r="M592" t="str">
        <f>ISNUMBER(SEARCH("MAIN",jaf[indicator_groups]))</f>
      </c>
      <c r="N592" t="str">
        <f>ISNUMBER(SEARCH("OVERALL",jaf[indicator_groups]))</f>
      </c>
      <c r="O592" t="str">
        <f>ISNUMBER(SEARCH("SUBINDICATOR",jaf[indicator_groups]))</f>
      </c>
      <c r="P592" t="str">
        <f>ISNUMBER(SEARCH("COMPENDIUM",jaf[indicator_groups]))</f>
      </c>
      <c r="Q592" t="str">
        <f>=MID(jaf[JAF_KEY], 3, MIN(IFERROR(SEARCH(".C", jaf[JAF_KEY]), LEN(jaf[JAF_KEY])), IFERROR(SEARCH(".O", jaf[JAF_KEY]), LEN(jaf[JAF_KEY])), IFERROR(SEARCH(".S", jaf[JAF_KEY]), LEN(jaf[JAF_KEY]))) - 3)</f>
      </c>
    </row>
    <row r="593">
      <c r="A593" t="inlineStr">
        <is>
          <t>PA13.S15.</t>
        </is>
      </c>
      <c r="B593" t="inlineStr">
        <is>
          <t>Unmet need med care (costs, waiting or distance)</t>
        </is>
      </c>
      <c r="C593" t="inlineStr">
        <is>
          <t>INPUT SUBINDICATOR COMPENDIUM 2 COUNTRY</t>
        </is>
      </c>
      <c r="D593" t="inlineStr">
        <is>
          <t>%</t>
        </is>
      </c>
      <c r="E593" t="inlineStr">
        <is>
          <t>pp</t>
        </is>
      </c>
      <c r="F593" t="inlineStr">
        <is>
          <t/>
        </is>
      </c>
      <c r="G593" t="b">
        <v>0</v>
      </c>
      <c r="H593" t="b">
        <v>1</v>
      </c>
      <c r="I593" t="inlineStr">
        <is>
          <t>EU27_2020</t>
        </is>
      </c>
      <c r="J593" t="inlineStr">
        <is>
          <t>fromEurostatDataset("hlth_silc_08", 
    with_filters(age = "Y_GE16", quantile = "TOTAL", reason = "TOOEFW", sex = "T", unit = "PC"))</t>
        </is>
      </c>
      <c r="K593" t="str">
        <f>ISNUMBER(SEARCH("INPUT",jaf[indicator_groups]))</f>
      </c>
      <c r="L593" t="str">
        <f>ISNUMBER(SEARCH("OUTPUT",jaf[indicator_groups]))</f>
      </c>
      <c r="M593" t="str">
        <f>ISNUMBER(SEARCH("MAIN",jaf[indicator_groups]))</f>
      </c>
      <c r="N593" t="str">
        <f>ISNUMBER(SEARCH("OVERALL",jaf[indicator_groups]))</f>
      </c>
      <c r="O593" t="str">
        <f>ISNUMBER(SEARCH("SUBINDICATOR",jaf[indicator_groups]))</f>
      </c>
      <c r="P593" t="str">
        <f>ISNUMBER(SEARCH("COMPENDIUM",jaf[indicator_groups]))</f>
      </c>
      <c r="Q593" t="str">
        <f>=MID(jaf[JAF_KEY], 3, MIN(IFERROR(SEARCH(".C", jaf[JAF_KEY]), LEN(jaf[JAF_KEY])), IFERROR(SEARCH(".O", jaf[JAF_KEY]), LEN(jaf[JAF_KEY])), IFERROR(SEARCH(".S", jaf[JAF_KEY]), LEN(jaf[JAF_KEY]))) - 3)</f>
      </c>
    </row>
    <row r="594">
      <c r="A594" t="inlineStr">
        <is>
          <t>PA13.S16.</t>
        </is>
      </c>
      <c r="B594" t="inlineStr">
        <is>
          <t>Unmet need med care - cost</t>
        </is>
      </c>
      <c r="C594" t="inlineStr">
        <is>
          <t>INPUT SUBINDICATOR COMPENDIUM 2 COUNTRY</t>
        </is>
      </c>
      <c r="D594" t="inlineStr">
        <is>
          <t>%</t>
        </is>
      </c>
      <c r="E594" t="inlineStr">
        <is>
          <t>pp</t>
        </is>
      </c>
      <c r="F594" t="inlineStr">
        <is>
          <t/>
        </is>
      </c>
      <c r="G594" t="b">
        <v>0</v>
      </c>
      <c r="H594" t="b">
        <v>1</v>
      </c>
      <c r="I594" t="inlineStr">
        <is>
          <t>EU27_2020</t>
        </is>
      </c>
      <c r="J594" t="inlineStr">
        <is>
          <t>fromEurostatDataset("hlth_silc_08", 
    with_filters(age = "Y_GE16", quantile = "TOTAL", reason = "TOOEXP", sex = "T", unit = "PC"))</t>
        </is>
      </c>
      <c r="K594" t="str">
        <f>ISNUMBER(SEARCH("INPUT",jaf[indicator_groups]))</f>
      </c>
      <c r="L594" t="str">
        <f>ISNUMBER(SEARCH("OUTPUT",jaf[indicator_groups]))</f>
      </c>
      <c r="M594" t="str">
        <f>ISNUMBER(SEARCH("MAIN",jaf[indicator_groups]))</f>
      </c>
      <c r="N594" t="str">
        <f>ISNUMBER(SEARCH("OVERALL",jaf[indicator_groups]))</f>
      </c>
      <c r="O594" t="str">
        <f>ISNUMBER(SEARCH("SUBINDICATOR",jaf[indicator_groups]))</f>
      </c>
      <c r="P594" t="str">
        <f>ISNUMBER(SEARCH("COMPENDIUM",jaf[indicator_groups]))</f>
      </c>
      <c r="Q594" t="str">
        <f>=MID(jaf[JAF_KEY], 3, MIN(IFERROR(SEARCH(".C", jaf[JAF_KEY]), LEN(jaf[JAF_KEY])), IFERROR(SEARCH(".O", jaf[JAF_KEY]), LEN(jaf[JAF_KEY])), IFERROR(SEARCH(".S", jaf[JAF_KEY]), LEN(jaf[JAF_KEY]))) - 3)</f>
      </c>
    </row>
    <row r="595">
      <c r="A595" t="inlineStr">
        <is>
          <t>PA13.S17.</t>
        </is>
      </c>
      <c r="B595" t="inlineStr">
        <is>
          <t>Unmet need med care - waiting</t>
        </is>
      </c>
      <c r="C595" t="inlineStr">
        <is>
          <t>INPUT SUBINDICATOR COMPENDIUM 2 COUNTRY</t>
        </is>
      </c>
      <c r="D595" t="inlineStr">
        <is>
          <t>%</t>
        </is>
      </c>
      <c r="E595" t="inlineStr">
        <is>
          <t>pp</t>
        </is>
      </c>
      <c r="F595" t="inlineStr">
        <is>
          <t/>
        </is>
      </c>
      <c r="G595" t="b">
        <v>0</v>
      </c>
      <c r="H595" t="b">
        <v>1</v>
      </c>
      <c r="I595" t="inlineStr">
        <is>
          <t>EU27_2020</t>
        </is>
      </c>
      <c r="J595" t="inlineStr">
        <is>
          <t>fromEurostatDataset("hlth_silc_08", 
    with_filters(age = "Y_GE16", quantile = "TOTAL", reason = "WAITING", sex = "T", unit = "PC"))</t>
        </is>
      </c>
      <c r="K595" t="str">
        <f>ISNUMBER(SEARCH("INPUT",jaf[indicator_groups]))</f>
      </c>
      <c r="L595" t="str">
        <f>ISNUMBER(SEARCH("OUTPUT",jaf[indicator_groups]))</f>
      </c>
      <c r="M595" t="str">
        <f>ISNUMBER(SEARCH("MAIN",jaf[indicator_groups]))</f>
      </c>
      <c r="N595" t="str">
        <f>ISNUMBER(SEARCH("OVERALL",jaf[indicator_groups]))</f>
      </c>
      <c r="O595" t="str">
        <f>ISNUMBER(SEARCH("SUBINDICATOR",jaf[indicator_groups]))</f>
      </c>
      <c r="P595" t="str">
        <f>ISNUMBER(SEARCH("COMPENDIUM",jaf[indicator_groups]))</f>
      </c>
      <c r="Q595" t="str">
        <f>=MID(jaf[JAF_KEY], 3, MIN(IFERROR(SEARCH(".C", jaf[JAF_KEY]), LEN(jaf[JAF_KEY])), IFERROR(SEARCH(".O", jaf[JAF_KEY]), LEN(jaf[JAF_KEY])), IFERROR(SEARCH(".S", jaf[JAF_KEY]), LEN(jaf[JAF_KEY]))) - 3)</f>
      </c>
    </row>
    <row r="596">
      <c r="A596" t="inlineStr">
        <is>
          <t>PA13.S18.</t>
        </is>
      </c>
      <c r="B596" t="inlineStr">
        <is>
          <t>Unmet need med care - distance</t>
        </is>
      </c>
      <c r="C596" t="inlineStr">
        <is>
          <t>INPUT SUBINDICATOR COMPENDIUM 2 COUNTRY</t>
        </is>
      </c>
      <c r="D596" t="inlineStr">
        <is>
          <t>%</t>
        </is>
      </c>
      <c r="E596" t="inlineStr">
        <is>
          <t>pp</t>
        </is>
      </c>
      <c r="F596" t="inlineStr">
        <is>
          <t/>
        </is>
      </c>
      <c r="G596" t="b">
        <v>0</v>
      </c>
      <c r="H596" t="b">
        <v>1</v>
      </c>
      <c r="I596" t="inlineStr">
        <is>
          <t>EU27_2020</t>
        </is>
      </c>
      <c r="J596" t="inlineStr">
        <is>
          <t>fromEurostatDataset("hlth_silc_08", 
    with_filters(age = "Y_GE16", quantile = "TOTAL", reason = "TOOFAR", sex = "T", unit = "PC"))</t>
        </is>
      </c>
      <c r="K596" t="str">
        <f>ISNUMBER(SEARCH("INPUT",jaf[indicator_groups]))</f>
      </c>
      <c r="L596" t="str">
        <f>ISNUMBER(SEARCH("OUTPUT",jaf[indicator_groups]))</f>
      </c>
      <c r="M596" t="str">
        <f>ISNUMBER(SEARCH("MAIN",jaf[indicator_groups]))</f>
      </c>
      <c r="N596" t="str">
        <f>ISNUMBER(SEARCH("OVERALL",jaf[indicator_groups]))</f>
      </c>
      <c r="O596" t="str">
        <f>ISNUMBER(SEARCH("SUBINDICATOR",jaf[indicator_groups]))</f>
      </c>
      <c r="P596" t="str">
        <f>ISNUMBER(SEARCH("COMPENDIUM",jaf[indicator_groups]))</f>
      </c>
      <c r="Q596" t="str">
        <f>=MID(jaf[JAF_KEY], 3, MIN(IFERROR(SEARCH(".C", jaf[JAF_KEY]), LEN(jaf[JAF_KEY])), IFERROR(SEARCH(".O", jaf[JAF_KEY]), LEN(jaf[JAF_KEY])), IFERROR(SEARCH(".S", jaf[JAF_KEY]), LEN(jaf[JAF_KEY]))) - 3)</f>
      </c>
    </row>
    <row r="597">
      <c r="A597" t="inlineStr">
        <is>
          <t>PA13.S19.</t>
        </is>
      </c>
      <c r="B597" t="inlineStr">
        <is>
          <t>Gap unmet need med care Q1-Q5</t>
        </is>
      </c>
      <c r="C597" t="inlineStr">
        <is>
          <t>INPUT SUBINDICATOR COMPENDIUM 2 COUNTRY</t>
        </is>
      </c>
      <c r="D597" t="inlineStr">
        <is>
          <t>pp</t>
        </is>
      </c>
      <c r="E597" t="inlineStr">
        <is>
          <t>pp</t>
        </is>
      </c>
      <c r="F597" t="inlineStr">
        <is>
          <t/>
        </is>
      </c>
      <c r="G597" t="b">
        <v>0</v>
      </c>
      <c r="H597" t="b">
        <v>1</v>
      </c>
      <c r="I597" t="inlineStr">
        <is>
          <t>EU27_2020</t>
        </is>
      </c>
      <c r="J597" t="inlineStr">
        <is>
          <t>fromFormula(a - b,
  where = variables(
  a = fromEurostatDataset("hlth_silc_08", 
    with_filters(age = "Y_GE16", quantile = "QU1", reason = "TOOEFW", sex = "T", unit = "PC")),
  b = fromEurostatDataset("hlth_silc_08", 
    with_filters(age = "Y_GE16", quantile = "QU5", reason = "TOOEFW", sex = "T", unit = "PC"))))</t>
        </is>
      </c>
      <c r="K597" t="str">
        <f>ISNUMBER(SEARCH("INPUT",jaf[indicator_groups]))</f>
      </c>
      <c r="L597" t="str">
        <f>ISNUMBER(SEARCH("OUTPUT",jaf[indicator_groups]))</f>
      </c>
      <c r="M597" t="str">
        <f>ISNUMBER(SEARCH("MAIN",jaf[indicator_groups]))</f>
      </c>
      <c r="N597" t="str">
        <f>ISNUMBER(SEARCH("OVERALL",jaf[indicator_groups]))</f>
      </c>
      <c r="O597" t="str">
        <f>ISNUMBER(SEARCH("SUBINDICATOR",jaf[indicator_groups]))</f>
      </c>
      <c r="P597" t="str">
        <f>ISNUMBER(SEARCH("COMPENDIUM",jaf[indicator_groups]))</f>
      </c>
      <c r="Q597" t="str">
        <f>=MID(jaf[JAF_KEY], 3, MIN(IFERROR(SEARCH(".C", jaf[JAF_KEY]), LEN(jaf[JAF_KEY])), IFERROR(SEARCH(".O", jaf[JAF_KEY]), LEN(jaf[JAF_KEY])), IFERROR(SEARCH(".S", jaf[JAF_KEY]), LEN(jaf[JAF_KEY]))) - 3)</f>
      </c>
    </row>
    <row r="598">
      <c r="A598" t="inlineStr">
        <is>
          <t>PA6a.S5.</t>
        </is>
      </c>
      <c r="B598" t="inlineStr">
        <is>
          <t xml:space="preserve">Employment in newly established enterprises </t>
        </is>
      </c>
      <c r="C598" t="inlineStr">
        <is>
          <t>OUTPUT SUBINDICATOR COMPENDIUM 5 COUNTRY</t>
        </is>
      </c>
      <c r="D598" t="inlineStr">
        <is>
          <t>% (of current employment in all active enterprises)</t>
        </is>
      </c>
      <c r="E598" t="inlineStr">
        <is>
          <t>pp</t>
        </is>
      </c>
      <c r="F598" t="inlineStr">
        <is>
          <t xml:space="preserve">Eurostat, Structural Business Statistics </t>
        </is>
      </c>
      <c r="G598" t="b">
        <v>1</v>
      </c>
      <c r="H598" t="b">
        <v>1</v>
      </c>
      <c r="I598" t="inlineStr">
        <is>
          <t>EU27_2020</t>
        </is>
      </c>
      <c r="J598" t="inlineStr">
        <is>
          <t>fromFormula((a + b + c + d)/e,
  where = variables(
  a = fromEurostatDataset("bd_9bd_sz_cl_r2", 
    with_filters(nace_r2 = "B-S_X_K642", sizeclas = "TOTAL", indic_sb = "V16920")),
  b = fromEurostatDataset("bd_9bd_sz_cl_r2", 
    with_filters(nace_r2 = "B-S_X_K642", sizeclas = "TOTAL", indic_sb = "V16941")),
  c = fromEurostatDataset("bd_9bd_sz_cl_r2", 
    with_filters(nace_r2 = "B-S_X_K642", sizeclas = "TOTAL", indic_sb = "V16942")),
  d = fromEurostatDataset("bd_9bd_sz_cl_r2", 
    with_filters(nace_r2 = "B-S_X_K642", sizeclas = "TOTAL",      indic_sb = "V16943")),
  e = fromEurostatDataset("bd_9bd_sz_cl_r2", 
    with_filters(nace_r2 = "B-S_X_K642", sizeclas = "TOTAL", indic_sb = "V16910"))))</t>
        </is>
      </c>
      <c r="K598" t="str">
        <f>ISNUMBER(SEARCH("INPUT",jaf[indicator_groups]))</f>
      </c>
      <c r="L598" t="str">
        <f>ISNUMBER(SEARCH("OUTPUT",jaf[indicator_groups]))</f>
      </c>
      <c r="M598" t="str">
        <f>ISNUMBER(SEARCH("MAIN",jaf[indicator_groups]))</f>
      </c>
      <c r="N598" t="str">
        <f>ISNUMBER(SEARCH("OVERALL",jaf[indicator_groups]))</f>
      </c>
      <c r="O598" t="str">
        <f>ISNUMBER(SEARCH("SUBINDICATOR",jaf[indicator_groups]))</f>
      </c>
      <c r="P598" t="str">
        <f>ISNUMBER(SEARCH("COMPENDIUM",jaf[indicator_groups]))</f>
      </c>
      <c r="Q598" t="str">
        <f>=MID(jaf[JAF_KEY], 3, MIN(IFERROR(SEARCH(".C", jaf[JAF_KEY]), LEN(jaf[JAF_KEY])), IFERROR(SEARCH(".O", jaf[JAF_KEY]), LEN(jaf[JAF_KEY])), IFERROR(SEARCH(".S", jaf[JAF_KEY]), LEN(jaf[JAF_KEY]))) - 3)</f>
      </c>
    </row>
    <row r="599">
      <c r="A599" t="inlineStr">
        <is>
          <t>PA9.1.S5.</t>
        </is>
      </c>
      <c r="B599" t="inlineStr">
        <is>
          <t>Annual expenditure in primary and secondary education per capita of age group 5-19 relative to GDP per capita</t>
        </is>
      </c>
      <c r="C599" t="inlineStr">
        <is>
          <t>OUTPUT SUBINDICATOR COMPENDIUM 7 COUNTRY</t>
        </is>
      </c>
      <c r="D599" t="inlineStr">
        <is>
          <t>ratio of ratios (expenditure/young population)/(GDP/total population)</t>
        </is>
      </c>
      <c r="E599" t="inlineStr">
        <is>
          <t/>
        </is>
      </c>
      <c r="F599" t="inlineStr">
        <is>
          <t>Eurostat</t>
        </is>
      </c>
      <c r="G599" t="b">
        <v>1</v>
      </c>
      <c r="H599" t="b">
        <v>1</v>
      </c>
      <c r="I599" t="inlineStr">
        <is>
          <t>EU27_2020</t>
        </is>
      </c>
      <c r="J599" t="inlineStr">
        <is>
          <t>fromFormula(((a + b + c)/(d + e + f))/(g/h),
  where = variables(
  a = fromEurostatDataset("educ_uoe_fine01", 
    with_filters(unit = "MIO_EUR", sector = "S1", isced11 = "ED1")),
  b = fromEurostatDataset("educ_uoe_fine01", 
    with_filters(unit = "MIO_EUR", sector = "S1", isced11 = "ED2")),
  c = fromEurostatDataset("educ_uoe_fine01", 
    with_filters(unit = "MIO_EUR", sector = "S1", isced11 = "ED3")),
  d = fromEurostatDataset("demo_pjangroup", 
    with_filters(unit = "NR", sex = "T", age = "Y5-9")),
  e = fromEurostatDataset("demo_pjangroup",      
    with_filters(unit = "NR", sex = "T", age = "Y10-14")),
  f = fromEurostatDataset("demo_pjangroup", 
    with_filters(unit = "NR", sex = "T", age = "Y15-19")),
  g = fromEurostatDataset("nama_10_gdp", 
    with_filters(unit = "CP_MEUR", na_item = "B1GQ")),
  h = fromEurostatDataset("demo_pjangroup", 
    with_filters(unit = "NR", sex = "T", age = "TOTAL"))))</t>
        </is>
      </c>
      <c r="K599" t="str">
        <f>ISNUMBER(SEARCH("INPUT",jaf[indicator_groups]))</f>
      </c>
      <c r="L599" t="str">
        <f>ISNUMBER(SEARCH("OUTPUT",jaf[indicator_groups]))</f>
      </c>
      <c r="M599" t="str">
        <f>ISNUMBER(SEARCH("MAIN",jaf[indicator_groups]))</f>
      </c>
      <c r="N599" t="str">
        <f>ISNUMBER(SEARCH("OVERALL",jaf[indicator_groups]))</f>
      </c>
      <c r="O599" t="str">
        <f>ISNUMBER(SEARCH("SUBINDICATOR",jaf[indicator_groups]))</f>
      </c>
      <c r="P599" t="str">
        <f>ISNUMBER(SEARCH("COMPENDIUM",jaf[indicator_groups]))</f>
      </c>
      <c r="Q599" t="str">
        <f>=MID(jaf[JAF_KEY], 3, MIN(IFERROR(SEARCH(".C", jaf[JAF_KEY]), LEN(jaf[JAF_KEY])), IFERROR(SEARCH(".O", jaf[JAF_KEY]), LEN(jaf[JAF_KEY])), IFERROR(SEARCH(".S", jaf[JAF_KEY]), LEN(jaf[JAF_KEY]))) - 3)</f>
      </c>
    </row>
    <row r="600">
      <c r="A600" t="inlineStr">
        <is>
          <t>PA9.2.S4.</t>
        </is>
      </c>
      <c r="B600" t="inlineStr">
        <is>
          <t>Annual expenditure in tertiary education per capita of age group 20-24 relative to GDP per capita</t>
        </is>
      </c>
      <c r="C600" t="inlineStr">
        <is>
          <t>OUTPUT SUBINDICATOR COMPENDIUM 7 COUNTRY</t>
        </is>
      </c>
      <c r="D600" t="inlineStr">
        <is>
          <t>ratio of ratios (expenditure/young population)/(GDP/total population)</t>
        </is>
      </c>
      <c r="E600" t="inlineStr">
        <is>
          <t/>
        </is>
      </c>
      <c r="F600" t="inlineStr">
        <is>
          <t>Eurostat</t>
        </is>
      </c>
      <c r="G600" t="b">
        <v>1</v>
      </c>
      <c r="H600" t="b">
        <v>1</v>
      </c>
      <c r="I600" t="inlineStr">
        <is>
          <t>EU27_2020</t>
        </is>
      </c>
      <c r="J600" t="inlineStr">
        <is>
          <t>fromFormula((a/b)/(c/d),
  where = variables(
  a = fromEurostatDataset("educ_uoe_fine01", 
    with_filters(unit = "MIO_EUR", sector = "S1", isced11 = "ED5-8")),
  b = fromEurostatDataset("demo_pjangroup", 
    with_filters(unit = "NR", sex = "T", age = "Y20-24")),
  c = fromEurostatDataset("nama_10_gdp", 
    with_filters(unit = "CP_MEUR", na_item = "B1GQ")),
  d = fromEurostatDataset("demo_pjangroup", 
    with_filters(unit = "NR", sex = "T", age = "TOTAL"))))</t>
        </is>
      </c>
      <c r="K600" t="str">
        <f>ISNUMBER(SEARCH("INPUT",jaf[indicator_groups]))</f>
      </c>
      <c r="L600" t="str">
        <f>ISNUMBER(SEARCH("OUTPUT",jaf[indicator_groups]))</f>
      </c>
      <c r="M600" t="str">
        <f>ISNUMBER(SEARCH("MAIN",jaf[indicator_groups]))</f>
      </c>
      <c r="N600" t="str">
        <f>ISNUMBER(SEARCH("OVERALL",jaf[indicator_groups]))</f>
      </c>
      <c r="O600" t="str">
        <f>ISNUMBER(SEARCH("SUBINDICATOR",jaf[indicator_groups]))</f>
      </c>
      <c r="P600" t="str">
        <f>ISNUMBER(SEARCH("COMPENDIUM",jaf[indicator_groups]))</f>
      </c>
      <c r="Q600" t="str">
        <f>=MID(jaf[JAF_KEY], 3, MIN(IFERROR(SEARCH(".C", jaf[JAF_KEY]), LEN(jaf[JAF_KEY])), IFERROR(SEARCH(".O", jaf[JAF_KEY]), LEN(jaf[JAF_KEY])), IFERROR(SEARCH(".S", jaf[JAF_KEY]), LEN(jaf[JAF_KEY]))) - 3)</f>
      </c>
    </row>
  </sheetData>
  <autoFilter ref="K2:Q2"/>
  <printOptions gridLines="1" gridLinesSet="1"/>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rutkoal</dc:creator>
  <dcterms:created xsi:type="dcterms:W3CDTF">2024-01-12T13:07:35Z</dcterms:created>
  <cp:lastModifiedBy>rutkoal</cp:lastModifiedBy>
</cp:coreProperties>
</file>