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onde\Documents\SIMULATIVE _SQL\Глава 4\"/>
    </mc:Choice>
  </mc:AlternateContent>
  <xr:revisionPtr revIDLastSave="0" documentId="13_ncr:1_{72466C8E-E588-4B20-A394-616DFB661BD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Модель" sheetId="1" r:id="rId1"/>
    <sheet name="Rolling retention" sheetId="9" r:id="rId2"/>
    <sheet name="Активность пользователей" sheetId="2" r:id="rId3"/>
    <sheet name="Retention" sheetId="4" r:id="rId4"/>
  </sheets>
  <calcPr calcId="191029"/>
  <pivotCaches>
    <pivotCache cacheId="3" r:id="rId5"/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2" i="9" l="1"/>
  <c r="D512" i="9"/>
  <c r="E512" i="9"/>
  <c r="F512" i="9"/>
  <c r="G512" i="9"/>
  <c r="H512" i="9"/>
  <c r="I512" i="9"/>
  <c r="J512" i="9"/>
  <c r="K512" i="9"/>
  <c r="L512" i="9"/>
  <c r="M512" i="9"/>
  <c r="N512" i="9"/>
  <c r="O512" i="9"/>
  <c r="P512" i="9"/>
  <c r="Q512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AZ512" i="9"/>
  <c r="BA512" i="9"/>
  <c r="BB512" i="9"/>
  <c r="BC512" i="9"/>
  <c r="BD512" i="9"/>
  <c r="BE512" i="9"/>
  <c r="BF512" i="9"/>
  <c r="BG512" i="9"/>
  <c r="BH512" i="9"/>
  <c r="BI512" i="9"/>
  <c r="BJ512" i="9"/>
  <c r="BK512" i="9"/>
  <c r="BL512" i="9"/>
  <c r="BM512" i="9"/>
  <c r="BN512" i="9"/>
  <c r="BO512" i="9"/>
  <c r="BP512" i="9"/>
  <c r="BQ512" i="9"/>
  <c r="BR512" i="9"/>
  <c r="BS512" i="9"/>
  <c r="C511" i="9" a="1"/>
  <c r="C511" i="9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E1366" i="2" s="1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E1446" i="2" s="1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E1478" i="2" s="1"/>
  <c r="D1479" i="2"/>
  <c r="D1480" i="2"/>
  <c r="D1481" i="2"/>
  <c r="D1482" i="2"/>
  <c r="D1483" i="2"/>
  <c r="D1484" i="2"/>
  <c r="D1485" i="2"/>
  <c r="D1486" i="2"/>
  <c r="E1486" i="2" s="1"/>
  <c r="D1487" i="2"/>
  <c r="D1488" i="2"/>
  <c r="D1489" i="2"/>
  <c r="D1490" i="2"/>
  <c r="D1491" i="2"/>
  <c r="D1492" i="2"/>
  <c r="D1493" i="2"/>
  <c r="D1494" i="2"/>
  <c r="E1494" i="2" s="1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E1510" i="2" s="1"/>
  <c r="D1511" i="2"/>
  <c r="D1512" i="2"/>
  <c r="D1513" i="2"/>
  <c r="D1514" i="2"/>
  <c r="D1515" i="2"/>
  <c r="E1515" i="2" s="1"/>
  <c r="D1516" i="2"/>
  <c r="D1517" i="2"/>
  <c r="D1518" i="2"/>
  <c r="E1518" i="2" s="1"/>
  <c r="D1519" i="2"/>
  <c r="D1520" i="2"/>
  <c r="D1521" i="2"/>
  <c r="D1522" i="2"/>
  <c r="D1523" i="2"/>
  <c r="D1524" i="2"/>
  <c r="D1525" i="2"/>
  <c r="D1526" i="2"/>
  <c r="D1527" i="2"/>
  <c r="D1528" i="2"/>
  <c r="D1529" i="2"/>
  <c r="E1529" i="2" s="1"/>
  <c r="D1530" i="2"/>
  <c r="D1531" i="2"/>
  <c r="D1532" i="2"/>
  <c r="D1533" i="2"/>
  <c r="D1534" i="2"/>
  <c r="E1534" i="2" s="1"/>
  <c r="D1535" i="2"/>
  <c r="D1536" i="2"/>
  <c r="D1537" i="2"/>
  <c r="D1538" i="2"/>
  <c r="D1539" i="2"/>
  <c r="D1540" i="2"/>
  <c r="D1541" i="2"/>
  <c r="D1542" i="2"/>
  <c r="D1543" i="2"/>
  <c r="D1544" i="2"/>
  <c r="D1545" i="2"/>
  <c r="E1545" i="2" s="1"/>
  <c r="D1546" i="2"/>
  <c r="D1547" i="2"/>
  <c r="D1548" i="2"/>
  <c r="D1549" i="2"/>
  <c r="D1550" i="2"/>
  <c r="E1550" i="2" s="1"/>
  <c r="D1551" i="2"/>
  <c r="D1552" i="2"/>
  <c r="D1553" i="2"/>
  <c r="D1554" i="2"/>
  <c r="D1555" i="2"/>
  <c r="D1556" i="2"/>
  <c r="D1557" i="2"/>
  <c r="E1557" i="2" s="1"/>
  <c r="D1558" i="2"/>
  <c r="E1558" i="2" s="1"/>
  <c r="D1559" i="2"/>
  <c r="E1559" i="2" s="1"/>
  <c r="D1560" i="2"/>
  <c r="D1561" i="2"/>
  <c r="D1562" i="2"/>
  <c r="D1563" i="2"/>
  <c r="D1564" i="2"/>
  <c r="D1565" i="2"/>
  <c r="D1566" i="2"/>
  <c r="E1566" i="2" s="1"/>
  <c r="D1567" i="2"/>
  <c r="E1567" i="2" s="1"/>
  <c r="D1568" i="2"/>
  <c r="D1569" i="2"/>
  <c r="D1570" i="2"/>
  <c r="D1571" i="2"/>
  <c r="D1572" i="2"/>
  <c r="D1573" i="2"/>
  <c r="D1574" i="2"/>
  <c r="D1575" i="2"/>
  <c r="E1575" i="2" s="1"/>
  <c r="D1576" i="2"/>
  <c r="D1577" i="2"/>
  <c r="E1577" i="2" s="1"/>
  <c r="D1578" i="2"/>
  <c r="D1579" i="2"/>
  <c r="D1580" i="2"/>
  <c r="D1581" i="2"/>
  <c r="E1581" i="2" s="1"/>
  <c r="D1582" i="2"/>
  <c r="D1583" i="2"/>
  <c r="E1583" i="2" s="1"/>
  <c r="D1584" i="2"/>
  <c r="D1585" i="2"/>
  <c r="D1586" i="2"/>
  <c r="D1587" i="2"/>
  <c r="D1588" i="2"/>
  <c r="D1589" i="2"/>
  <c r="D1590" i="2"/>
  <c r="E1590" i="2" s="1"/>
  <c r="D1591" i="2"/>
  <c r="D1592" i="2"/>
  <c r="D1593" i="2"/>
  <c r="D1594" i="2"/>
  <c r="D1595" i="2"/>
  <c r="D1596" i="2"/>
  <c r="D1597" i="2"/>
  <c r="D1598" i="2"/>
  <c r="E1598" i="2" s="1"/>
  <c r="D1599" i="2"/>
  <c r="D1600" i="2"/>
  <c r="D1601" i="2"/>
  <c r="D1602" i="2"/>
  <c r="D1603" i="2"/>
  <c r="D1604" i="2"/>
  <c r="D1605" i="2"/>
  <c r="E1605" i="2" s="1"/>
  <c r="D1606" i="2"/>
  <c r="E1606" i="2" s="1"/>
  <c r="D1607" i="2"/>
  <c r="E1607" i="2" s="1"/>
  <c r="D1608" i="2"/>
  <c r="D1609" i="2"/>
  <c r="E1609" i="2" s="1"/>
  <c r="D1610" i="2"/>
  <c r="D1611" i="2"/>
  <c r="D1612" i="2"/>
  <c r="D1613" i="2"/>
  <c r="D1614" i="2"/>
  <c r="E1614" i="2" s="1"/>
  <c r="D1615" i="2"/>
  <c r="D1616" i="2"/>
  <c r="D1617" i="2"/>
  <c r="D1618" i="2"/>
  <c r="D1619" i="2"/>
  <c r="D1620" i="2"/>
  <c r="D1621" i="2"/>
  <c r="D1622" i="2"/>
  <c r="D1623" i="2"/>
  <c r="E1623" i="2" s="1"/>
  <c r="D1624" i="2"/>
  <c r="D1625" i="2"/>
  <c r="D1626" i="2"/>
  <c r="E1626" i="2" s="1"/>
  <c r="D1627" i="2"/>
  <c r="E1627" i="2" s="1"/>
  <c r="D1628" i="2"/>
  <c r="D1629" i="2"/>
  <c r="D1630" i="2"/>
  <c r="E1630" i="2" s="1"/>
  <c r="D1631" i="2"/>
  <c r="D1632" i="2"/>
  <c r="E1632" i="2" s="1"/>
  <c r="D1633" i="2"/>
  <c r="D1634" i="2"/>
  <c r="E1634" i="2" s="1"/>
  <c r="D1635" i="2"/>
  <c r="D1636" i="2"/>
  <c r="D1637" i="2"/>
  <c r="D1638" i="2"/>
  <c r="D1639" i="2"/>
  <c r="D1640" i="2"/>
  <c r="D1641" i="2"/>
  <c r="D1642" i="2"/>
  <c r="D1643" i="2"/>
  <c r="E1643" i="2" s="1"/>
  <c r="D1644" i="2"/>
  <c r="E1644" i="2" s="1"/>
  <c r="F1644" i="2" s="1"/>
  <c r="D1645" i="2"/>
  <c r="E1645" i="2" s="1"/>
  <c r="D1646" i="2"/>
  <c r="D1647" i="2"/>
  <c r="D1648" i="2"/>
  <c r="D1649" i="2"/>
  <c r="D1650" i="2"/>
  <c r="E1650" i="2" s="1"/>
  <c r="F1645" i="2" s="1"/>
  <c r="D1651" i="2"/>
  <c r="D1652" i="2"/>
  <c r="D1653" i="2"/>
  <c r="D1654" i="2"/>
  <c r="D1655" i="2"/>
  <c r="D1656" i="2"/>
  <c r="D1657" i="2"/>
  <c r="E1657" i="2" s="1"/>
  <c r="D1658" i="2"/>
  <c r="D1659" i="2"/>
  <c r="E1659" i="2" s="1"/>
  <c r="D1660" i="2"/>
  <c r="D1661" i="2"/>
  <c r="D1662" i="2"/>
  <c r="E1662" i="2" s="1"/>
  <c r="D1663" i="2"/>
  <c r="E1663" i="2" s="1"/>
  <c r="D1664" i="2"/>
  <c r="E1664" i="2" s="1"/>
  <c r="D1665" i="2"/>
  <c r="D1666" i="2"/>
  <c r="E1666" i="2" s="1"/>
  <c r="D1667" i="2"/>
  <c r="D1668" i="2"/>
  <c r="E1668" i="2" s="1"/>
  <c r="D1669" i="2"/>
  <c r="D1670" i="2"/>
  <c r="E1670" i="2" s="1"/>
  <c r="D1671" i="2"/>
  <c r="E1671" i="2" s="1"/>
  <c r="D1672" i="2"/>
  <c r="D1673" i="2"/>
  <c r="D1674" i="2"/>
  <c r="E1674" i="2" s="1"/>
  <c r="D1675" i="2"/>
  <c r="D1676" i="2"/>
  <c r="D1677" i="2"/>
  <c r="E1677" i="2" s="1"/>
  <c r="D1678" i="2"/>
  <c r="E1678" i="2" s="1"/>
  <c r="D1679" i="2"/>
  <c r="D1680" i="2"/>
  <c r="D1681" i="2"/>
  <c r="D1682" i="2"/>
  <c r="D1683" i="2"/>
  <c r="D1684" i="2"/>
  <c r="D1685" i="2"/>
  <c r="E1685" i="2" s="1"/>
  <c r="D1686" i="2"/>
  <c r="D1687" i="2"/>
  <c r="E1687" i="2" s="1"/>
  <c r="F1687" i="2" s="1"/>
  <c r="D1688" i="2"/>
  <c r="D1689" i="2"/>
  <c r="E1689" i="2" s="1"/>
  <c r="D1690" i="2"/>
  <c r="E1690" i="2" s="1"/>
  <c r="D1691" i="2"/>
  <c r="D1692" i="2"/>
  <c r="D1693" i="2"/>
  <c r="E1693" i="2" s="1"/>
  <c r="D1694" i="2"/>
  <c r="E1694" i="2" s="1"/>
  <c r="D1695" i="2"/>
  <c r="E1695" i="2" s="1"/>
  <c r="D1696" i="2"/>
  <c r="D1697" i="2"/>
  <c r="D1698" i="2"/>
  <c r="D1699" i="2"/>
  <c r="E1699" i="2" s="1"/>
  <c r="D1700" i="2"/>
  <c r="D1701" i="2"/>
  <c r="D1702" i="2"/>
  <c r="D1703" i="2"/>
  <c r="E1703" i="2" s="1"/>
  <c r="D1704" i="2"/>
  <c r="D1705" i="2"/>
  <c r="D1706" i="2"/>
  <c r="D1707" i="2"/>
  <c r="D1708" i="2"/>
  <c r="D1709" i="2"/>
  <c r="E1709" i="2" s="1"/>
  <c r="D1710" i="2"/>
  <c r="D1711" i="2"/>
  <c r="E1711" i="2" s="1"/>
  <c r="D1712" i="2"/>
  <c r="D1713" i="2"/>
  <c r="D1714" i="2"/>
  <c r="E1714" i="2" s="1"/>
  <c r="D1715" i="2"/>
  <c r="E1715" i="2" s="1"/>
  <c r="D1716" i="2"/>
  <c r="D1717" i="2"/>
  <c r="D1718" i="2"/>
  <c r="E1718" i="2" s="1"/>
  <c r="D1719" i="2"/>
  <c r="D1720" i="2"/>
  <c r="D1721" i="2"/>
  <c r="E1721" i="2" s="1"/>
  <c r="D1722" i="2"/>
  <c r="E1722" i="2" s="1"/>
  <c r="D1723" i="2"/>
  <c r="D1724" i="2"/>
  <c r="D1725" i="2"/>
  <c r="E1725" i="2" s="1"/>
  <c r="D1726" i="2"/>
  <c r="E1726" i="2" s="1"/>
  <c r="D1727" i="2"/>
  <c r="E1727" i="2" s="1"/>
  <c r="D1728" i="2"/>
  <c r="E1728" i="2" s="1"/>
  <c r="D1729" i="2"/>
  <c r="D1730" i="2"/>
  <c r="D1731" i="2"/>
  <c r="D1732" i="2"/>
  <c r="E1732" i="2" s="1"/>
  <c r="D1733" i="2"/>
  <c r="D1734" i="2"/>
  <c r="E1734" i="2" s="1"/>
  <c r="D1735" i="2"/>
  <c r="E1735" i="2" s="1"/>
  <c r="D1736" i="2"/>
  <c r="D1737" i="2"/>
  <c r="D1738" i="2"/>
  <c r="D1739" i="2"/>
  <c r="E1739" i="2" s="1"/>
  <c r="D1740" i="2"/>
  <c r="E1740" i="2" s="1"/>
  <c r="D1741" i="2"/>
  <c r="E1741" i="2" s="1"/>
  <c r="F1741" i="2" s="1"/>
  <c r="D1742" i="2"/>
  <c r="E1742" i="2" s="1"/>
  <c r="D1743" i="2"/>
  <c r="D1744" i="2"/>
  <c r="D1745" i="2"/>
  <c r="D1746" i="2"/>
  <c r="D1747" i="2"/>
  <c r="D1748" i="2"/>
  <c r="D1749" i="2"/>
  <c r="E1749" i="2" s="1"/>
  <c r="D1750" i="2"/>
  <c r="E1750" i="2" s="1"/>
  <c r="D1751" i="2"/>
  <c r="E1751" i="2" s="1"/>
  <c r="D1752" i="2"/>
  <c r="D1753" i="2"/>
  <c r="E1753" i="2" s="1"/>
  <c r="F1753" i="2" s="1"/>
  <c r="D1754" i="2"/>
  <c r="E1754" i="2" s="1"/>
  <c r="F1754" i="2" s="1"/>
  <c r="D1755" i="2"/>
  <c r="D1756" i="2"/>
  <c r="D1757" i="2"/>
  <c r="E1757" i="2" s="1"/>
  <c r="D1758" i="2"/>
  <c r="E1758" i="2" s="1"/>
  <c r="D1759" i="2"/>
  <c r="E1759" i="2" s="1"/>
  <c r="D1760" i="2"/>
  <c r="D1761" i="2"/>
  <c r="D1762" i="2"/>
  <c r="D1763" i="2"/>
  <c r="D1764" i="2"/>
  <c r="E1764" i="2" s="1"/>
  <c r="F1764" i="2" s="1"/>
  <c r="D1765" i="2"/>
  <c r="E1765" i="2" s="1"/>
  <c r="D1766" i="2"/>
  <c r="D1767" i="2"/>
  <c r="E1767" i="2" s="1"/>
  <c r="D1768" i="2"/>
  <c r="D1769" i="2"/>
  <c r="D1770" i="2"/>
  <c r="D1771" i="2"/>
  <c r="E1771" i="2" s="1"/>
  <c r="D1772" i="2"/>
  <c r="D1773" i="2"/>
  <c r="D1774" i="2"/>
  <c r="D1775" i="2"/>
  <c r="E1775" i="2" s="1"/>
  <c r="D1776" i="2"/>
  <c r="E1776" i="2" s="1"/>
  <c r="D1777" i="2"/>
  <c r="D1778" i="2"/>
  <c r="D1779" i="2"/>
  <c r="E1779" i="2" s="1"/>
  <c r="D1780" i="2"/>
  <c r="E1780" i="2" s="1"/>
  <c r="F1780" i="2" s="1"/>
  <c r="D1781" i="2"/>
  <c r="D1782" i="2"/>
  <c r="E1782" i="2" s="1"/>
  <c r="D1783" i="2"/>
  <c r="E1783" i="2" s="1"/>
  <c r="D1784" i="2"/>
  <c r="D1785" i="2"/>
  <c r="D1786" i="2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F1792" i="2" s="1"/>
  <c r="D1793" i="2"/>
  <c r="D1794" i="2"/>
  <c r="D1795" i="2"/>
  <c r="E1795" i="2" s="1"/>
  <c r="D1796" i="2"/>
  <c r="D1797" i="2"/>
  <c r="E1797" i="2" s="1"/>
  <c r="D1798" i="2"/>
  <c r="E1798" i="2" s="1"/>
  <c r="D1799" i="2"/>
  <c r="E1799" i="2" s="1"/>
  <c r="D1800" i="2"/>
  <c r="D1801" i="2"/>
  <c r="D1802" i="2"/>
  <c r="D1803" i="2"/>
  <c r="D1804" i="2"/>
  <c r="D1805" i="2"/>
  <c r="D1806" i="2"/>
  <c r="E1806" i="2" s="1"/>
  <c r="D1807" i="2"/>
  <c r="E1807" i="2" s="1"/>
  <c r="D1808" i="2"/>
  <c r="E1808" i="2" s="1"/>
  <c r="D1809" i="2"/>
  <c r="E1809" i="2" s="1"/>
  <c r="F1809" i="2" s="1"/>
  <c r="D1810" i="2"/>
  <c r="D1811" i="2"/>
  <c r="D1812" i="2"/>
  <c r="D1813" i="2"/>
  <c r="E1813" i="2" s="1"/>
  <c r="D1814" i="2"/>
  <c r="E1814" i="2" s="1"/>
  <c r="D1815" i="2"/>
  <c r="E1815" i="2" s="1"/>
  <c r="D1816" i="2"/>
  <c r="D1817" i="2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D1824" i="2"/>
  <c r="D1825" i="2"/>
  <c r="E1825" i="2" s="1"/>
  <c r="D1826" i="2"/>
  <c r="E1826" i="2" s="1"/>
  <c r="D1827" i="2"/>
  <c r="E1827" i="2" s="1"/>
  <c r="D1828" i="2"/>
  <c r="E1828" i="2" s="1"/>
  <c r="F1828" i="2" s="1"/>
  <c r="D1829" i="2"/>
  <c r="D1830" i="2"/>
  <c r="E1830" i="2" s="1"/>
  <c r="D1831" i="2"/>
  <c r="E1831" i="2" s="1"/>
  <c r="D1832" i="2"/>
  <c r="D1833" i="2"/>
  <c r="D1834" i="2"/>
  <c r="E1834" i="2" s="1"/>
  <c r="F1834" i="2" s="1"/>
  <c r="D1835" i="2"/>
  <c r="E1835" i="2" s="1"/>
  <c r="D1836" i="2"/>
  <c r="D1837" i="2"/>
  <c r="D1838" i="2"/>
  <c r="E1838" i="2" s="1"/>
  <c r="D1839" i="2"/>
  <c r="E1839" i="2" s="1"/>
  <c r="D1840" i="2"/>
  <c r="E1840" i="2" s="1"/>
  <c r="D1841" i="2"/>
  <c r="D1842" i="2"/>
  <c r="E1842" i="2" s="1"/>
  <c r="D1843" i="2"/>
  <c r="E1843" i="2" s="1"/>
  <c r="D1844" i="2"/>
  <c r="D1845" i="2"/>
  <c r="D1846" i="2"/>
  <c r="D1847" i="2"/>
  <c r="E1847" i="2" s="1"/>
  <c r="D1848" i="2"/>
  <c r="D1849" i="2"/>
  <c r="E1849" i="2" s="1"/>
  <c r="D1850" i="2"/>
  <c r="E1850" i="2" s="1"/>
  <c r="D1851" i="2"/>
  <c r="E1851" i="2" s="1"/>
  <c r="D1852" i="2"/>
  <c r="D1853" i="2"/>
  <c r="D1854" i="2"/>
  <c r="E1854" i="2" s="1"/>
  <c r="D1855" i="2"/>
  <c r="E1855" i="2" s="1"/>
  <c r="D1856" i="2"/>
  <c r="E1856" i="2" s="1"/>
  <c r="D1857" i="2"/>
  <c r="D1858" i="2"/>
  <c r="D1859" i="2"/>
  <c r="E1859" i="2" s="1"/>
  <c r="D1860" i="2"/>
  <c r="E1860" i="2" s="1"/>
  <c r="D1861" i="2"/>
  <c r="D1862" i="2"/>
  <c r="E1862" i="2" s="1"/>
  <c r="D1863" i="2"/>
  <c r="D1864" i="2"/>
  <c r="D1865" i="2"/>
  <c r="D1866" i="2"/>
  <c r="E1866" i="2" s="1"/>
  <c r="F1866" i="2" s="1"/>
  <c r="D1867" i="2"/>
  <c r="E1867" i="2" s="1"/>
  <c r="D1868" i="2"/>
  <c r="D1869" i="2"/>
  <c r="E1869" i="2" s="1"/>
  <c r="F1869" i="2" s="1"/>
  <c r="D1870" i="2"/>
  <c r="E1870" i="2" s="1"/>
  <c r="D1871" i="2"/>
  <c r="E1871" i="2" s="1"/>
  <c r="D1872" i="2"/>
  <c r="E1872" i="2" s="1"/>
  <c r="F1872" i="2" s="1"/>
  <c r="D1873" i="2"/>
  <c r="D1874" i="2"/>
  <c r="D1875" i="2"/>
  <c r="E1875" i="2" s="1"/>
  <c r="D1876" i="2"/>
  <c r="E1876" i="2" s="1"/>
  <c r="D1877" i="2"/>
  <c r="E1877" i="2" s="1"/>
  <c r="D1878" i="2"/>
  <c r="D1879" i="2"/>
  <c r="E1879" i="2" s="1"/>
  <c r="D1880" i="2"/>
  <c r="D1881" i="2"/>
  <c r="D1882" i="2"/>
  <c r="D1883" i="2"/>
  <c r="D1884" i="2"/>
  <c r="D1885" i="2"/>
  <c r="E1885" i="2" s="1"/>
  <c r="D1886" i="2"/>
  <c r="E1886" i="2" s="1"/>
  <c r="D1887" i="2"/>
  <c r="E1887" i="2" s="1"/>
  <c r="D1888" i="2"/>
  <c r="E1888" i="2" s="1"/>
  <c r="D1889" i="2"/>
  <c r="D1890" i="2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D1897" i="2"/>
  <c r="E1897" i="2" s="1"/>
  <c r="D1898" i="2"/>
  <c r="E1898" i="2" s="1"/>
  <c r="F1898" i="2" s="1"/>
  <c r="D1899" i="2"/>
  <c r="D1900" i="2"/>
  <c r="D1901" i="2"/>
  <c r="E1901" i="2" s="1"/>
  <c r="D1902" i="2"/>
  <c r="E1902" i="2" s="1"/>
  <c r="D1903" i="2"/>
  <c r="E1903" i="2" s="1"/>
  <c r="F1903" i="2" s="1"/>
  <c r="D1904" i="2"/>
  <c r="E1904" i="2" s="1"/>
  <c r="D1905" i="2"/>
  <c r="D1906" i="2"/>
  <c r="D1907" i="2"/>
  <c r="E1907" i="2" s="1"/>
  <c r="D1908" i="2"/>
  <c r="E1908" i="2" s="1"/>
  <c r="F1908" i="2" s="1"/>
  <c r="D1909" i="2"/>
  <c r="E1909" i="2" s="1"/>
  <c r="D1910" i="2"/>
  <c r="E1910" i="2" s="1"/>
  <c r="D1911" i="2"/>
  <c r="E1911" i="2" s="1"/>
  <c r="D1912" i="2"/>
  <c r="D1913" i="2"/>
  <c r="D1914" i="2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D1922" i="2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D1929" i="2"/>
  <c r="D1930" i="2"/>
  <c r="E1930" i="2" s="1"/>
  <c r="D1931" i="2"/>
  <c r="E1931" i="2" s="1"/>
  <c r="D1932" i="2"/>
  <c r="E1932" i="2" s="1"/>
  <c r="D1933" i="2"/>
  <c r="E1933" i="2" s="1"/>
  <c r="F1933" i="2" s="1"/>
  <c r="D1934" i="2"/>
  <c r="E1934" i="2" s="1"/>
  <c r="D1935" i="2"/>
  <c r="E1935" i="2" s="1"/>
  <c r="D1936" i="2"/>
  <c r="E1936" i="2" s="1"/>
  <c r="F1936" i="2" s="1"/>
  <c r="D1937" i="2"/>
  <c r="E1937" i="2" s="1"/>
  <c r="D1938" i="2"/>
  <c r="E1938" i="2" s="1"/>
  <c r="D1939" i="2"/>
  <c r="D1940" i="2"/>
  <c r="D1941" i="2"/>
  <c r="E1941" i="2" s="1"/>
  <c r="D1942" i="2"/>
  <c r="E1942" i="2" s="1"/>
  <c r="D1943" i="2"/>
  <c r="E1943" i="2" s="1"/>
  <c r="D1944" i="2"/>
  <c r="D1945" i="2"/>
  <c r="E1945" i="2" s="1"/>
  <c r="D1946" i="2"/>
  <c r="E1946" i="2" s="1"/>
  <c r="D1947" i="2"/>
  <c r="E1947" i="2" s="1"/>
  <c r="D1948" i="2"/>
  <c r="D1949" i="2"/>
  <c r="E1949" i="2" s="1"/>
  <c r="D1950" i="2"/>
  <c r="D1951" i="2"/>
  <c r="D1952" i="2"/>
  <c r="E1952" i="2" s="1"/>
  <c r="F1952" i="2" s="1"/>
  <c r="D1953" i="2"/>
  <c r="E1953" i="2" s="1"/>
  <c r="D1954" i="2"/>
  <c r="E1954" i="2" s="1"/>
  <c r="D1955" i="2"/>
  <c r="E1955" i="2" s="1"/>
  <c r="D1956" i="2"/>
  <c r="D1957" i="2"/>
  <c r="D1958" i="2"/>
  <c r="E1958" i="2" s="1"/>
  <c r="D1959" i="2"/>
  <c r="E1959" i="2" s="1"/>
  <c r="D1960" i="2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F1968" i="2" s="1"/>
  <c r="D1969" i="2"/>
  <c r="E1969" i="2" s="1"/>
  <c r="F1969" i="2" s="1"/>
  <c r="D1970" i="2"/>
  <c r="E1970" i="2" s="1"/>
  <c r="D1971" i="2"/>
  <c r="E1971" i="2" s="1"/>
  <c r="D1972" i="2"/>
  <c r="E1972" i="2" s="1"/>
  <c r="F1972" i="2" s="1"/>
  <c r="D1973" i="2"/>
  <c r="E1973" i="2" s="1"/>
  <c r="D1974" i="2"/>
  <c r="E1974" i="2" s="1"/>
  <c r="D1975" i="2"/>
  <c r="D1976" i="2"/>
  <c r="D1977" i="2"/>
  <c r="E1977" i="2" s="1"/>
  <c r="D1978" i="2"/>
  <c r="E1978" i="2" s="1"/>
  <c r="D1979" i="2"/>
  <c r="E1979" i="2" s="1"/>
  <c r="D1980" i="2"/>
  <c r="E1980" i="2" s="1"/>
  <c r="D1981" i="2"/>
  <c r="D1982" i="2"/>
  <c r="D1983" i="2"/>
  <c r="E1983" i="2" s="1"/>
  <c r="D1984" i="2"/>
  <c r="E1984" i="2" s="1"/>
  <c r="F1984" i="2" s="1"/>
  <c r="D1985" i="2"/>
  <c r="D1986" i="2"/>
  <c r="D1987" i="2"/>
  <c r="E1987" i="2" s="1"/>
  <c r="D1988" i="2"/>
  <c r="E1988" i="2" s="1"/>
  <c r="D1989" i="2"/>
  <c r="E1989" i="2" s="1"/>
  <c r="D1990" i="2"/>
  <c r="E1990" i="2" s="1"/>
  <c r="D1991" i="2"/>
  <c r="D1992" i="2"/>
  <c r="D1993" i="2"/>
  <c r="E1993" i="2" s="1"/>
  <c r="D1994" i="2"/>
  <c r="E1994" i="2" s="1"/>
  <c r="D1995" i="2"/>
  <c r="E1995" i="2" s="1"/>
  <c r="D1996" i="2"/>
  <c r="E1996" i="2" s="1"/>
  <c r="F1996" i="2" s="1"/>
  <c r="D1997" i="2"/>
  <c r="E1997" i="2" s="1"/>
  <c r="F1997" i="2" s="1"/>
  <c r="D1998" i="2"/>
  <c r="E1998" i="2" s="1"/>
  <c r="F1998" i="2" s="1"/>
  <c r="D1999" i="2"/>
  <c r="E1999" i="2" s="1"/>
  <c r="F1999" i="2" s="1"/>
  <c r="D2" i="2"/>
  <c r="E2" i="2" s="1"/>
  <c r="E678" i="2"/>
  <c r="E694" i="2"/>
  <c r="E703" i="2"/>
  <c r="E766" i="2"/>
  <c r="E767" i="2"/>
  <c r="E774" i="2"/>
  <c r="E775" i="2"/>
  <c r="E790" i="2"/>
  <c r="E791" i="2"/>
  <c r="E799" i="2"/>
  <c r="E814" i="2"/>
  <c r="E815" i="2"/>
  <c r="E822" i="2"/>
  <c r="E823" i="2"/>
  <c r="E831" i="2"/>
  <c r="E837" i="2"/>
  <c r="E838" i="2"/>
  <c r="F838" i="2" s="1"/>
  <c r="E845" i="2"/>
  <c r="E846" i="2"/>
  <c r="E847" i="2"/>
  <c r="E869" i="2"/>
  <c r="E870" i="2"/>
  <c r="F870" i="2" s="1"/>
  <c r="E871" i="2"/>
  <c r="E879" i="2"/>
  <c r="E886" i="2"/>
  <c r="E887" i="2"/>
  <c r="E893" i="2"/>
  <c r="E894" i="2"/>
  <c r="E895" i="2"/>
  <c r="E901" i="2"/>
  <c r="E902" i="2"/>
  <c r="E909" i="2"/>
  <c r="E910" i="2"/>
  <c r="F910" i="2" s="1"/>
  <c r="E911" i="2"/>
  <c r="F911" i="2" s="1"/>
  <c r="E929" i="2"/>
  <c r="E934" i="2"/>
  <c r="E935" i="2"/>
  <c r="E941" i="2"/>
  <c r="E942" i="2"/>
  <c r="E943" i="2"/>
  <c r="F942" i="2" s="1"/>
  <c r="E949" i="2"/>
  <c r="E950" i="2"/>
  <c r="E951" i="2"/>
  <c r="E957" i="2"/>
  <c r="E958" i="2"/>
  <c r="E959" i="2"/>
  <c r="E966" i="2"/>
  <c r="E967" i="2"/>
  <c r="E981" i="2"/>
  <c r="E982" i="2"/>
  <c r="E983" i="2"/>
  <c r="E989" i="2"/>
  <c r="E990" i="2"/>
  <c r="E991" i="2"/>
  <c r="E998" i="2"/>
  <c r="E999" i="2"/>
  <c r="F998" i="2" s="1"/>
  <c r="E1005" i="2"/>
  <c r="E1006" i="2"/>
  <c r="E1007" i="2"/>
  <c r="E1014" i="2"/>
  <c r="E1015" i="2"/>
  <c r="E1025" i="2"/>
  <c r="E1030" i="2"/>
  <c r="E1031" i="2"/>
  <c r="E1037" i="2"/>
  <c r="F1035" i="2" s="1"/>
  <c r="E1038" i="2"/>
  <c r="E1039" i="2"/>
  <c r="E1041" i="2"/>
  <c r="E1045" i="2"/>
  <c r="E1053" i="2"/>
  <c r="E1055" i="2"/>
  <c r="E1061" i="2"/>
  <c r="F1061" i="2" s="1"/>
  <c r="E1062" i="2"/>
  <c r="F1062" i="2" s="1"/>
  <c r="E1063" i="2"/>
  <c r="E1071" i="2"/>
  <c r="E1073" i="2"/>
  <c r="E1093" i="2"/>
  <c r="E1094" i="2"/>
  <c r="F1094" i="2" s="1"/>
  <c r="E1095" i="2"/>
  <c r="F1095" i="2" s="1"/>
  <c r="E1101" i="2"/>
  <c r="E1102" i="2"/>
  <c r="F1099" i="2" s="1"/>
  <c r="E1103" i="2"/>
  <c r="E1110" i="2"/>
  <c r="E1111" i="2"/>
  <c r="E1117" i="2"/>
  <c r="E1119" i="2"/>
  <c r="E1121" i="2"/>
  <c r="E1127" i="2"/>
  <c r="E1133" i="2"/>
  <c r="E1134" i="2"/>
  <c r="F1134" i="2" s="1"/>
  <c r="E1135" i="2"/>
  <c r="E1141" i="2"/>
  <c r="E1142" i="2"/>
  <c r="E1143" i="2"/>
  <c r="E1151" i="2"/>
  <c r="E1169" i="2"/>
  <c r="F1169" i="2" s="1"/>
  <c r="E1173" i="2"/>
  <c r="F1173" i="2" s="1"/>
  <c r="E1174" i="2"/>
  <c r="E1175" i="2"/>
  <c r="E1181" i="2"/>
  <c r="E1182" i="2"/>
  <c r="E1183" i="2"/>
  <c r="E1185" i="2"/>
  <c r="E1190" i="2"/>
  <c r="E1191" i="2"/>
  <c r="E1197" i="2"/>
  <c r="E1198" i="2"/>
  <c r="E1199" i="2"/>
  <c r="E1201" i="2"/>
  <c r="E1207" i="2"/>
  <c r="E1212" i="2"/>
  <c r="E1213" i="2"/>
  <c r="E1215" i="2"/>
  <c r="E1217" i="2"/>
  <c r="E1229" i="2"/>
  <c r="E1230" i="2"/>
  <c r="E1231" i="2"/>
  <c r="E1237" i="2"/>
  <c r="E1238" i="2"/>
  <c r="E1239" i="2"/>
  <c r="E1245" i="2"/>
  <c r="E1246" i="2"/>
  <c r="E1247" i="2"/>
  <c r="E1249" i="2"/>
  <c r="E1253" i="2"/>
  <c r="E1254" i="2"/>
  <c r="E1255" i="2"/>
  <c r="E1261" i="2"/>
  <c r="E1262" i="2"/>
  <c r="E1265" i="2"/>
  <c r="F1261" i="2" s="1"/>
  <c r="E1271" i="2"/>
  <c r="E1279" i="2"/>
  <c r="E1285" i="2"/>
  <c r="E1286" i="2"/>
  <c r="E1287" i="2"/>
  <c r="E1293" i="2"/>
  <c r="E1294" i="2"/>
  <c r="E1295" i="2"/>
  <c r="E1297" i="2"/>
  <c r="E1303" i="2"/>
  <c r="E1311" i="2"/>
  <c r="E1313" i="2"/>
  <c r="E1319" i="2"/>
  <c r="E1324" i="2"/>
  <c r="E1325" i="2"/>
  <c r="E1326" i="2"/>
  <c r="E1327" i="2"/>
  <c r="E1329" i="2"/>
  <c r="E1333" i="2"/>
  <c r="E1334" i="2"/>
  <c r="E1335" i="2"/>
  <c r="E1343" i="2"/>
  <c r="E1345" i="2"/>
  <c r="E1349" i="2"/>
  <c r="E1350" i="2"/>
  <c r="E1351" i="2"/>
  <c r="E1359" i="2"/>
  <c r="E1361" i="2"/>
  <c r="E1365" i="2"/>
  <c r="E1367" i="2"/>
  <c r="E1375" i="2"/>
  <c r="E1377" i="2"/>
  <c r="F1377" i="2" s="1"/>
  <c r="E1381" i="2"/>
  <c r="E1382" i="2"/>
  <c r="E1383" i="2"/>
  <c r="E1391" i="2"/>
  <c r="E1393" i="2"/>
  <c r="E1394" i="2"/>
  <c r="E1398" i="2"/>
  <c r="E1399" i="2"/>
  <c r="E1409" i="2"/>
  <c r="F1409" i="2" s="1"/>
  <c r="E1415" i="2"/>
  <c r="E1425" i="2"/>
  <c r="E1431" i="2"/>
  <c r="E1435" i="2"/>
  <c r="E1445" i="2"/>
  <c r="E1447" i="2"/>
  <c r="E1451" i="2"/>
  <c r="E1452" i="2"/>
  <c r="E1453" i="2"/>
  <c r="E1454" i="2"/>
  <c r="E1455" i="2"/>
  <c r="E1457" i="2"/>
  <c r="E1461" i="2"/>
  <c r="E1462" i="2"/>
  <c r="E1467" i="2"/>
  <c r="E1468" i="2"/>
  <c r="E1469" i="2"/>
  <c r="E1470" i="2"/>
  <c r="E1473" i="2"/>
  <c r="E1477" i="2"/>
  <c r="E1479" i="2"/>
  <c r="F1476" i="2" s="1"/>
  <c r="E1483" i="2"/>
  <c r="E1484" i="2"/>
  <c r="E1487" i="2"/>
  <c r="E1489" i="2"/>
  <c r="E1493" i="2"/>
  <c r="E1495" i="2"/>
  <c r="E1500" i="2"/>
  <c r="E1501" i="2"/>
  <c r="E1502" i="2"/>
  <c r="E1503" i="2"/>
  <c r="E1509" i="2"/>
  <c r="E1511" i="2"/>
  <c r="E1516" i="2"/>
  <c r="E1517" i="2"/>
  <c r="E1519" i="2"/>
  <c r="F1519" i="2" s="1"/>
  <c r="E1521" i="2"/>
  <c r="E1526" i="2"/>
  <c r="E1527" i="2"/>
  <c r="E1532" i="2"/>
  <c r="E1533" i="2"/>
  <c r="E1535" i="2"/>
  <c r="F1535" i="2" s="1"/>
  <c r="E1537" i="2"/>
  <c r="E1542" i="2"/>
  <c r="E1543" i="2"/>
  <c r="E1548" i="2"/>
  <c r="E1549" i="2"/>
  <c r="E1551" i="2"/>
  <c r="E1553" i="2"/>
  <c r="E1564" i="2"/>
  <c r="E1565" i="2"/>
  <c r="E1569" i="2"/>
  <c r="E1573" i="2"/>
  <c r="E1574" i="2"/>
  <c r="E1582" i="2"/>
  <c r="E1585" i="2"/>
  <c r="E1591" i="2"/>
  <c r="E1596" i="2"/>
  <c r="E1597" i="2"/>
  <c r="E1599" i="2"/>
  <c r="E1601" i="2"/>
  <c r="E1615" i="2"/>
  <c r="E1617" i="2"/>
  <c r="E1621" i="2"/>
  <c r="F1621" i="2" s="1"/>
  <c r="E1622" i="2"/>
  <c r="F1622" i="2" s="1"/>
  <c r="E1631" i="2"/>
  <c r="E1633" i="2"/>
  <c r="E1638" i="2"/>
  <c r="E1639" i="2"/>
  <c r="F1639" i="2" s="1"/>
  <c r="E1647" i="2"/>
  <c r="E1648" i="2"/>
  <c r="E1649" i="2"/>
  <c r="E1665" i="2"/>
  <c r="E1669" i="2"/>
  <c r="E1676" i="2"/>
  <c r="E1679" i="2"/>
  <c r="E1680" i="2"/>
  <c r="E1681" i="2"/>
  <c r="E1686" i="2"/>
  <c r="E1692" i="2"/>
  <c r="F1692" i="2" s="1"/>
  <c r="E1696" i="2"/>
  <c r="E1697" i="2"/>
  <c r="E1702" i="2"/>
  <c r="E1710" i="2"/>
  <c r="E1712" i="2"/>
  <c r="E1713" i="2"/>
  <c r="E1729" i="2"/>
  <c r="E1730" i="2"/>
  <c r="E1743" i="2"/>
  <c r="E1744" i="2"/>
  <c r="E1745" i="2"/>
  <c r="F1742" i="2" s="1"/>
  <c r="E1760" i="2"/>
  <c r="E1761" i="2"/>
  <c r="E1766" i="2"/>
  <c r="E1777" i="2"/>
  <c r="E1778" i="2"/>
  <c r="E1793" i="2"/>
  <c r="F1793" i="2" s="1"/>
  <c r="E1804" i="2"/>
  <c r="E1805" i="2"/>
  <c r="E1823" i="2"/>
  <c r="E1824" i="2"/>
  <c r="E1832" i="2"/>
  <c r="E1841" i="2"/>
  <c r="E1857" i="2"/>
  <c r="E1858" i="2"/>
  <c r="E1863" i="2"/>
  <c r="E1868" i="2"/>
  <c r="E1873" i="2"/>
  <c r="E1878" i="2"/>
  <c r="E1889" i="2"/>
  <c r="E1890" i="2"/>
  <c r="E1896" i="2"/>
  <c r="E1905" i="2"/>
  <c r="E1906" i="2"/>
  <c r="E1912" i="2"/>
  <c r="F1912" i="2" s="1"/>
  <c r="E1921" i="2"/>
  <c r="E1944" i="2"/>
  <c r="E1948" i="2"/>
  <c r="E1950" i="2"/>
  <c r="E1951" i="2"/>
  <c r="F1951" i="2" s="1"/>
  <c r="E1960" i="2"/>
  <c r="E1985" i="2"/>
  <c r="E1986" i="2"/>
  <c r="E1991" i="2"/>
  <c r="E17" i="2"/>
  <c r="E33" i="2"/>
  <c r="E41" i="2"/>
  <c r="E49" i="2"/>
  <c r="E57" i="2"/>
  <c r="E65" i="2"/>
  <c r="E73" i="2"/>
  <c r="E81" i="2"/>
  <c r="E84" i="2"/>
  <c r="E89" i="2"/>
  <c r="E91" i="2"/>
  <c r="E97" i="2"/>
  <c r="E100" i="2"/>
  <c r="E105" i="2"/>
  <c r="E109" i="2"/>
  <c r="E110" i="2"/>
  <c r="E113" i="2"/>
  <c r="E125" i="2"/>
  <c r="E126" i="2"/>
  <c r="E129" i="2"/>
  <c r="E139" i="2"/>
  <c r="E141" i="2"/>
  <c r="E142" i="2"/>
  <c r="E145" i="2"/>
  <c r="E156" i="2"/>
  <c r="E157" i="2"/>
  <c r="E158" i="2"/>
  <c r="E161" i="2"/>
  <c r="E164" i="2"/>
  <c r="E172" i="2"/>
  <c r="E173" i="2"/>
  <c r="E174" i="2"/>
  <c r="E175" i="2"/>
  <c r="E177" i="2"/>
  <c r="E181" i="2"/>
  <c r="E182" i="2"/>
  <c r="E189" i="2"/>
  <c r="E190" i="2"/>
  <c r="E191" i="2"/>
  <c r="E193" i="2"/>
  <c r="E195" i="2"/>
  <c r="E196" i="2"/>
  <c r="E199" i="2"/>
  <c r="E201" i="2"/>
  <c r="E202" i="2"/>
  <c r="E203" i="2"/>
  <c r="E204" i="2"/>
  <c r="E205" i="2"/>
  <c r="E207" i="2"/>
  <c r="E209" i="2"/>
  <c r="E212" i="2"/>
  <c r="E220" i="2"/>
  <c r="E221" i="2"/>
  <c r="E222" i="2"/>
  <c r="E225" i="2"/>
  <c r="E228" i="2"/>
  <c r="E230" i="2"/>
  <c r="F230" i="2" s="1"/>
  <c r="E233" i="2"/>
  <c r="E234" i="2"/>
  <c r="E236" i="2"/>
  <c r="E237" i="2"/>
  <c r="E238" i="2"/>
  <c r="E239" i="2"/>
  <c r="E241" i="2"/>
  <c r="E244" i="2"/>
  <c r="E245" i="2"/>
  <c r="E246" i="2"/>
  <c r="E247" i="2"/>
  <c r="E252" i="2"/>
  <c r="E253" i="2"/>
  <c r="E254" i="2"/>
  <c r="E255" i="2"/>
  <c r="E257" i="2"/>
  <c r="E260" i="2"/>
  <c r="E261" i="2"/>
  <c r="E262" i="2"/>
  <c r="E263" i="2"/>
  <c r="E266" i="2"/>
  <c r="E269" i="2"/>
  <c r="E270" i="2"/>
  <c r="E271" i="2"/>
  <c r="E273" i="2"/>
  <c r="E275" i="2"/>
  <c r="E276" i="2"/>
  <c r="E277" i="2"/>
  <c r="E278" i="2"/>
  <c r="E279" i="2"/>
  <c r="E284" i="2"/>
  <c r="E285" i="2"/>
  <c r="E286" i="2"/>
  <c r="E287" i="2"/>
  <c r="E289" i="2"/>
  <c r="E291" i="2"/>
  <c r="E292" i="2"/>
  <c r="E294" i="2"/>
  <c r="E295" i="2"/>
  <c r="E301" i="2"/>
  <c r="E302" i="2"/>
  <c r="E303" i="2"/>
  <c r="E304" i="2"/>
  <c r="E305" i="2"/>
  <c r="E307" i="2"/>
  <c r="E308" i="2"/>
  <c r="E309" i="2"/>
  <c r="E310" i="2"/>
  <c r="E311" i="2"/>
  <c r="E313" i="2"/>
  <c r="E316" i="2"/>
  <c r="E317" i="2"/>
  <c r="E318" i="2"/>
  <c r="E319" i="2"/>
  <c r="E321" i="2"/>
  <c r="E323" i="2"/>
  <c r="E324" i="2"/>
  <c r="E327" i="2"/>
  <c r="E329" i="2"/>
  <c r="F329" i="2" s="1"/>
  <c r="E330" i="2"/>
  <c r="E331" i="2"/>
  <c r="E332" i="2"/>
  <c r="E333" i="2"/>
  <c r="E334" i="2"/>
  <c r="E335" i="2"/>
  <c r="E336" i="2"/>
  <c r="E337" i="2"/>
  <c r="E345" i="2"/>
  <c r="E347" i="2"/>
  <c r="E348" i="2"/>
  <c r="E349" i="2"/>
  <c r="E350" i="2"/>
  <c r="E351" i="2"/>
  <c r="F351" i="2" s="1"/>
  <c r="E353" i="2"/>
  <c r="E357" i="2"/>
  <c r="F357" i="2" s="1"/>
  <c r="E358" i="2"/>
  <c r="E361" i="2"/>
  <c r="E364" i="2"/>
  <c r="E365" i="2"/>
  <c r="E366" i="2"/>
  <c r="E367" i="2"/>
  <c r="E369" i="2"/>
  <c r="E371" i="2"/>
  <c r="E372" i="2"/>
  <c r="E373" i="2"/>
  <c r="E380" i="2"/>
  <c r="E381" i="2"/>
  <c r="E382" i="2"/>
  <c r="E383" i="2"/>
  <c r="E384" i="2"/>
  <c r="E385" i="2"/>
  <c r="E387" i="2"/>
  <c r="E388" i="2"/>
  <c r="E389" i="2"/>
  <c r="E390" i="2"/>
  <c r="E394" i="2"/>
  <c r="E396" i="2"/>
  <c r="E397" i="2"/>
  <c r="E398" i="2"/>
  <c r="E399" i="2"/>
  <c r="E401" i="2"/>
  <c r="E404" i="2"/>
  <c r="E406" i="2"/>
  <c r="E407" i="2"/>
  <c r="E410" i="2"/>
  <c r="E411" i="2"/>
  <c r="E412" i="2"/>
  <c r="E413" i="2"/>
  <c r="E414" i="2"/>
  <c r="E415" i="2"/>
  <c r="E416" i="2"/>
  <c r="E417" i="2"/>
  <c r="E423" i="2"/>
  <c r="E427" i="2"/>
  <c r="E428" i="2"/>
  <c r="E429" i="2"/>
  <c r="E430" i="2"/>
  <c r="E431" i="2"/>
  <c r="E433" i="2"/>
  <c r="E436" i="2"/>
  <c r="F436" i="2" s="1"/>
  <c r="E437" i="2"/>
  <c r="E438" i="2"/>
  <c r="E445" i="2"/>
  <c r="F445" i="2" s="1"/>
  <c r="E446" i="2"/>
  <c r="E447" i="2"/>
  <c r="E449" i="2"/>
  <c r="E451" i="2"/>
  <c r="E452" i="2"/>
  <c r="E455" i="2"/>
  <c r="E457" i="2"/>
  <c r="E458" i="2"/>
  <c r="E459" i="2"/>
  <c r="E460" i="2"/>
  <c r="E461" i="2"/>
  <c r="E462" i="2"/>
  <c r="E463" i="2"/>
  <c r="E465" i="2"/>
  <c r="E468" i="2"/>
  <c r="E469" i="2"/>
  <c r="E476" i="2"/>
  <c r="E477" i="2"/>
  <c r="E478" i="2"/>
  <c r="E481" i="2"/>
  <c r="E484" i="2"/>
  <c r="E486" i="2"/>
  <c r="E487" i="2"/>
  <c r="E489" i="2"/>
  <c r="E492" i="2"/>
  <c r="E493" i="2"/>
  <c r="E494" i="2"/>
  <c r="E495" i="2"/>
  <c r="E496" i="2"/>
  <c r="E497" i="2"/>
  <c r="E500" i="2"/>
  <c r="E502" i="2"/>
  <c r="E503" i="2"/>
  <c r="E506" i="2"/>
  <c r="E507" i="2"/>
  <c r="E508" i="2"/>
  <c r="E509" i="2"/>
  <c r="E510" i="2"/>
  <c r="F510" i="2" s="1"/>
  <c r="E511" i="2"/>
  <c r="E513" i="2"/>
  <c r="E516" i="2"/>
  <c r="F514" i="2" s="1"/>
  <c r="E518" i="2"/>
  <c r="E519" i="2"/>
  <c r="E524" i="2"/>
  <c r="E525" i="2"/>
  <c r="E526" i="2"/>
  <c r="E527" i="2"/>
  <c r="E529" i="2"/>
  <c r="E532" i="2"/>
  <c r="E534" i="2"/>
  <c r="E535" i="2"/>
  <c r="E538" i="2"/>
  <c r="E539" i="2"/>
  <c r="E540" i="2"/>
  <c r="E541" i="2"/>
  <c r="E542" i="2"/>
  <c r="E543" i="2"/>
  <c r="E545" i="2"/>
  <c r="E549" i="2"/>
  <c r="E550" i="2"/>
  <c r="E551" i="2"/>
  <c r="E554" i="2"/>
  <c r="E557" i="2"/>
  <c r="E558" i="2"/>
  <c r="E559" i="2"/>
  <c r="E561" i="2"/>
  <c r="E563" i="2"/>
  <c r="E564" i="2"/>
  <c r="F564" i="2" s="1"/>
  <c r="E565" i="2"/>
  <c r="E566" i="2"/>
  <c r="E567" i="2"/>
  <c r="E569" i="2"/>
  <c r="E573" i="2"/>
  <c r="E574" i="2"/>
  <c r="E575" i="2"/>
  <c r="E577" i="2"/>
  <c r="E581" i="2"/>
  <c r="E582" i="2"/>
  <c r="E583" i="2"/>
  <c r="E585" i="2"/>
  <c r="E588" i="2"/>
  <c r="F588" i="2" s="1"/>
  <c r="E589" i="2"/>
  <c r="E590" i="2"/>
  <c r="E591" i="2"/>
  <c r="E592" i="2"/>
  <c r="E593" i="2"/>
  <c r="E595" i="2"/>
  <c r="E596" i="2"/>
  <c r="E597" i="2"/>
  <c r="E601" i="2"/>
  <c r="F600" i="2" s="1"/>
  <c r="E602" i="2"/>
  <c r="E604" i="2"/>
  <c r="E605" i="2"/>
  <c r="E606" i="2"/>
  <c r="E607" i="2"/>
  <c r="E609" i="2"/>
  <c r="F602" i="2" s="1"/>
  <c r="E614" i="2"/>
  <c r="E618" i="2"/>
  <c r="E619" i="2"/>
  <c r="E620" i="2"/>
  <c r="E621" i="2"/>
  <c r="E622" i="2"/>
  <c r="E623" i="2"/>
  <c r="E625" i="2"/>
  <c r="F625" i="2" s="1"/>
  <c r="E628" i="2"/>
  <c r="E630" i="2"/>
  <c r="E631" i="2"/>
  <c r="E635" i="2"/>
  <c r="E636" i="2"/>
  <c r="E637" i="2"/>
  <c r="E638" i="2"/>
  <c r="E641" i="2"/>
  <c r="E644" i="2"/>
  <c r="E645" i="2"/>
  <c r="E646" i="2"/>
  <c r="E647" i="2"/>
  <c r="E650" i="2"/>
  <c r="E651" i="2"/>
  <c r="E652" i="2"/>
  <c r="E653" i="2"/>
  <c r="F653" i="2" s="1"/>
  <c r="E654" i="2"/>
  <c r="E655" i="2"/>
  <c r="E657" i="2"/>
  <c r="E661" i="2"/>
  <c r="E662" i="2"/>
  <c r="E665" i="2"/>
  <c r="E668" i="2"/>
  <c r="E669" i="2"/>
  <c r="E670" i="2"/>
  <c r="E671" i="2"/>
  <c r="E672" i="2"/>
  <c r="E673" i="2"/>
  <c r="E676" i="2"/>
  <c r="E677" i="2"/>
  <c r="E679" i="2"/>
  <c r="F679" i="2" s="1"/>
  <c r="E682" i="2"/>
  <c r="E683" i="2"/>
  <c r="E684" i="2"/>
  <c r="E685" i="2"/>
  <c r="E686" i="2"/>
  <c r="E689" i="2"/>
  <c r="E692" i="2"/>
  <c r="E693" i="2"/>
  <c r="E695" i="2"/>
  <c r="E699" i="2"/>
  <c r="E700" i="2"/>
  <c r="E701" i="2"/>
  <c r="E702" i="2"/>
  <c r="E705" i="2"/>
  <c r="E709" i="2"/>
  <c r="E710" i="2"/>
  <c r="E714" i="2"/>
  <c r="E715" i="2"/>
  <c r="E716" i="2"/>
  <c r="F715" i="2" s="1"/>
  <c r="E717" i="2"/>
  <c r="E718" i="2"/>
  <c r="E719" i="2"/>
  <c r="E720" i="2"/>
  <c r="E721" i="2"/>
  <c r="E724" i="2"/>
  <c r="E725" i="2"/>
  <c r="E726" i="2"/>
  <c r="E727" i="2"/>
  <c r="E730" i="2"/>
  <c r="E732" i="2"/>
  <c r="E733" i="2"/>
  <c r="E734" i="2"/>
  <c r="E735" i="2"/>
  <c r="E737" i="2"/>
  <c r="F737" i="2" s="1"/>
  <c r="E740" i="2"/>
  <c r="F738" i="2" s="1"/>
  <c r="E741" i="2"/>
  <c r="F741" i="2" s="1"/>
  <c r="E742" i="2"/>
  <c r="E745" i="2"/>
  <c r="E747" i="2"/>
  <c r="E748" i="2"/>
  <c r="E749" i="2"/>
  <c r="E750" i="2"/>
  <c r="E751" i="2"/>
  <c r="F751" i="2" s="1"/>
  <c r="E752" i="2"/>
  <c r="E753" i="2"/>
  <c r="E755" i="2"/>
  <c r="E756" i="2"/>
  <c r="E757" i="2"/>
  <c r="F757" i="2" s="1"/>
  <c r="E758" i="2"/>
  <c r="F758" i="2" s="1"/>
  <c r="E759" i="2"/>
  <c r="E761" i="2"/>
  <c r="E763" i="2"/>
  <c r="E764" i="2"/>
  <c r="E765" i="2"/>
  <c r="E769" i="2"/>
  <c r="F769" i="2" s="1"/>
  <c r="E771" i="2"/>
  <c r="E772" i="2"/>
  <c r="E773" i="2"/>
  <c r="E777" i="2"/>
  <c r="E779" i="2"/>
  <c r="E780" i="2"/>
  <c r="E781" i="2"/>
  <c r="E782" i="2"/>
  <c r="E783" i="2"/>
  <c r="E785" i="2"/>
  <c r="E788" i="2"/>
  <c r="F788" i="2" s="1"/>
  <c r="E789" i="2"/>
  <c r="F789" i="2" s="1"/>
  <c r="E794" i="2"/>
  <c r="E795" i="2"/>
  <c r="E796" i="2"/>
  <c r="E797" i="2"/>
  <c r="E798" i="2"/>
  <c r="E801" i="2"/>
  <c r="E804" i="2"/>
  <c r="E806" i="2"/>
  <c r="F806" i="2" s="1"/>
  <c r="E807" i="2"/>
  <c r="E809" i="2"/>
  <c r="F809" i="2" s="1"/>
  <c r="E810" i="2"/>
  <c r="F810" i="2" s="1"/>
  <c r="E811" i="2"/>
  <c r="E812" i="2"/>
  <c r="E813" i="2"/>
  <c r="E817" i="2"/>
  <c r="E819" i="2"/>
  <c r="E820" i="2"/>
  <c r="E821" i="2"/>
  <c r="E827" i="2"/>
  <c r="E828" i="2"/>
  <c r="E829" i="2"/>
  <c r="E830" i="2"/>
  <c r="E832" i="2"/>
  <c r="E833" i="2"/>
  <c r="E835" i="2"/>
  <c r="E836" i="2"/>
  <c r="E841" i="2"/>
  <c r="E842" i="2"/>
  <c r="E843" i="2"/>
  <c r="E844" i="2"/>
  <c r="E849" i="2"/>
  <c r="E851" i="2"/>
  <c r="E852" i="2"/>
  <c r="E853" i="2"/>
  <c r="E854" i="2"/>
  <c r="E855" i="2"/>
  <c r="E856" i="2"/>
  <c r="E858" i="2"/>
  <c r="E860" i="2"/>
  <c r="E861" i="2"/>
  <c r="E862" i="2"/>
  <c r="E863" i="2"/>
  <c r="E865" i="2"/>
  <c r="E868" i="2"/>
  <c r="E873" i="2"/>
  <c r="E874" i="2"/>
  <c r="E875" i="2"/>
  <c r="E876" i="2"/>
  <c r="E877" i="2"/>
  <c r="E878" i="2"/>
  <c r="E880" i="2"/>
  <c r="E881" i="2"/>
  <c r="E884" i="2"/>
  <c r="E885" i="2"/>
  <c r="E888" i="2"/>
  <c r="E889" i="2"/>
  <c r="F889" i="2" s="1"/>
  <c r="E891" i="2"/>
  <c r="E892" i="2"/>
  <c r="E897" i="2"/>
  <c r="E899" i="2"/>
  <c r="E900" i="2"/>
  <c r="E904" i="2"/>
  <c r="E906" i="2"/>
  <c r="F898" i="2" s="1"/>
  <c r="E907" i="2"/>
  <c r="F907" i="2" s="1"/>
  <c r="E908" i="2"/>
  <c r="F908" i="2" s="1"/>
  <c r="E913" i="2"/>
  <c r="E916" i="2"/>
  <c r="E917" i="2"/>
  <c r="E918" i="2"/>
  <c r="E919" i="2"/>
  <c r="E920" i="2"/>
  <c r="E921" i="2"/>
  <c r="E923" i="2"/>
  <c r="F923" i="2" s="1"/>
  <c r="E924" i="2"/>
  <c r="E925" i="2"/>
  <c r="E926" i="2"/>
  <c r="E927" i="2"/>
  <c r="E928" i="2"/>
  <c r="E931" i="2"/>
  <c r="E932" i="2"/>
  <c r="E933" i="2"/>
  <c r="E936" i="2"/>
  <c r="E938" i="2"/>
  <c r="E939" i="2"/>
  <c r="F939" i="2" s="1"/>
  <c r="E940" i="2"/>
  <c r="F940" i="2" s="1"/>
  <c r="E945" i="2"/>
  <c r="E947" i="2"/>
  <c r="E948" i="2"/>
  <c r="E952" i="2"/>
  <c r="E953" i="2"/>
  <c r="E954" i="2"/>
  <c r="E955" i="2"/>
  <c r="F955" i="2" s="1"/>
  <c r="E956" i="2"/>
  <c r="E960" i="2"/>
  <c r="E961" i="2"/>
  <c r="E964" i="2"/>
  <c r="E965" i="2"/>
  <c r="E968" i="2"/>
  <c r="E971" i="2"/>
  <c r="E972" i="2"/>
  <c r="E973" i="2"/>
  <c r="E974" i="2"/>
  <c r="E975" i="2"/>
  <c r="E977" i="2"/>
  <c r="E979" i="2"/>
  <c r="E980" i="2"/>
  <c r="E984" i="2"/>
  <c r="E985" i="2"/>
  <c r="E986" i="2"/>
  <c r="E987" i="2"/>
  <c r="E988" i="2"/>
  <c r="E992" i="2"/>
  <c r="E993" i="2"/>
  <c r="E995" i="2"/>
  <c r="E996" i="2"/>
  <c r="E997" i="2"/>
  <c r="E1001" i="2"/>
  <c r="E1002" i="2"/>
  <c r="E1003" i="2"/>
  <c r="E1004" i="2"/>
  <c r="E1008" i="2"/>
  <c r="E1009" i="2"/>
  <c r="E1011" i="2"/>
  <c r="E1012" i="2"/>
  <c r="E1013" i="2"/>
  <c r="E1018" i="2"/>
  <c r="E1019" i="2"/>
  <c r="E1020" i="2"/>
  <c r="F1018" i="2" s="1"/>
  <c r="E1021" i="2"/>
  <c r="E1022" i="2"/>
  <c r="E1023" i="2"/>
  <c r="E1027" i="2"/>
  <c r="E1028" i="2"/>
  <c r="E1029" i="2"/>
  <c r="F1028" i="2" s="1"/>
  <c r="E1034" i="2"/>
  <c r="E1035" i="2"/>
  <c r="E1036" i="2"/>
  <c r="E1040" i="2"/>
  <c r="E1042" i="2"/>
  <c r="E1043" i="2"/>
  <c r="E1044" i="2"/>
  <c r="E1046" i="2"/>
  <c r="E1047" i="2"/>
  <c r="E1049" i="2"/>
  <c r="E1050" i="2"/>
  <c r="E1051" i="2"/>
  <c r="E1052" i="2"/>
  <c r="E1054" i="2"/>
  <c r="F1054" i="2" s="1"/>
  <c r="E1056" i="2"/>
  <c r="E1057" i="2"/>
  <c r="E1059" i="2"/>
  <c r="E1060" i="2"/>
  <c r="F1060" i="2" s="1"/>
  <c r="E1065" i="2"/>
  <c r="F1065" i="2" s="1"/>
  <c r="E1066" i="2"/>
  <c r="E1067" i="2"/>
  <c r="E1068" i="2"/>
  <c r="F1068" i="2" s="1"/>
  <c r="E1069" i="2"/>
  <c r="E1070" i="2"/>
  <c r="E1072" i="2"/>
  <c r="F1072" i="2" s="1"/>
  <c r="E1075" i="2"/>
  <c r="E1076" i="2"/>
  <c r="E1077" i="2"/>
  <c r="E1078" i="2"/>
  <c r="E1079" i="2"/>
  <c r="E1081" i="2"/>
  <c r="E1082" i="2"/>
  <c r="E1083" i="2"/>
  <c r="E1084" i="2"/>
  <c r="E1085" i="2"/>
  <c r="E1086" i="2"/>
  <c r="E1087" i="2"/>
  <c r="E1088" i="2"/>
  <c r="E1089" i="2"/>
  <c r="E1091" i="2"/>
  <c r="E1092" i="2"/>
  <c r="E1097" i="2"/>
  <c r="E1098" i="2"/>
  <c r="E1099" i="2"/>
  <c r="E1100" i="2"/>
  <c r="E1104" i="2"/>
  <c r="E1105" i="2"/>
  <c r="E1107" i="2"/>
  <c r="E1108" i="2"/>
  <c r="E1109" i="2"/>
  <c r="E1112" i="2"/>
  <c r="E1113" i="2"/>
  <c r="E1114" i="2"/>
  <c r="E1115" i="2"/>
  <c r="E1116" i="2"/>
  <c r="E1118" i="2"/>
  <c r="E1120" i="2"/>
  <c r="E1123" i="2"/>
  <c r="E1124" i="2"/>
  <c r="E1125" i="2"/>
  <c r="E1126" i="2"/>
  <c r="E1128" i="2"/>
  <c r="E1129" i="2"/>
  <c r="E1130" i="2"/>
  <c r="E1131" i="2"/>
  <c r="E1132" i="2"/>
  <c r="E1136" i="2"/>
  <c r="E1137" i="2"/>
  <c r="E1138" i="2"/>
  <c r="E1139" i="2"/>
  <c r="E1140" i="2"/>
  <c r="E1146" i="2"/>
  <c r="E1147" i="2"/>
  <c r="E1148" i="2"/>
  <c r="E1149" i="2"/>
  <c r="E1150" i="2"/>
  <c r="E1152" i="2"/>
  <c r="E1153" i="2"/>
  <c r="F1153" i="2" s="1"/>
  <c r="E1155" i="2"/>
  <c r="E1156" i="2"/>
  <c r="F1156" i="2" s="1"/>
  <c r="E1157" i="2"/>
  <c r="F1157" i="2" s="1"/>
  <c r="E1158" i="2"/>
  <c r="F1158" i="2" s="1"/>
  <c r="E1159" i="2"/>
  <c r="E1160" i="2"/>
  <c r="E1161" i="2"/>
  <c r="E1162" i="2"/>
  <c r="E1163" i="2"/>
  <c r="E1164" i="2"/>
  <c r="E1165" i="2"/>
  <c r="E1166" i="2"/>
  <c r="E1167" i="2"/>
  <c r="E1168" i="2"/>
  <c r="F1168" i="2" s="1"/>
  <c r="E1170" i="2"/>
  <c r="F1170" i="2" s="1"/>
  <c r="E1171" i="2"/>
  <c r="E1172" i="2"/>
  <c r="E1176" i="2"/>
  <c r="E1177" i="2"/>
  <c r="E1178" i="2"/>
  <c r="E1179" i="2"/>
  <c r="E1180" i="2"/>
  <c r="E1184" i="2"/>
  <c r="E1187" i="2"/>
  <c r="E1188" i="2"/>
  <c r="E1189" i="2"/>
  <c r="E1192" i="2"/>
  <c r="F1186" i="2" s="1"/>
  <c r="E1193" i="2"/>
  <c r="E1194" i="2"/>
  <c r="E1195" i="2"/>
  <c r="E1196" i="2"/>
  <c r="E1200" i="2"/>
  <c r="E1202" i="2"/>
  <c r="E1203" i="2"/>
  <c r="E1204" i="2"/>
  <c r="E1205" i="2"/>
  <c r="E1206" i="2"/>
  <c r="E1209" i="2"/>
  <c r="E1210" i="2"/>
  <c r="E1211" i="2"/>
  <c r="F1211" i="2" s="1"/>
  <c r="E1214" i="2"/>
  <c r="E1216" i="2"/>
  <c r="E1219" i="2"/>
  <c r="E1220" i="2"/>
  <c r="E1221" i="2"/>
  <c r="E1222" i="2"/>
  <c r="E1223" i="2"/>
  <c r="E1224" i="2"/>
  <c r="E1225" i="2"/>
  <c r="E1226" i="2"/>
  <c r="E1227" i="2"/>
  <c r="E1228" i="2"/>
  <c r="E1232" i="2"/>
  <c r="E1233" i="2"/>
  <c r="E1234" i="2"/>
  <c r="E1235" i="2"/>
  <c r="E1236" i="2"/>
  <c r="E1240" i="2"/>
  <c r="E1241" i="2"/>
  <c r="F1241" i="2" s="1"/>
  <c r="E1242" i="2"/>
  <c r="E1243" i="2"/>
  <c r="E1244" i="2"/>
  <c r="E1248" i="2"/>
  <c r="E1250" i="2"/>
  <c r="E1251" i="2"/>
  <c r="E1252" i="2"/>
  <c r="F1251" i="2" s="1"/>
  <c r="E1256" i="2"/>
  <c r="E1257" i="2"/>
  <c r="E1258" i="2"/>
  <c r="E1259" i="2"/>
  <c r="E1260" i="2"/>
  <c r="E1263" i="2"/>
  <c r="E1264" i="2"/>
  <c r="E1266" i="2"/>
  <c r="E1267" i="2"/>
  <c r="E1268" i="2"/>
  <c r="E1269" i="2"/>
  <c r="E1270" i="2"/>
  <c r="E1274" i="2"/>
  <c r="E1275" i="2"/>
  <c r="E1276" i="2"/>
  <c r="E1277" i="2"/>
  <c r="E1278" i="2"/>
  <c r="E1280" i="2"/>
  <c r="E1281" i="2"/>
  <c r="F1281" i="2" s="1"/>
  <c r="E1282" i="2"/>
  <c r="E1283" i="2"/>
  <c r="E1284" i="2"/>
  <c r="E1289" i="2"/>
  <c r="E1290" i="2"/>
  <c r="E1291" i="2"/>
  <c r="E1292" i="2"/>
  <c r="E1296" i="2"/>
  <c r="E1299" i="2"/>
  <c r="E1300" i="2"/>
  <c r="E1301" i="2"/>
  <c r="E1302" i="2"/>
  <c r="E1304" i="2"/>
  <c r="E1305" i="2"/>
  <c r="E1306" i="2"/>
  <c r="E1307" i="2"/>
  <c r="E1308" i="2"/>
  <c r="E1309" i="2"/>
  <c r="E1310" i="2"/>
  <c r="E1312" i="2"/>
  <c r="E1314" i="2"/>
  <c r="E1315" i="2"/>
  <c r="E1316" i="2"/>
  <c r="E1317" i="2"/>
  <c r="E1318" i="2"/>
  <c r="E1320" i="2"/>
  <c r="E1321" i="2"/>
  <c r="E1322" i="2"/>
  <c r="E1323" i="2"/>
  <c r="E1328" i="2"/>
  <c r="E1330" i="2"/>
  <c r="E1331" i="2"/>
  <c r="E1332" i="2"/>
  <c r="E1337" i="2"/>
  <c r="E1338" i="2"/>
  <c r="E1339" i="2"/>
  <c r="E1340" i="2"/>
  <c r="E1341" i="2"/>
  <c r="E1342" i="2"/>
  <c r="E1344" i="2"/>
  <c r="E1346" i="2"/>
  <c r="E1347" i="2"/>
  <c r="E1348" i="2"/>
  <c r="E1352" i="2"/>
  <c r="E1353" i="2"/>
  <c r="E1354" i="2"/>
  <c r="E1355" i="2"/>
  <c r="F1355" i="2" s="1"/>
  <c r="E1356" i="2"/>
  <c r="E1357" i="2"/>
  <c r="E1358" i="2"/>
  <c r="E1360" i="2"/>
  <c r="E1362" i="2"/>
  <c r="E1363" i="2"/>
  <c r="E1364" i="2"/>
  <c r="E1368" i="2"/>
  <c r="E1369" i="2"/>
  <c r="E1370" i="2"/>
  <c r="E1371" i="2"/>
  <c r="E1372" i="2"/>
  <c r="E1373" i="2"/>
  <c r="E1374" i="2"/>
  <c r="E1376" i="2"/>
  <c r="E1378" i="2"/>
  <c r="E1379" i="2"/>
  <c r="E1380" i="2"/>
  <c r="E1384" i="2"/>
  <c r="E1385" i="2"/>
  <c r="E1386" i="2"/>
  <c r="E1387" i="2"/>
  <c r="E1388" i="2"/>
  <c r="F1386" i="2" s="1"/>
  <c r="E1389" i="2"/>
  <c r="E1390" i="2"/>
  <c r="E1392" i="2"/>
  <c r="E1395" i="2"/>
  <c r="E1396" i="2"/>
  <c r="E1397" i="2"/>
  <c r="E1401" i="2"/>
  <c r="E1402" i="2"/>
  <c r="E1403" i="2"/>
  <c r="F1403" i="2" s="1"/>
  <c r="E1404" i="2"/>
  <c r="E1405" i="2"/>
  <c r="E1406" i="2"/>
  <c r="E1407" i="2"/>
  <c r="E1408" i="2"/>
  <c r="F1408" i="2" s="1"/>
  <c r="E1410" i="2"/>
  <c r="E1411" i="2"/>
  <c r="E1412" i="2"/>
  <c r="E1413" i="2"/>
  <c r="E1414" i="2"/>
  <c r="E1416" i="2"/>
  <c r="E1417" i="2"/>
  <c r="E1418" i="2"/>
  <c r="E1419" i="2"/>
  <c r="E1420" i="2"/>
  <c r="E1421" i="2"/>
  <c r="E1422" i="2"/>
  <c r="E1423" i="2"/>
  <c r="E1424" i="2"/>
  <c r="E1426" i="2"/>
  <c r="E1427" i="2"/>
  <c r="E1428" i="2"/>
  <c r="E1429" i="2"/>
  <c r="F1418" i="2" s="1"/>
  <c r="E1430" i="2"/>
  <c r="E1433" i="2"/>
  <c r="E1434" i="2"/>
  <c r="E1436" i="2"/>
  <c r="E1437" i="2"/>
  <c r="E1438" i="2"/>
  <c r="E1439" i="2"/>
  <c r="E1440" i="2"/>
  <c r="E1441" i="2"/>
  <c r="E1442" i="2"/>
  <c r="E1443" i="2"/>
  <c r="E1444" i="2"/>
  <c r="E1449" i="2"/>
  <c r="E1450" i="2"/>
  <c r="E1456" i="2"/>
  <c r="E1458" i="2"/>
  <c r="E1459" i="2"/>
  <c r="E1460" i="2"/>
  <c r="E1463" i="2"/>
  <c r="E1464" i="2"/>
  <c r="E1465" i="2"/>
  <c r="E1466" i="2"/>
  <c r="E1471" i="2"/>
  <c r="E1472" i="2"/>
  <c r="E1474" i="2"/>
  <c r="E1475" i="2"/>
  <c r="E1476" i="2"/>
  <c r="E1480" i="2"/>
  <c r="F1480" i="2" s="1"/>
  <c r="E1481" i="2"/>
  <c r="E1482" i="2"/>
  <c r="E1485" i="2"/>
  <c r="E1488" i="2"/>
  <c r="E1490" i="2"/>
  <c r="E1491" i="2"/>
  <c r="E1492" i="2"/>
  <c r="E1497" i="2"/>
  <c r="E1498" i="2"/>
  <c r="E1499" i="2"/>
  <c r="E1504" i="2"/>
  <c r="E1505" i="2"/>
  <c r="E1506" i="2"/>
  <c r="E1507" i="2"/>
  <c r="E1508" i="2"/>
  <c r="E1512" i="2"/>
  <c r="E1513" i="2"/>
  <c r="E1514" i="2"/>
  <c r="E1520" i="2"/>
  <c r="E1522" i="2"/>
  <c r="E1523" i="2"/>
  <c r="E1524" i="2"/>
  <c r="E1525" i="2"/>
  <c r="E1528" i="2"/>
  <c r="E1530" i="2"/>
  <c r="E1531" i="2"/>
  <c r="E1536" i="2"/>
  <c r="F1536" i="2" s="1"/>
  <c r="E1538" i="2"/>
  <c r="E1539" i="2"/>
  <c r="E1540" i="2"/>
  <c r="E1541" i="2"/>
  <c r="E1544" i="2"/>
  <c r="E1546" i="2"/>
  <c r="E1547" i="2"/>
  <c r="E1552" i="2"/>
  <c r="E1554" i="2"/>
  <c r="E1555" i="2"/>
  <c r="E1556" i="2"/>
  <c r="E1560" i="2"/>
  <c r="E1561" i="2"/>
  <c r="E1562" i="2"/>
  <c r="E1563" i="2"/>
  <c r="E1568" i="2"/>
  <c r="E1570" i="2"/>
  <c r="E1571" i="2"/>
  <c r="E1572" i="2"/>
  <c r="E1578" i="2"/>
  <c r="E1579" i="2"/>
  <c r="E1580" i="2"/>
  <c r="E1584" i="2"/>
  <c r="E1586" i="2"/>
  <c r="E1587" i="2"/>
  <c r="E1588" i="2"/>
  <c r="E1589" i="2"/>
  <c r="E1593" i="2"/>
  <c r="E1594" i="2"/>
  <c r="E1595" i="2"/>
  <c r="E1600" i="2"/>
  <c r="E1602" i="2"/>
  <c r="E1603" i="2"/>
  <c r="E1604" i="2"/>
  <c r="E1610" i="2"/>
  <c r="E1611" i="2"/>
  <c r="E1612" i="2"/>
  <c r="E1613" i="2"/>
  <c r="E1616" i="2"/>
  <c r="E1618" i="2"/>
  <c r="E1619" i="2"/>
  <c r="E1620" i="2"/>
  <c r="E1624" i="2"/>
  <c r="E1625" i="2"/>
  <c r="E1628" i="2"/>
  <c r="E1629" i="2"/>
  <c r="E1635" i="2"/>
  <c r="E1636" i="2"/>
  <c r="E1637" i="2"/>
  <c r="E1640" i="2"/>
  <c r="E1641" i="2"/>
  <c r="E1642" i="2"/>
  <c r="E1646" i="2"/>
  <c r="E1651" i="2"/>
  <c r="F1651" i="2" s="1"/>
  <c r="E1652" i="2"/>
  <c r="E1653" i="2"/>
  <c r="E1654" i="2"/>
  <c r="E1655" i="2"/>
  <c r="E1656" i="2"/>
  <c r="E1658" i="2"/>
  <c r="E1660" i="2"/>
  <c r="E1661" i="2"/>
  <c r="F1661" i="2" s="1"/>
  <c r="E1667" i="2"/>
  <c r="E1672" i="2"/>
  <c r="F1672" i="2" s="1"/>
  <c r="E1673" i="2"/>
  <c r="F1673" i="2" s="1"/>
  <c r="E1675" i="2"/>
  <c r="E1682" i="2"/>
  <c r="E1683" i="2"/>
  <c r="E1684" i="2"/>
  <c r="E1688" i="2"/>
  <c r="E1691" i="2"/>
  <c r="E1698" i="2"/>
  <c r="E1700" i="2"/>
  <c r="E1701" i="2"/>
  <c r="E1704" i="2"/>
  <c r="E1705" i="2"/>
  <c r="E1706" i="2"/>
  <c r="E1707" i="2"/>
  <c r="E1708" i="2"/>
  <c r="E1716" i="2"/>
  <c r="E1717" i="2"/>
  <c r="E1719" i="2"/>
  <c r="E1720" i="2"/>
  <c r="E1723" i="2"/>
  <c r="E1724" i="2"/>
  <c r="E1731" i="2"/>
  <c r="E1733" i="2"/>
  <c r="E1736" i="2"/>
  <c r="E1737" i="2"/>
  <c r="E1738" i="2"/>
  <c r="E1746" i="2"/>
  <c r="F1746" i="2" s="1"/>
  <c r="E1747" i="2"/>
  <c r="E1748" i="2"/>
  <c r="E1752" i="2"/>
  <c r="F1747" i="2" s="1"/>
  <c r="E1755" i="2"/>
  <c r="E1756" i="2"/>
  <c r="E1762" i="2"/>
  <c r="E1763" i="2"/>
  <c r="E1768" i="2"/>
  <c r="E1769" i="2"/>
  <c r="E1770" i="2"/>
  <c r="E1772" i="2"/>
  <c r="E1773" i="2"/>
  <c r="E1774" i="2"/>
  <c r="E1781" i="2"/>
  <c r="F1781" i="2" s="1"/>
  <c r="E1784" i="2"/>
  <c r="E1785" i="2"/>
  <c r="E1786" i="2"/>
  <c r="E1794" i="2"/>
  <c r="E1796" i="2"/>
  <c r="E1800" i="2"/>
  <c r="E1801" i="2"/>
  <c r="E1802" i="2"/>
  <c r="E1803" i="2"/>
  <c r="E1810" i="2"/>
  <c r="E1811" i="2"/>
  <c r="E1812" i="2"/>
  <c r="E1816" i="2"/>
  <c r="E1817" i="2"/>
  <c r="E1829" i="2"/>
  <c r="E1833" i="2"/>
  <c r="E1836" i="2"/>
  <c r="E1837" i="2"/>
  <c r="E1844" i="2"/>
  <c r="E1845" i="2"/>
  <c r="E1846" i="2"/>
  <c r="E1848" i="2"/>
  <c r="E1852" i="2"/>
  <c r="E1853" i="2"/>
  <c r="F1853" i="2" s="1"/>
  <c r="E1861" i="2"/>
  <c r="E1864" i="2"/>
  <c r="E1865" i="2"/>
  <c r="E1874" i="2"/>
  <c r="E1880" i="2"/>
  <c r="E1881" i="2"/>
  <c r="E1882" i="2"/>
  <c r="E1883" i="2"/>
  <c r="E1884" i="2"/>
  <c r="E1899" i="2"/>
  <c r="F1899" i="2" s="1"/>
  <c r="E1900" i="2"/>
  <c r="E1913" i="2"/>
  <c r="E1914" i="2"/>
  <c r="E1922" i="2"/>
  <c r="E1928" i="2"/>
  <c r="E1929" i="2"/>
  <c r="E1939" i="2"/>
  <c r="E1940" i="2"/>
  <c r="F1940" i="2" s="1"/>
  <c r="E1956" i="2"/>
  <c r="E1957" i="2"/>
  <c r="E1975" i="2"/>
  <c r="E1976" i="2"/>
  <c r="E1981" i="2"/>
  <c r="E1982" i="2"/>
  <c r="E1992" i="2"/>
  <c r="R34" i="1"/>
  <c r="R35" i="1"/>
  <c r="R36" i="1"/>
  <c r="R37" i="1"/>
  <c r="R38" i="1"/>
  <c r="R39" i="1"/>
  <c r="R40" i="1"/>
  <c r="R33" i="1"/>
  <c r="R19" i="1"/>
  <c r="R20" i="1"/>
  <c r="R21" i="1"/>
  <c r="R22" i="1"/>
  <c r="R23" i="1"/>
  <c r="R24" i="1"/>
  <c r="R25" i="1"/>
  <c r="R26" i="1"/>
  <c r="R27" i="1"/>
  <c r="R28" i="1"/>
  <c r="R18" i="1"/>
  <c r="O34" i="1"/>
  <c r="O35" i="1"/>
  <c r="O36" i="1"/>
  <c r="O37" i="1"/>
  <c r="O38" i="1"/>
  <c r="Q38" i="1" s="1"/>
  <c r="O39" i="1"/>
  <c r="O40" i="1"/>
  <c r="O33" i="1"/>
  <c r="O19" i="1"/>
  <c r="O20" i="1"/>
  <c r="P20" i="1" s="1"/>
  <c r="O21" i="1"/>
  <c r="P21" i="1" s="1"/>
  <c r="O22" i="1"/>
  <c r="P22" i="1" s="1"/>
  <c r="O23" i="1"/>
  <c r="P23" i="1" s="1"/>
  <c r="O24" i="1"/>
  <c r="P24" i="1" s="1"/>
  <c r="O25" i="1"/>
  <c r="O26" i="1"/>
  <c r="O27" i="1"/>
  <c r="P27" i="1" s="1"/>
  <c r="O28" i="1"/>
  <c r="O18" i="1"/>
  <c r="J19" i="1"/>
  <c r="J20" i="1"/>
  <c r="J21" i="1"/>
  <c r="J22" i="1"/>
  <c r="J23" i="1"/>
  <c r="J24" i="1"/>
  <c r="J25" i="1"/>
  <c r="J26" i="1"/>
  <c r="J27" i="1"/>
  <c r="J28" i="1"/>
  <c r="J18" i="1"/>
  <c r="J34" i="1"/>
  <c r="J35" i="1"/>
  <c r="J36" i="1"/>
  <c r="J37" i="1"/>
  <c r="J38" i="1"/>
  <c r="J39" i="1"/>
  <c r="J40" i="1"/>
  <c r="J33" i="1"/>
  <c r="H34" i="1"/>
  <c r="H35" i="1"/>
  <c r="H36" i="1"/>
  <c r="H37" i="1"/>
  <c r="H38" i="1"/>
  <c r="H39" i="1"/>
  <c r="H40" i="1"/>
  <c r="H33" i="1"/>
  <c r="H19" i="1"/>
  <c r="H20" i="1"/>
  <c r="H21" i="1"/>
  <c r="H22" i="1"/>
  <c r="H23" i="1"/>
  <c r="H24" i="1"/>
  <c r="H25" i="1"/>
  <c r="H26" i="1"/>
  <c r="H27" i="1"/>
  <c r="H28" i="1"/>
  <c r="H18" i="1"/>
  <c r="Q34" i="1"/>
  <c r="Q35" i="1"/>
  <c r="Q36" i="1"/>
  <c r="Q37" i="1"/>
  <c r="Q39" i="1"/>
  <c r="Q40" i="1"/>
  <c r="Q33" i="1"/>
  <c r="Q19" i="1"/>
  <c r="Q22" i="1"/>
  <c r="Q23" i="1"/>
  <c r="Q25" i="1"/>
  <c r="Q26" i="1"/>
  <c r="Q27" i="1"/>
  <c r="Q28" i="1"/>
  <c r="Q18" i="1"/>
  <c r="M27" i="1"/>
  <c r="P39" i="1"/>
  <c r="P34" i="1"/>
  <c r="P35" i="1"/>
  <c r="N36" i="1"/>
  <c r="N38" i="1"/>
  <c r="N39" i="1"/>
  <c r="N34" i="1"/>
  <c r="N35" i="1"/>
  <c r="N37" i="1"/>
  <c r="N33" i="1"/>
  <c r="N26" i="1"/>
  <c r="N21" i="1"/>
  <c r="N24" i="1"/>
  <c r="N18" i="1"/>
  <c r="N20" i="1"/>
  <c r="N23" i="1"/>
  <c r="N19" i="1"/>
  <c r="N22" i="1"/>
  <c r="N25" i="1"/>
  <c r="N28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F15" i="2" s="1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E56" i="2"/>
  <c r="E58" i="2"/>
  <c r="E59" i="2"/>
  <c r="E60" i="2"/>
  <c r="E61" i="2"/>
  <c r="E62" i="2"/>
  <c r="E63" i="2"/>
  <c r="E64" i="2"/>
  <c r="E66" i="2"/>
  <c r="E67" i="2"/>
  <c r="E68" i="2"/>
  <c r="E69" i="2"/>
  <c r="E70" i="2"/>
  <c r="E71" i="2"/>
  <c r="E72" i="2"/>
  <c r="E74" i="2"/>
  <c r="E75" i="2"/>
  <c r="E76" i="2"/>
  <c r="E77" i="2"/>
  <c r="E78" i="2"/>
  <c r="E79" i="2"/>
  <c r="E80" i="2"/>
  <c r="E82" i="2"/>
  <c r="E83" i="2"/>
  <c r="E85" i="2"/>
  <c r="E86" i="2"/>
  <c r="E87" i="2"/>
  <c r="E88" i="2"/>
  <c r="E90" i="2"/>
  <c r="E92" i="2"/>
  <c r="E93" i="2"/>
  <c r="E94" i="2"/>
  <c r="E95" i="2"/>
  <c r="E96" i="2"/>
  <c r="E98" i="2"/>
  <c r="E99" i="2"/>
  <c r="E101" i="2"/>
  <c r="E102" i="2"/>
  <c r="E103" i="2"/>
  <c r="E104" i="2"/>
  <c r="E106" i="2"/>
  <c r="F106" i="2" s="1"/>
  <c r="E107" i="2"/>
  <c r="F107" i="2" s="1"/>
  <c r="E108" i="2"/>
  <c r="F108" i="2" s="1"/>
  <c r="E111" i="2"/>
  <c r="E112" i="2"/>
  <c r="E114" i="2"/>
  <c r="E115" i="2"/>
  <c r="E116" i="2"/>
  <c r="E117" i="2"/>
  <c r="E118" i="2"/>
  <c r="E119" i="2"/>
  <c r="E120" i="2"/>
  <c r="E121" i="2"/>
  <c r="E122" i="2"/>
  <c r="E123" i="2"/>
  <c r="E124" i="2"/>
  <c r="E127" i="2"/>
  <c r="E128" i="2"/>
  <c r="E130" i="2"/>
  <c r="E131" i="2"/>
  <c r="E132" i="2"/>
  <c r="E133" i="2"/>
  <c r="E134" i="2"/>
  <c r="E135" i="2"/>
  <c r="E136" i="2"/>
  <c r="E137" i="2"/>
  <c r="E138" i="2"/>
  <c r="E140" i="2"/>
  <c r="E143" i="2"/>
  <c r="E144" i="2"/>
  <c r="E146" i="2"/>
  <c r="E147" i="2"/>
  <c r="E148" i="2"/>
  <c r="E149" i="2"/>
  <c r="F149" i="2" s="1"/>
  <c r="E150" i="2"/>
  <c r="E151" i="2"/>
  <c r="E152" i="2"/>
  <c r="E153" i="2"/>
  <c r="E154" i="2"/>
  <c r="E155" i="2"/>
  <c r="E159" i="2"/>
  <c r="E160" i="2"/>
  <c r="E162" i="2"/>
  <c r="E163" i="2"/>
  <c r="E165" i="2"/>
  <c r="E166" i="2"/>
  <c r="E167" i="2"/>
  <c r="E168" i="2"/>
  <c r="E169" i="2"/>
  <c r="E170" i="2"/>
  <c r="E171" i="2"/>
  <c r="E176" i="2"/>
  <c r="E178" i="2"/>
  <c r="E179" i="2"/>
  <c r="E180" i="2"/>
  <c r="E183" i="2"/>
  <c r="E184" i="2"/>
  <c r="E185" i="2"/>
  <c r="E186" i="2"/>
  <c r="E187" i="2"/>
  <c r="E188" i="2"/>
  <c r="E192" i="2"/>
  <c r="E194" i="2"/>
  <c r="E197" i="2"/>
  <c r="E198" i="2"/>
  <c r="E200" i="2"/>
  <c r="E206" i="2"/>
  <c r="E208" i="2"/>
  <c r="E210" i="2"/>
  <c r="E211" i="2"/>
  <c r="E213" i="2"/>
  <c r="E214" i="2"/>
  <c r="E215" i="2"/>
  <c r="E216" i="2"/>
  <c r="E217" i="2"/>
  <c r="E218" i="2"/>
  <c r="E219" i="2"/>
  <c r="E223" i="2"/>
  <c r="E224" i="2"/>
  <c r="E226" i="2"/>
  <c r="E227" i="2"/>
  <c r="E229" i="2"/>
  <c r="E231" i="2"/>
  <c r="E232" i="2"/>
  <c r="E235" i="2"/>
  <c r="E240" i="2"/>
  <c r="E242" i="2"/>
  <c r="E243" i="2"/>
  <c r="E248" i="2"/>
  <c r="E249" i="2"/>
  <c r="E250" i="2"/>
  <c r="E251" i="2"/>
  <c r="E256" i="2"/>
  <c r="E258" i="2"/>
  <c r="E259" i="2"/>
  <c r="E264" i="2"/>
  <c r="E265" i="2"/>
  <c r="E267" i="2"/>
  <c r="E268" i="2"/>
  <c r="E272" i="2"/>
  <c r="E274" i="2"/>
  <c r="E280" i="2"/>
  <c r="E281" i="2"/>
  <c r="E282" i="2"/>
  <c r="E283" i="2"/>
  <c r="E288" i="2"/>
  <c r="E290" i="2"/>
  <c r="E293" i="2"/>
  <c r="E296" i="2"/>
  <c r="E297" i="2"/>
  <c r="E298" i="2"/>
  <c r="E299" i="2"/>
  <c r="E300" i="2"/>
  <c r="E306" i="2"/>
  <c r="E312" i="2"/>
  <c r="E314" i="2"/>
  <c r="E315" i="2"/>
  <c r="E320" i="2"/>
  <c r="E322" i="2"/>
  <c r="E325" i="2"/>
  <c r="E326" i="2"/>
  <c r="E328" i="2"/>
  <c r="E338" i="2"/>
  <c r="E339" i="2"/>
  <c r="E340" i="2"/>
  <c r="E341" i="2"/>
  <c r="E342" i="2"/>
  <c r="E343" i="2"/>
  <c r="E344" i="2"/>
  <c r="E346" i="2"/>
  <c r="E352" i="2"/>
  <c r="E354" i="2"/>
  <c r="E355" i="2"/>
  <c r="F355" i="2" s="1"/>
  <c r="E356" i="2"/>
  <c r="F356" i="2" s="1"/>
  <c r="E359" i="2"/>
  <c r="E360" i="2"/>
  <c r="E362" i="2"/>
  <c r="E363" i="2"/>
  <c r="F363" i="2" s="1"/>
  <c r="E368" i="2"/>
  <c r="E370" i="2"/>
  <c r="E374" i="2"/>
  <c r="E375" i="2"/>
  <c r="E376" i="2"/>
  <c r="E377" i="2"/>
  <c r="E378" i="2"/>
  <c r="E379" i="2"/>
  <c r="E386" i="2"/>
  <c r="E391" i="2"/>
  <c r="E392" i="2"/>
  <c r="E393" i="2"/>
  <c r="E395" i="2"/>
  <c r="E400" i="2"/>
  <c r="E402" i="2"/>
  <c r="E403" i="2"/>
  <c r="E405" i="2"/>
  <c r="E408" i="2"/>
  <c r="E409" i="2"/>
  <c r="E418" i="2"/>
  <c r="E419" i="2"/>
  <c r="F419" i="2" s="1"/>
  <c r="E420" i="2"/>
  <c r="E421" i="2"/>
  <c r="E422" i="2"/>
  <c r="E424" i="2"/>
  <c r="E425" i="2"/>
  <c r="E426" i="2"/>
  <c r="E432" i="2"/>
  <c r="E434" i="2"/>
  <c r="E435" i="2"/>
  <c r="E439" i="2"/>
  <c r="E440" i="2"/>
  <c r="E441" i="2"/>
  <c r="F441" i="2" s="1"/>
  <c r="E442" i="2"/>
  <c r="E443" i="2"/>
  <c r="E444" i="2"/>
  <c r="E448" i="2"/>
  <c r="E450" i="2"/>
  <c r="E453" i="2"/>
  <c r="E454" i="2"/>
  <c r="E456" i="2"/>
  <c r="E464" i="2"/>
  <c r="E466" i="2"/>
  <c r="E467" i="2"/>
  <c r="E470" i="2"/>
  <c r="E471" i="2"/>
  <c r="E472" i="2"/>
  <c r="E473" i="2"/>
  <c r="E474" i="2"/>
  <c r="E475" i="2"/>
  <c r="E479" i="2"/>
  <c r="E480" i="2"/>
  <c r="E482" i="2"/>
  <c r="E483" i="2"/>
  <c r="E485" i="2"/>
  <c r="E488" i="2"/>
  <c r="E490" i="2"/>
  <c r="E491" i="2"/>
  <c r="E498" i="2"/>
  <c r="F498" i="2" s="1"/>
  <c r="E499" i="2"/>
  <c r="E501" i="2"/>
  <c r="E504" i="2"/>
  <c r="E505" i="2"/>
  <c r="E512" i="2"/>
  <c r="E514" i="2"/>
  <c r="E515" i="2"/>
  <c r="E517" i="2"/>
  <c r="E520" i="2"/>
  <c r="E521" i="2"/>
  <c r="E522" i="2"/>
  <c r="E523" i="2"/>
  <c r="E528" i="2"/>
  <c r="F528" i="2" s="1"/>
  <c r="E530" i="2"/>
  <c r="E531" i="2"/>
  <c r="E533" i="2"/>
  <c r="E536" i="2"/>
  <c r="E537" i="2"/>
  <c r="E544" i="2"/>
  <c r="E546" i="2"/>
  <c r="E547" i="2"/>
  <c r="E548" i="2"/>
  <c r="E552" i="2"/>
  <c r="E553" i="2"/>
  <c r="E555" i="2"/>
  <c r="E556" i="2"/>
  <c r="E560" i="2"/>
  <c r="E562" i="2"/>
  <c r="E568" i="2"/>
  <c r="E570" i="2"/>
  <c r="E571" i="2"/>
  <c r="E572" i="2"/>
  <c r="F572" i="2" s="1"/>
  <c r="E576" i="2"/>
  <c r="E578" i="2"/>
  <c r="E579" i="2"/>
  <c r="E580" i="2"/>
  <c r="E584" i="2"/>
  <c r="E586" i="2"/>
  <c r="E587" i="2"/>
  <c r="E594" i="2"/>
  <c r="E598" i="2"/>
  <c r="E599" i="2"/>
  <c r="E600" i="2"/>
  <c r="E603" i="2"/>
  <c r="E608" i="2"/>
  <c r="E610" i="2"/>
  <c r="E611" i="2"/>
  <c r="E612" i="2"/>
  <c r="E613" i="2"/>
  <c r="E615" i="2"/>
  <c r="E616" i="2"/>
  <c r="E617" i="2"/>
  <c r="E624" i="2"/>
  <c r="F624" i="2" s="1"/>
  <c r="E626" i="2"/>
  <c r="F626" i="2" s="1"/>
  <c r="E627" i="2"/>
  <c r="E629" i="2"/>
  <c r="E632" i="2"/>
  <c r="E633" i="2"/>
  <c r="E634" i="2"/>
  <c r="E639" i="2"/>
  <c r="E640" i="2"/>
  <c r="E642" i="2"/>
  <c r="E643" i="2"/>
  <c r="E648" i="2"/>
  <c r="E649" i="2"/>
  <c r="E656" i="2"/>
  <c r="E658" i="2"/>
  <c r="E659" i="2"/>
  <c r="E660" i="2"/>
  <c r="E663" i="2"/>
  <c r="E664" i="2"/>
  <c r="E666" i="2"/>
  <c r="E667" i="2"/>
  <c r="E674" i="2"/>
  <c r="E675" i="2"/>
  <c r="E680" i="2"/>
  <c r="E681" i="2"/>
  <c r="E687" i="2"/>
  <c r="E688" i="2"/>
  <c r="E690" i="2"/>
  <c r="E691" i="2"/>
  <c r="E696" i="2"/>
  <c r="E697" i="2"/>
  <c r="E698" i="2"/>
  <c r="E704" i="2"/>
  <c r="E706" i="2"/>
  <c r="E707" i="2"/>
  <c r="F707" i="2" s="1"/>
  <c r="E708" i="2"/>
  <c r="E711" i="2"/>
  <c r="E712" i="2"/>
  <c r="E713" i="2"/>
  <c r="E722" i="2"/>
  <c r="E723" i="2"/>
  <c r="E728" i="2"/>
  <c r="E729" i="2"/>
  <c r="E731" i="2"/>
  <c r="E736" i="2"/>
  <c r="F736" i="2" s="1"/>
  <c r="E738" i="2"/>
  <c r="E739" i="2"/>
  <c r="E743" i="2"/>
  <c r="E744" i="2"/>
  <c r="E746" i="2"/>
  <c r="E754" i="2"/>
  <c r="E760" i="2"/>
  <c r="E762" i="2"/>
  <c r="F762" i="2" s="1"/>
  <c r="E768" i="2"/>
  <c r="E770" i="2"/>
  <c r="F770" i="2" s="1"/>
  <c r="E776" i="2"/>
  <c r="E778" i="2"/>
  <c r="E784" i="2"/>
  <c r="F784" i="2" s="1"/>
  <c r="E786" i="2"/>
  <c r="E787" i="2"/>
  <c r="E792" i="2"/>
  <c r="E793" i="2"/>
  <c r="E800" i="2"/>
  <c r="E802" i="2"/>
  <c r="E803" i="2"/>
  <c r="E805" i="2"/>
  <c r="E808" i="2"/>
  <c r="E816" i="2"/>
  <c r="E818" i="2"/>
  <c r="E824" i="2"/>
  <c r="E825" i="2"/>
  <c r="E826" i="2"/>
  <c r="E834" i="2"/>
  <c r="E839" i="2"/>
  <c r="E840" i="2"/>
  <c r="E848" i="2"/>
  <c r="E850" i="2"/>
  <c r="E857" i="2"/>
  <c r="E859" i="2"/>
  <c r="E864" i="2"/>
  <c r="E866" i="2"/>
  <c r="E867" i="2"/>
  <c r="E872" i="2"/>
  <c r="E882" i="2"/>
  <c r="E883" i="2"/>
  <c r="E890" i="2"/>
  <c r="E896" i="2"/>
  <c r="E898" i="2"/>
  <c r="E903" i="2"/>
  <c r="E905" i="2"/>
  <c r="E912" i="2"/>
  <c r="F912" i="2" s="1"/>
  <c r="E914" i="2"/>
  <c r="E915" i="2"/>
  <c r="F915" i="2" s="1"/>
  <c r="E922" i="2"/>
  <c r="E930" i="2"/>
  <c r="E937" i="2"/>
  <c r="E944" i="2"/>
  <c r="E946" i="2"/>
  <c r="E962" i="2"/>
  <c r="E963" i="2"/>
  <c r="E969" i="2"/>
  <c r="E970" i="2"/>
  <c r="E976" i="2"/>
  <c r="E978" i="2"/>
  <c r="E994" i="2"/>
  <c r="E1000" i="2"/>
  <c r="E1010" i="2"/>
  <c r="E1016" i="2"/>
  <c r="E1017" i="2"/>
  <c r="E1024" i="2"/>
  <c r="E1026" i="2"/>
  <c r="E1032" i="2"/>
  <c r="E1033" i="2"/>
  <c r="E1048" i="2"/>
  <c r="E1058" i="2"/>
  <c r="E1064" i="2"/>
  <c r="E1074" i="2"/>
  <c r="E1080" i="2"/>
  <c r="E1090" i="2"/>
  <c r="E1096" i="2"/>
  <c r="E1106" i="2"/>
  <c r="E1122" i="2"/>
  <c r="E1144" i="2"/>
  <c r="E1145" i="2"/>
  <c r="E1154" i="2"/>
  <c r="E1186" i="2"/>
  <c r="E1208" i="2"/>
  <c r="F1208" i="2" s="1"/>
  <c r="E1218" i="2"/>
  <c r="E1272" i="2"/>
  <c r="E1273" i="2"/>
  <c r="E1288" i="2"/>
  <c r="E1298" i="2"/>
  <c r="E1336" i="2"/>
  <c r="E1400" i="2"/>
  <c r="E1432" i="2"/>
  <c r="E1448" i="2"/>
  <c r="E1496" i="2"/>
  <c r="E1576" i="2"/>
  <c r="E1592" i="2"/>
  <c r="F1592" i="2" s="1"/>
  <c r="E1608" i="2"/>
  <c r="F27" i="1"/>
  <c r="N40" i="1"/>
  <c r="P37" i="1"/>
  <c r="P33" i="1"/>
  <c r="P36" i="1"/>
  <c r="P38" i="1"/>
  <c r="P40" i="1"/>
  <c r="P26" i="1"/>
  <c r="P18" i="1"/>
  <c r="P19" i="1"/>
  <c r="P25" i="1"/>
  <c r="P28" i="1"/>
  <c r="N27" i="1"/>
  <c r="M36" i="1"/>
  <c r="M38" i="1"/>
  <c r="M39" i="1"/>
  <c r="M34" i="1"/>
  <c r="M35" i="1"/>
  <c r="M37" i="1"/>
  <c r="M33" i="1"/>
  <c r="M40" i="1"/>
  <c r="M26" i="1"/>
  <c r="M21" i="1"/>
  <c r="M24" i="1"/>
  <c r="M18" i="1"/>
  <c r="M20" i="1"/>
  <c r="M23" i="1"/>
  <c r="M19" i="1"/>
  <c r="M22" i="1"/>
  <c r="M25" i="1"/>
  <c r="M28" i="1"/>
  <c r="L36" i="1"/>
  <c r="L38" i="1"/>
  <c r="L39" i="1"/>
  <c r="L34" i="1"/>
  <c r="L35" i="1"/>
  <c r="L37" i="1"/>
  <c r="L33" i="1"/>
  <c r="L40" i="1"/>
  <c r="L26" i="1"/>
  <c r="L21" i="1"/>
  <c r="L24" i="1"/>
  <c r="L18" i="1"/>
  <c r="L20" i="1"/>
  <c r="L23" i="1"/>
  <c r="L19" i="1"/>
  <c r="L22" i="1"/>
  <c r="L25" i="1"/>
  <c r="L28" i="1"/>
  <c r="L27" i="1"/>
  <c r="F36" i="1"/>
  <c r="F38" i="1"/>
  <c r="F39" i="1"/>
  <c r="F34" i="1"/>
  <c r="F35" i="1"/>
  <c r="F37" i="1"/>
  <c r="F33" i="1"/>
  <c r="F40" i="1"/>
  <c r="F26" i="1"/>
  <c r="F21" i="1"/>
  <c r="F24" i="1"/>
  <c r="F18" i="1"/>
  <c r="F20" i="1"/>
  <c r="F23" i="1"/>
  <c r="F19" i="1"/>
  <c r="F22" i="1"/>
  <c r="F25" i="1"/>
  <c r="F28" i="1"/>
  <c r="K41" i="1"/>
  <c r="I41" i="1"/>
  <c r="G41" i="1"/>
  <c r="E41" i="1"/>
  <c r="D41" i="1"/>
  <c r="K29" i="1"/>
  <c r="I29" i="1"/>
  <c r="G29" i="1"/>
  <c r="E29" i="1"/>
  <c r="D29" i="1"/>
  <c r="F1917" i="2" l="1"/>
  <c r="F1918" i="2"/>
  <c r="F1919" i="2"/>
  <c r="F1920" i="2"/>
  <c r="F1913" i="2"/>
  <c r="F1914" i="2"/>
  <c r="F1915" i="2"/>
  <c r="F1916" i="2"/>
  <c r="F1807" i="2"/>
  <c r="F1808" i="2"/>
  <c r="F1934" i="2"/>
  <c r="F1935" i="2"/>
  <c r="F1805" i="2"/>
  <c r="F1806" i="2"/>
  <c r="F1578" i="2"/>
  <c r="F1574" i="2"/>
  <c r="F1575" i="2"/>
  <c r="F1576" i="2"/>
  <c r="F1577" i="2"/>
  <c r="F1579" i="2"/>
  <c r="F1580" i="2"/>
  <c r="F1581" i="2"/>
  <c r="F1573" i="2"/>
  <c r="F1992" i="2"/>
  <c r="F1993" i="2"/>
  <c r="F1994" i="2"/>
  <c r="F1995" i="2"/>
  <c r="F1769" i="2"/>
  <c r="F1770" i="2"/>
  <c r="F1771" i="2"/>
  <c r="F1626" i="2"/>
  <c r="F1625" i="2"/>
  <c r="F1627" i="2"/>
  <c r="F1960" i="2"/>
  <c r="F1961" i="2"/>
  <c r="F1891" i="2"/>
  <c r="F1892" i="2"/>
  <c r="F1893" i="2"/>
  <c r="F1894" i="2"/>
  <c r="F1895" i="2"/>
  <c r="F1896" i="2"/>
  <c r="F1897" i="2"/>
  <c r="F1839" i="2"/>
  <c r="F1840" i="2"/>
  <c r="F1841" i="2"/>
  <c r="F1842" i="2"/>
  <c r="F1843" i="2"/>
  <c r="F1844" i="2"/>
  <c r="F1845" i="2"/>
  <c r="F1846" i="2"/>
  <c r="F1847" i="2"/>
  <c r="F1848" i="2"/>
  <c r="F1849" i="2"/>
  <c r="F1715" i="2"/>
  <c r="F1716" i="2"/>
  <c r="F1717" i="2"/>
  <c r="F1718" i="2"/>
  <c r="F1719" i="2"/>
  <c r="F1720" i="2"/>
  <c r="F1721" i="2"/>
  <c r="F1909" i="2"/>
  <c r="F1910" i="2"/>
  <c r="F1911" i="2"/>
  <c r="F1782" i="2"/>
  <c r="F1783" i="2"/>
  <c r="F1698" i="2"/>
  <c r="F1699" i="2"/>
  <c r="F1700" i="2"/>
  <c r="F1701" i="2"/>
  <c r="F1702" i="2"/>
  <c r="F1703" i="2"/>
  <c r="F1923" i="2"/>
  <c r="F1924" i="2"/>
  <c r="F1825" i="2"/>
  <c r="F1826" i="2"/>
  <c r="F1827" i="2"/>
  <c r="F1286" i="2"/>
  <c r="F1294" i="2"/>
  <c r="F1293" i="2"/>
  <c r="F1295" i="2"/>
  <c r="F1296" i="2"/>
  <c r="F1297" i="2"/>
  <c r="F1298" i="2"/>
  <c r="F1287" i="2"/>
  <c r="F1288" i="2"/>
  <c r="F1289" i="2"/>
  <c r="F1290" i="2"/>
  <c r="F1291" i="2"/>
  <c r="F1292" i="2"/>
  <c r="F876" i="2"/>
  <c r="F875" i="2"/>
  <c r="F877" i="2"/>
  <c r="F878" i="2"/>
  <c r="F879" i="2"/>
  <c r="F880" i="2"/>
  <c r="F881" i="2"/>
  <c r="F882" i="2"/>
  <c r="F294" i="2"/>
  <c r="F295" i="2"/>
  <c r="F296" i="2"/>
  <c r="F180" i="2"/>
  <c r="F181" i="2"/>
  <c r="F182" i="2"/>
  <c r="F183" i="2"/>
  <c r="F184" i="2"/>
  <c r="F185" i="2"/>
  <c r="F186" i="2"/>
  <c r="F187" i="2"/>
  <c r="F188" i="2"/>
  <c r="F1829" i="2"/>
  <c r="F1830" i="2"/>
  <c r="F1831" i="2"/>
  <c r="F1832" i="2"/>
  <c r="F1833" i="2"/>
  <c r="F808" i="2"/>
  <c r="F807" i="2"/>
  <c r="F213" i="2"/>
  <c r="F214" i="2"/>
  <c r="F215" i="2"/>
  <c r="F216" i="2"/>
  <c r="F217" i="2"/>
  <c r="F218" i="2"/>
  <c r="F137" i="2"/>
  <c r="F138" i="2"/>
  <c r="F139" i="2"/>
  <c r="F140" i="2"/>
  <c r="F99" i="2"/>
  <c r="F87" i="2"/>
  <c r="F88" i="2"/>
  <c r="F89" i="2"/>
  <c r="F90" i="2"/>
  <c r="F91" i="2"/>
  <c r="F92" i="2"/>
  <c r="F93" i="2"/>
  <c r="F94" i="2"/>
  <c r="F95" i="2"/>
  <c r="F96" i="2"/>
  <c r="F97" i="2"/>
  <c r="F98" i="2"/>
  <c r="F1722" i="2"/>
  <c r="F1723" i="2"/>
  <c r="F1372" i="2"/>
  <c r="F1373" i="2"/>
  <c r="F918" i="2"/>
  <c r="F916" i="2"/>
  <c r="F917" i="2"/>
  <c r="F519" i="2"/>
  <c r="F520" i="2"/>
  <c r="F521" i="2"/>
  <c r="F522" i="2"/>
  <c r="F523" i="2"/>
  <c r="F524" i="2"/>
  <c r="F525" i="2"/>
  <c r="F526" i="2"/>
  <c r="F527" i="2"/>
  <c r="F438" i="2"/>
  <c r="F437" i="2"/>
  <c r="F1709" i="2"/>
  <c r="F1710" i="2"/>
  <c r="F1704" i="2"/>
  <c r="F1705" i="2"/>
  <c r="F1706" i="2"/>
  <c r="F1707" i="2"/>
  <c r="F1708" i="2"/>
  <c r="F1228" i="2"/>
  <c r="F1229" i="2"/>
  <c r="F1873" i="2"/>
  <c r="F1874" i="2"/>
  <c r="F1875" i="2"/>
  <c r="F158" i="2"/>
  <c r="F159" i="2"/>
  <c r="F160" i="2"/>
  <c r="F161" i="2"/>
  <c r="F162" i="2"/>
  <c r="F3" i="2"/>
  <c r="F4" i="2"/>
  <c r="F5" i="2"/>
  <c r="F6" i="2"/>
  <c r="F1652" i="2"/>
  <c r="F1653" i="2"/>
  <c r="F1654" i="2"/>
  <c r="F1655" i="2"/>
  <c r="F1562" i="2"/>
  <c r="F1557" i="2"/>
  <c r="F1558" i="2"/>
  <c r="F1559" i="2"/>
  <c r="F1560" i="2"/>
  <c r="F1561" i="2"/>
  <c r="F1498" i="2"/>
  <c r="F1489" i="2"/>
  <c r="F1490" i="2"/>
  <c r="F1491" i="2"/>
  <c r="F1492" i="2"/>
  <c r="F1493" i="2"/>
  <c r="F1494" i="2"/>
  <c r="F1495" i="2"/>
  <c r="F1496" i="2"/>
  <c r="F1497" i="2"/>
  <c r="F1487" i="2"/>
  <c r="F1488" i="2"/>
  <c r="F1460" i="2"/>
  <c r="F1461" i="2"/>
  <c r="F1462" i="2"/>
  <c r="F1463" i="2"/>
  <c r="F1464" i="2"/>
  <c r="F1465" i="2"/>
  <c r="F1435" i="2"/>
  <c r="F1436" i="2"/>
  <c r="F1437" i="2"/>
  <c r="F1299" i="2"/>
  <c r="F1300" i="2"/>
  <c r="F1301" i="2"/>
  <c r="F995" i="2"/>
  <c r="F996" i="2"/>
  <c r="F997" i="2"/>
  <c r="F970" i="2"/>
  <c r="F972" i="2"/>
  <c r="F971" i="2"/>
  <c r="F664" i="2"/>
  <c r="F665" i="2"/>
  <c r="F496" i="2"/>
  <c r="F497" i="2"/>
  <c r="F1523" i="2"/>
  <c r="F1524" i="2"/>
  <c r="F1525" i="2"/>
  <c r="F1526" i="2"/>
  <c r="F1527" i="2"/>
  <c r="F1482" i="2"/>
  <c r="F1481" i="2"/>
  <c r="F1483" i="2"/>
  <c r="F1484" i="2"/>
  <c r="F1450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1" i="2"/>
  <c r="F1711" i="2"/>
  <c r="F1712" i="2"/>
  <c r="F1713" i="2"/>
  <c r="F1714" i="2"/>
  <c r="F961" i="2"/>
  <c r="F962" i="2"/>
  <c r="F963" i="2"/>
  <c r="F407" i="2"/>
  <c r="F408" i="2"/>
  <c r="F409" i="2"/>
  <c r="F1755" i="2"/>
  <c r="F1756" i="2"/>
  <c r="F1658" i="2"/>
  <c r="F1656" i="2"/>
  <c r="F1657" i="2"/>
  <c r="F1177" i="2"/>
  <c r="F1178" i="2"/>
  <c r="F1179" i="2"/>
  <c r="F1180" i="2"/>
  <c r="F1181" i="2"/>
  <c r="F1176" i="2"/>
  <c r="F1970" i="2"/>
  <c r="F1971" i="2"/>
  <c r="F1904" i="2"/>
  <c r="F1905" i="2"/>
  <c r="F1906" i="2"/>
  <c r="F1907" i="2"/>
  <c r="F1046" i="2"/>
  <c r="F1047" i="2"/>
  <c r="F1048" i="2"/>
  <c r="F805" i="2"/>
  <c r="F804" i="2"/>
  <c r="F703" i="2"/>
  <c r="F705" i="2"/>
  <c r="F706" i="2"/>
  <c r="F701" i="2"/>
  <c r="F702" i="2"/>
  <c r="F704" i="2"/>
  <c r="F662" i="2"/>
  <c r="F654" i="2"/>
  <c r="F655" i="2"/>
  <c r="F656" i="2"/>
  <c r="F657" i="2"/>
  <c r="F658" i="2"/>
  <c r="F659" i="2"/>
  <c r="F660" i="2"/>
  <c r="F661" i="2"/>
  <c r="F663" i="2"/>
  <c r="F1270" i="2"/>
  <c r="F1268" i="2"/>
  <c r="F1266" i="2"/>
  <c r="F1267" i="2"/>
  <c r="F1269" i="2"/>
  <c r="F1271" i="2"/>
  <c r="F1272" i="2"/>
  <c r="F801" i="2"/>
  <c r="F802" i="2"/>
  <c r="F803" i="2"/>
  <c r="F511" i="2"/>
  <c r="F512" i="2"/>
  <c r="F439" i="2"/>
  <c r="F440" i="2"/>
  <c r="F326" i="2"/>
  <c r="F328" i="2"/>
  <c r="F327" i="2"/>
  <c r="F1413" i="2"/>
  <c r="F1414" i="2"/>
  <c r="F1415" i="2"/>
  <c r="F1416" i="2"/>
  <c r="F1370" i="2"/>
  <c r="F1369" i="2"/>
  <c r="F1371" i="2"/>
  <c r="F1368" i="2"/>
  <c r="F1196" i="2"/>
  <c r="F1193" i="2"/>
  <c r="F1194" i="2"/>
  <c r="F1195" i="2"/>
  <c r="F1151" i="2"/>
  <c r="F1152" i="2"/>
  <c r="F1078" i="2"/>
  <c r="F1076" i="2"/>
  <c r="F1077" i="2"/>
  <c r="F1073" i="2"/>
  <c r="F1074" i="2"/>
  <c r="F1075" i="2"/>
  <c r="F934" i="2"/>
  <c r="F936" i="2"/>
  <c r="F935" i="2"/>
  <c r="F937" i="2"/>
  <c r="F938" i="2"/>
  <c r="F826" i="2"/>
  <c r="F827" i="2"/>
  <c r="F686" i="2"/>
  <c r="F688" i="2"/>
  <c r="F689" i="2"/>
  <c r="F685" i="2"/>
  <c r="F687" i="2"/>
  <c r="F683" i="2"/>
  <c r="F684" i="2"/>
  <c r="F550" i="2"/>
  <c r="F551" i="2"/>
  <c r="F374" i="2"/>
  <c r="F379" i="2"/>
  <c r="F380" i="2"/>
  <c r="F381" i="2"/>
  <c r="F382" i="2"/>
  <c r="F366" i="2"/>
  <c r="F367" i="2"/>
  <c r="F368" i="2"/>
  <c r="F369" i="2"/>
  <c r="F370" i="2"/>
  <c r="F371" i="2"/>
  <c r="F372" i="2"/>
  <c r="F373" i="2"/>
  <c r="F375" i="2"/>
  <c r="F376" i="2"/>
  <c r="F377" i="2"/>
  <c r="F378" i="2"/>
  <c r="F347" i="2"/>
  <c r="F348" i="2"/>
  <c r="F349" i="2"/>
  <c r="F350" i="2"/>
  <c r="F168" i="2"/>
  <c r="F169" i="2"/>
  <c r="F170" i="2"/>
  <c r="F171" i="2"/>
  <c r="F172" i="2"/>
  <c r="F173" i="2"/>
  <c r="F174" i="2"/>
  <c r="F175" i="2"/>
  <c r="F1628" i="2"/>
  <c r="F1629" i="2"/>
  <c r="F1630" i="2"/>
  <c r="F1631" i="2"/>
  <c r="F1632" i="2"/>
  <c r="F1633" i="2"/>
  <c r="F1634" i="2"/>
  <c r="F1635" i="2"/>
  <c r="F1636" i="2"/>
  <c r="F1637" i="2"/>
  <c r="F1638" i="2"/>
  <c r="F1025" i="2"/>
  <c r="F1026" i="2"/>
  <c r="F799" i="2"/>
  <c r="F800" i="2"/>
  <c r="F470" i="2"/>
  <c r="F465" i="2"/>
  <c r="F466" i="2"/>
  <c r="F467" i="2"/>
  <c r="F468" i="2"/>
  <c r="F469" i="2"/>
  <c r="F471" i="2"/>
  <c r="F1813" i="2"/>
  <c r="F1814" i="2"/>
  <c r="F1815" i="2"/>
  <c r="F1816" i="2"/>
  <c r="F1623" i="2"/>
  <c r="F1624" i="2"/>
  <c r="F1217" i="2"/>
  <c r="F1218" i="2"/>
  <c r="F1219" i="2"/>
  <c r="F1220" i="2"/>
  <c r="F1221" i="2"/>
  <c r="F1096" i="2"/>
  <c r="F1098" i="2"/>
  <c r="F1097" i="2"/>
  <c r="F850" i="2"/>
  <c r="F848" i="2"/>
  <c r="F849" i="2"/>
  <c r="F851" i="2"/>
  <c r="F852" i="2"/>
  <c r="F1870" i="2"/>
  <c r="F1871" i="2"/>
  <c r="F1789" i="2"/>
  <c r="F1790" i="2"/>
  <c r="F1791" i="2"/>
  <c r="F1784" i="2"/>
  <c r="F1785" i="2"/>
  <c r="F1786" i="2"/>
  <c r="F1787" i="2"/>
  <c r="F1788" i="2"/>
  <c r="F1773" i="2"/>
  <c r="F1774" i="2"/>
  <c r="F1775" i="2"/>
  <c r="F1772" i="2"/>
  <c r="F921" i="2"/>
  <c r="F922" i="2"/>
  <c r="F790" i="2"/>
  <c r="F791" i="2"/>
  <c r="F793" i="2"/>
  <c r="F792" i="2"/>
  <c r="F614" i="2"/>
  <c r="F615" i="2"/>
  <c r="F613" i="2"/>
  <c r="F390" i="2"/>
  <c r="F383" i="2"/>
  <c r="F384" i="2"/>
  <c r="F385" i="2"/>
  <c r="F386" i="2"/>
  <c r="F387" i="2"/>
  <c r="F388" i="2"/>
  <c r="F389" i="2"/>
  <c r="F391" i="2"/>
  <c r="F392" i="2"/>
  <c r="F393" i="2"/>
  <c r="F394" i="2"/>
  <c r="F395" i="2"/>
  <c r="F115" i="2"/>
  <c r="F109" i="2"/>
  <c r="F110" i="2"/>
  <c r="F111" i="2"/>
  <c r="F112" i="2"/>
  <c r="F113" i="2"/>
  <c r="F114" i="2"/>
  <c r="F1810" i="2"/>
  <c r="F1811" i="2"/>
  <c r="F1812" i="2"/>
  <c r="F1455" i="2"/>
  <c r="F1456" i="2"/>
  <c r="F1457" i="2"/>
  <c r="F1458" i="2"/>
  <c r="F1459" i="2"/>
  <c r="F1452" i="2"/>
  <c r="F1453" i="2"/>
  <c r="F1454" i="2"/>
  <c r="F1410" i="2"/>
  <c r="F1411" i="2"/>
  <c r="F1412" i="2"/>
  <c r="F1674" i="2"/>
  <c r="F1677" i="2"/>
  <c r="F1678" i="2"/>
  <c r="F1675" i="2"/>
  <c r="F1676" i="2"/>
  <c r="F1547" i="2"/>
  <c r="F1548" i="2"/>
  <c r="F1549" i="2"/>
  <c r="F1550" i="2"/>
  <c r="F1532" i="2"/>
  <c r="F1533" i="2"/>
  <c r="F1534" i="2"/>
  <c r="F1514" i="2"/>
  <c r="F1509" i="2"/>
  <c r="F1510" i="2"/>
  <c r="F1511" i="2"/>
  <c r="F1512" i="2"/>
  <c r="F1513" i="2"/>
  <c r="F1515" i="2"/>
  <c r="F1516" i="2"/>
  <c r="F1517" i="2"/>
  <c r="F1518" i="2"/>
  <c r="F1485" i="2"/>
  <c r="F1486" i="2"/>
  <c r="F927" i="2"/>
  <c r="F930" i="2"/>
  <c r="F928" i="2"/>
  <c r="F929" i="2"/>
  <c r="F1850" i="2"/>
  <c r="F1851" i="2"/>
  <c r="F1852" i="2"/>
  <c r="F1854" i="2"/>
  <c r="F1855" i="2"/>
  <c r="F694" i="2"/>
  <c r="F690" i="2"/>
  <c r="F691" i="2"/>
  <c r="F692" i="2"/>
  <c r="F693" i="2"/>
  <c r="F695" i="2"/>
  <c r="F696" i="2"/>
  <c r="F573" i="2"/>
  <c r="F574" i="2"/>
  <c r="F575" i="2"/>
  <c r="F576" i="2"/>
  <c r="F179" i="2"/>
  <c r="F176" i="2"/>
  <c r="F177" i="2"/>
  <c r="F178" i="2"/>
  <c r="F132" i="2"/>
  <c r="F133" i="2"/>
  <c r="F51" i="2"/>
  <c r="F52" i="2"/>
  <c r="F53" i="2"/>
  <c r="F1520" i="2"/>
  <c r="F1521" i="2"/>
  <c r="F1522" i="2"/>
  <c r="F1685" i="2"/>
  <c r="F1686" i="2"/>
  <c r="F134" i="2"/>
  <c r="F135" i="2"/>
  <c r="F136" i="2"/>
  <c r="F1679" i="2"/>
  <c r="F1680" i="2"/>
  <c r="F1681" i="2"/>
  <c r="F1682" i="2"/>
  <c r="F1683" i="2"/>
  <c r="F1684" i="2"/>
  <c r="F1434" i="2"/>
  <c r="F1432" i="2"/>
  <c r="F1433" i="2"/>
  <c r="F1149" i="2"/>
  <c r="F1147" i="2"/>
  <c r="F1148" i="2"/>
  <c r="F1150" i="2"/>
  <c r="F1115" i="2"/>
  <c r="F1123" i="2"/>
  <c r="F1118" i="2"/>
  <c r="F1119" i="2"/>
  <c r="F1120" i="2"/>
  <c r="F1121" i="2"/>
  <c r="F1122" i="2"/>
  <c r="F1124" i="2"/>
  <c r="F1125" i="2"/>
  <c r="F1111" i="2"/>
  <c r="F1112" i="2"/>
  <c r="F1113" i="2"/>
  <c r="F1114" i="2"/>
  <c r="F1116" i="2"/>
  <c r="F1117" i="2"/>
  <c r="F820" i="2"/>
  <c r="F821" i="2"/>
  <c r="F819" i="2"/>
  <c r="F794" i="2"/>
  <c r="F795" i="2"/>
  <c r="F717" i="2"/>
  <c r="F718" i="2"/>
  <c r="F493" i="2"/>
  <c r="F494" i="2"/>
  <c r="F495" i="2"/>
  <c r="F422" i="2"/>
  <c r="F430" i="2"/>
  <c r="F431" i="2"/>
  <c r="F432" i="2"/>
  <c r="F433" i="2"/>
  <c r="F420" i="2"/>
  <c r="F421" i="2"/>
  <c r="F423" i="2"/>
  <c r="F424" i="2"/>
  <c r="F425" i="2"/>
  <c r="F426" i="2"/>
  <c r="F427" i="2"/>
  <c r="F428" i="2"/>
  <c r="F429" i="2"/>
  <c r="F406" i="2"/>
  <c r="F396" i="2"/>
  <c r="F397" i="2"/>
  <c r="F398" i="2"/>
  <c r="F399" i="2"/>
  <c r="F400" i="2"/>
  <c r="F401" i="2"/>
  <c r="F402" i="2"/>
  <c r="F403" i="2"/>
  <c r="F404" i="2"/>
  <c r="F405" i="2"/>
  <c r="F1985" i="2"/>
  <c r="F1986" i="2"/>
  <c r="F1987" i="2"/>
  <c r="F1988" i="2"/>
  <c r="F1989" i="2"/>
  <c r="F1990" i="2"/>
  <c r="F1991" i="2"/>
  <c r="F1693" i="2"/>
  <c r="F1694" i="2"/>
  <c r="F1695" i="2"/>
  <c r="F1696" i="2"/>
  <c r="F1697" i="2"/>
  <c r="F1361" i="2"/>
  <c r="F1362" i="2"/>
  <c r="F1363" i="2"/>
  <c r="F1364" i="2"/>
  <c r="F1365" i="2"/>
  <c r="F1366" i="2"/>
  <c r="F1367" i="2"/>
  <c r="F1030" i="2"/>
  <c r="F1031" i="2"/>
  <c r="F434" i="2"/>
  <c r="F435" i="2"/>
  <c r="F319" i="2"/>
  <c r="F320" i="2"/>
  <c r="F321" i="2"/>
  <c r="F322" i="2"/>
  <c r="F323" i="2"/>
  <c r="F324" i="2"/>
  <c r="F325" i="2"/>
  <c r="F1551" i="2"/>
  <c r="F1552" i="2"/>
  <c r="F1553" i="2"/>
  <c r="F1554" i="2"/>
  <c r="F1555" i="2"/>
  <c r="F1556" i="2"/>
  <c r="F1243" i="2"/>
  <c r="F1242" i="2"/>
  <c r="F1166" i="2"/>
  <c r="F1161" i="2"/>
  <c r="F1162" i="2"/>
  <c r="F1163" i="2"/>
  <c r="F1164" i="2"/>
  <c r="F1165" i="2"/>
  <c r="F1167" i="2"/>
  <c r="F1049" i="2"/>
  <c r="F1050" i="2"/>
  <c r="F931" i="2"/>
  <c r="F932" i="2"/>
  <c r="F933" i="2"/>
  <c r="F549" i="2"/>
  <c r="F541" i="2"/>
  <c r="F542" i="2"/>
  <c r="F543" i="2"/>
  <c r="F544" i="2"/>
  <c r="F545" i="2"/>
  <c r="F546" i="2"/>
  <c r="F547" i="2"/>
  <c r="F548" i="2"/>
  <c r="F1565" i="2"/>
  <c r="F1566" i="2"/>
  <c r="F1567" i="2"/>
  <c r="F1568" i="2"/>
  <c r="F1569" i="2"/>
  <c r="F966" i="2"/>
  <c r="F964" i="2"/>
  <c r="F965" i="2"/>
  <c r="F1982" i="2"/>
  <c r="F1983" i="2"/>
  <c r="F1965" i="2"/>
  <c r="F1966" i="2"/>
  <c r="F1967" i="2"/>
  <c r="F1962" i="2"/>
  <c r="F1963" i="2"/>
  <c r="F1964" i="2"/>
  <c r="F1021" i="2"/>
  <c r="F1022" i="2"/>
  <c r="F1023" i="2"/>
  <c r="F1024" i="2"/>
  <c r="F1618" i="2"/>
  <c r="F1619" i="2"/>
  <c r="F1620" i="2"/>
  <c r="F1430" i="2"/>
  <c r="F1431" i="2"/>
  <c r="F1206" i="2"/>
  <c r="F1202" i="2"/>
  <c r="F1203" i="2"/>
  <c r="F1204" i="2"/>
  <c r="F1205" i="2"/>
  <c r="F1207" i="2"/>
  <c r="F1901" i="2"/>
  <c r="F1902" i="2"/>
  <c r="F1900" i="2"/>
  <c r="F1837" i="2"/>
  <c r="F1838" i="2"/>
  <c r="F1835" i="2"/>
  <c r="F1836" i="2"/>
  <c r="F1821" i="2"/>
  <c r="F1822" i="2"/>
  <c r="F1819" i="2"/>
  <c r="F1820" i="2"/>
  <c r="F1563" i="2"/>
  <c r="F1564" i="2"/>
  <c r="F1200" i="2"/>
  <c r="F1197" i="2"/>
  <c r="F1198" i="2"/>
  <c r="F1199" i="2"/>
  <c r="F1201" i="2"/>
  <c r="F1142" i="2"/>
  <c r="F1141" i="2"/>
  <c r="F1091" i="2"/>
  <c r="F1092" i="2"/>
  <c r="F1093" i="2"/>
  <c r="F913" i="2"/>
  <c r="F914" i="2"/>
  <c r="F610" i="2"/>
  <c r="F611" i="2"/>
  <c r="F612" i="2"/>
  <c r="F231" i="2"/>
  <c r="F232" i="2"/>
  <c r="F233" i="2"/>
  <c r="F234" i="2"/>
  <c r="F235" i="2"/>
  <c r="F67" i="2"/>
  <c r="F68" i="2"/>
  <c r="F69" i="2"/>
  <c r="F70" i="2"/>
  <c r="F66" i="2"/>
  <c r="F1238" i="2"/>
  <c r="F1235" i="2"/>
  <c r="F1236" i="2"/>
  <c r="F1237" i="2"/>
  <c r="F1239" i="2"/>
  <c r="F1240" i="2"/>
  <c r="F1215" i="2"/>
  <c r="F1216" i="2"/>
  <c r="F1212" i="2"/>
  <c r="F1213" i="2"/>
  <c r="F1214" i="2"/>
  <c r="F1143" i="2"/>
  <c r="F1144" i="2"/>
  <c r="F1145" i="2"/>
  <c r="F1146" i="2"/>
  <c r="F959" i="2"/>
  <c r="F956" i="2"/>
  <c r="F957" i="2"/>
  <c r="F958" i="2"/>
  <c r="F960" i="2"/>
  <c r="F874" i="2"/>
  <c r="F871" i="2"/>
  <c r="F872" i="2"/>
  <c r="F873" i="2"/>
  <c r="F733" i="2"/>
  <c r="F734" i="2"/>
  <c r="F735" i="2"/>
  <c r="F710" i="2"/>
  <c r="F708" i="2"/>
  <c r="F709" i="2"/>
  <c r="F711" i="2"/>
  <c r="F712" i="2"/>
  <c r="F714" i="2"/>
  <c r="F713" i="2"/>
  <c r="F680" i="2"/>
  <c r="F681" i="2"/>
  <c r="F682" i="2"/>
  <c r="F262" i="2"/>
  <c r="F258" i="2"/>
  <c r="F259" i="2"/>
  <c r="F260" i="2"/>
  <c r="F261" i="2"/>
  <c r="F196" i="2"/>
  <c r="F197" i="2"/>
  <c r="F198" i="2"/>
  <c r="F199" i="2"/>
  <c r="F200" i="2"/>
  <c r="F201" i="2"/>
  <c r="F1614" i="2"/>
  <c r="F1615" i="2"/>
  <c r="F1616" i="2"/>
  <c r="F1617" i="2"/>
  <c r="F811" i="2"/>
  <c r="F812" i="2"/>
  <c r="F814" i="2"/>
  <c r="F813" i="2"/>
  <c r="F815" i="2"/>
  <c r="F1925" i="2"/>
  <c r="F1926" i="2"/>
  <c r="F1927" i="2"/>
  <c r="F1928" i="2"/>
  <c r="F1929" i="2"/>
  <c r="F1930" i="2"/>
  <c r="F1931" i="2"/>
  <c r="F1932" i="2"/>
  <c r="F1738" i="2"/>
  <c r="F1739" i="2"/>
  <c r="F1740" i="2"/>
  <c r="F352" i="2"/>
  <c r="F353" i="2"/>
  <c r="F354" i="2"/>
  <c r="F1642" i="2"/>
  <c r="F1643" i="2"/>
  <c r="F1734" i="2"/>
  <c r="F1735" i="2"/>
  <c r="F1736" i="2"/>
  <c r="F1737" i="2"/>
  <c r="F1594" i="2"/>
  <c r="F1610" i="2"/>
  <c r="F1608" i="2"/>
  <c r="F1609" i="2"/>
  <c r="F1593" i="2"/>
  <c r="F1611" i="2"/>
  <c r="F1595" i="2"/>
  <c r="F1612" i="2"/>
  <c r="F1596" i="2"/>
  <c r="F1613" i="2"/>
  <c r="F1597" i="2"/>
  <c r="F1598" i="2"/>
  <c r="F1599" i="2"/>
  <c r="F1600" i="2"/>
  <c r="F1601" i="2"/>
  <c r="F1602" i="2"/>
  <c r="F1603" i="2"/>
  <c r="F1604" i="2"/>
  <c r="F1605" i="2"/>
  <c r="F1606" i="2"/>
  <c r="F1607" i="2"/>
  <c r="F1359" i="2"/>
  <c r="F1360" i="2"/>
  <c r="F754" i="2"/>
  <c r="F756" i="2"/>
  <c r="F752" i="2"/>
  <c r="F753" i="2"/>
  <c r="F755" i="2"/>
  <c r="F1817" i="2"/>
  <c r="F1818" i="2"/>
  <c r="F859" i="2"/>
  <c r="F860" i="2"/>
  <c r="F861" i="2"/>
  <c r="F862" i="2"/>
  <c r="F863" i="2"/>
  <c r="F864" i="2"/>
  <c r="F1140" i="2"/>
  <c r="F1137" i="2"/>
  <c r="F1138" i="2"/>
  <c r="F1139" i="2"/>
  <c r="F1135" i="2"/>
  <c r="F1136" i="2"/>
  <c r="F639" i="2"/>
  <c r="F640" i="2"/>
  <c r="F1981" i="2"/>
  <c r="F1973" i="2"/>
  <c r="F1974" i="2"/>
  <c r="F1975" i="2"/>
  <c r="F1976" i="2"/>
  <c r="F1977" i="2"/>
  <c r="F1978" i="2"/>
  <c r="F1979" i="2"/>
  <c r="F1980" i="2"/>
  <c r="F1356" i="2"/>
  <c r="F1357" i="2"/>
  <c r="F1358" i="2"/>
  <c r="F1209" i="2"/>
  <c r="F1210" i="2"/>
  <c r="F1066" i="2"/>
  <c r="F1067" i="2"/>
  <c r="F464" i="2"/>
  <c r="F457" i="2"/>
  <c r="F458" i="2"/>
  <c r="F459" i="2"/>
  <c r="F460" i="2"/>
  <c r="F461" i="2"/>
  <c r="F462" i="2"/>
  <c r="F463" i="2"/>
  <c r="F1234" i="2"/>
  <c r="F1230" i="2"/>
  <c r="F1231" i="2"/>
  <c r="F1232" i="2"/>
  <c r="F1233" i="2"/>
  <c r="F343" i="2"/>
  <c r="F344" i="2"/>
  <c r="F147" i="2"/>
  <c r="F148" i="2"/>
  <c r="F1730" i="2"/>
  <c r="F1731" i="2"/>
  <c r="F1732" i="2"/>
  <c r="F1733" i="2"/>
  <c r="F1506" i="2"/>
  <c r="F1507" i="2"/>
  <c r="F1508" i="2"/>
  <c r="F1159" i="2"/>
  <c r="F1160" i="2"/>
  <c r="F1038" i="2"/>
  <c r="F1039" i="2"/>
  <c r="F1040" i="2"/>
  <c r="F618" i="2"/>
  <c r="F620" i="2"/>
  <c r="F616" i="2"/>
  <c r="F617" i="2"/>
  <c r="F619" i="2"/>
  <c r="F589" i="2"/>
  <c r="F590" i="2"/>
  <c r="F591" i="2"/>
  <c r="F364" i="2"/>
  <c r="F365" i="2"/>
  <c r="F358" i="2"/>
  <c r="F362" i="2"/>
  <c r="F359" i="2"/>
  <c r="F360" i="2"/>
  <c r="F361" i="2"/>
  <c r="F776" i="2"/>
  <c r="F777" i="2"/>
  <c r="F778" i="2"/>
  <c r="F780" i="2"/>
  <c r="F782" i="2"/>
  <c r="F779" i="2"/>
  <c r="F781" i="2"/>
  <c r="F783" i="2"/>
  <c r="F646" i="2"/>
  <c r="F652" i="2"/>
  <c r="F641" i="2"/>
  <c r="F642" i="2"/>
  <c r="F643" i="2"/>
  <c r="F644" i="2"/>
  <c r="F645" i="2"/>
  <c r="F647" i="2"/>
  <c r="F648" i="2"/>
  <c r="F649" i="2"/>
  <c r="F650" i="2"/>
  <c r="F651" i="2"/>
  <c r="F330" i="2"/>
  <c r="F331" i="2"/>
  <c r="F332" i="2"/>
  <c r="F333" i="2"/>
  <c r="F334" i="2"/>
  <c r="F335" i="2"/>
  <c r="F336" i="2"/>
  <c r="F1885" i="2"/>
  <c r="F1886" i="2"/>
  <c r="F1887" i="2"/>
  <c r="F1888" i="2"/>
  <c r="F1889" i="2"/>
  <c r="F1890" i="2"/>
  <c r="F1876" i="2"/>
  <c r="F1877" i="2"/>
  <c r="F1878" i="2"/>
  <c r="F1879" i="2"/>
  <c r="F1880" i="2"/>
  <c r="F1881" i="2"/>
  <c r="F1882" i="2"/>
  <c r="F1883" i="2"/>
  <c r="F1884" i="2"/>
  <c r="F1823" i="2"/>
  <c r="F1824" i="2"/>
  <c r="F454" i="2"/>
  <c r="F448" i="2"/>
  <c r="F449" i="2"/>
  <c r="F450" i="2"/>
  <c r="F451" i="2"/>
  <c r="F452" i="2"/>
  <c r="F453" i="2"/>
  <c r="F1260" i="2"/>
  <c r="F1259" i="2"/>
  <c r="F893" i="2"/>
  <c r="F892" i="2"/>
  <c r="F894" i="2"/>
  <c r="F895" i="2"/>
  <c r="F896" i="2"/>
  <c r="F897" i="2"/>
  <c r="F1126" i="2"/>
  <c r="F1132" i="2"/>
  <c r="F1127" i="2"/>
  <c r="F1128" i="2"/>
  <c r="F1129" i="2"/>
  <c r="F1130" i="2"/>
  <c r="F1131" i="2"/>
  <c r="F1133" i="2"/>
  <c r="F822" i="2"/>
  <c r="F823" i="2"/>
  <c r="F825" i="2"/>
  <c r="F824" i="2"/>
  <c r="F1662" i="2"/>
  <c r="F1663" i="2"/>
  <c r="F1664" i="2"/>
  <c r="F1665" i="2"/>
  <c r="F1666" i="2"/>
  <c r="F1667" i="2"/>
  <c r="F1668" i="2"/>
  <c r="F1669" i="2"/>
  <c r="F1670" i="2"/>
  <c r="F1671" i="2"/>
  <c r="F785" i="2"/>
  <c r="F786" i="2"/>
  <c r="F566" i="2"/>
  <c r="F567" i="2"/>
  <c r="F569" i="2"/>
  <c r="F570" i="2"/>
  <c r="F571" i="2"/>
  <c r="F565" i="2"/>
  <c r="F568" i="2"/>
  <c r="F150" i="2"/>
  <c r="F151" i="2"/>
  <c r="F621" i="2"/>
  <c r="F622" i="2"/>
  <c r="F623" i="2"/>
  <c r="F982" i="2"/>
  <c r="F993" i="2"/>
  <c r="F978" i="2"/>
  <c r="F987" i="2"/>
  <c r="F992" i="2"/>
  <c r="F994" i="2"/>
  <c r="F977" i="2"/>
  <c r="F979" i="2"/>
  <c r="F980" i="2"/>
  <c r="F981" i="2"/>
  <c r="F983" i="2"/>
  <c r="F984" i="2"/>
  <c r="F985" i="2"/>
  <c r="F986" i="2"/>
  <c r="F988" i="2"/>
  <c r="F989" i="2"/>
  <c r="F990" i="2"/>
  <c r="F991" i="2"/>
  <c r="F345" i="2"/>
  <c r="F346" i="2"/>
  <c r="F1765" i="2"/>
  <c r="F1766" i="2"/>
  <c r="F1767" i="2"/>
  <c r="F1768" i="2"/>
  <c r="F726" i="2"/>
  <c r="F720" i="2"/>
  <c r="F722" i="2"/>
  <c r="F723" i="2"/>
  <c r="F724" i="2"/>
  <c r="F725" i="2"/>
  <c r="F727" i="2"/>
  <c r="F728" i="2"/>
  <c r="F729" i="2"/>
  <c r="F731" i="2"/>
  <c r="F732" i="2"/>
  <c r="F719" i="2"/>
  <c r="F721" i="2"/>
  <c r="F730" i="2"/>
  <c r="F255" i="2"/>
  <c r="F256" i="2"/>
  <c r="F257" i="2"/>
  <c r="F342" i="2"/>
  <c r="F337" i="2"/>
  <c r="F338" i="2"/>
  <c r="F339" i="2"/>
  <c r="F340" i="2"/>
  <c r="F341" i="2"/>
  <c r="F166" i="2"/>
  <c r="F167" i="2"/>
  <c r="F1660" i="2"/>
  <c r="F1659" i="2"/>
  <c r="F1079" i="2"/>
  <c r="F1081" i="2"/>
  <c r="F1080" i="2"/>
  <c r="F1082" i="2"/>
  <c r="F1083" i="2"/>
  <c r="F1084" i="2"/>
  <c r="F278" i="2"/>
  <c r="F276" i="2"/>
  <c r="F277" i="2"/>
  <c r="F279" i="2"/>
  <c r="F263" i="2"/>
  <c r="F280" i="2"/>
  <c r="F264" i="2"/>
  <c r="F281" i="2"/>
  <c r="F265" i="2"/>
  <c r="F282" i="2"/>
  <c r="F266" i="2"/>
  <c r="F283" i="2"/>
  <c r="F267" i="2"/>
  <c r="F268" i="2"/>
  <c r="F269" i="2"/>
  <c r="F270" i="2"/>
  <c r="F271" i="2"/>
  <c r="F272" i="2"/>
  <c r="F273" i="2"/>
  <c r="F274" i="2"/>
  <c r="F275" i="2"/>
  <c r="F131" i="2"/>
  <c r="F127" i="2"/>
  <c r="F128" i="2"/>
  <c r="F129" i="2"/>
  <c r="F130" i="2"/>
  <c r="F1350" i="2"/>
  <c r="F1346" i="2"/>
  <c r="F1347" i="2"/>
  <c r="F1348" i="2"/>
  <c r="F1349" i="2"/>
  <c r="F1004" i="2"/>
  <c r="F1000" i="2"/>
  <c r="F1001" i="2"/>
  <c r="F1002" i="2"/>
  <c r="F1003" i="2"/>
  <c r="F1005" i="2"/>
  <c r="F1006" i="2"/>
  <c r="F1007" i="2"/>
  <c r="F1937" i="2"/>
  <c r="F1938" i="2"/>
  <c r="F1939" i="2"/>
  <c r="F1640" i="2"/>
  <c r="F1641" i="2"/>
  <c r="F1546" i="2"/>
  <c r="F1543" i="2"/>
  <c r="F1544" i="2"/>
  <c r="F1545" i="2"/>
  <c r="F1404" i="2"/>
  <c r="F1405" i="2"/>
  <c r="F1406" i="2"/>
  <c r="F1407" i="2"/>
  <c r="F1337" i="2"/>
  <c r="F1336" i="2"/>
  <c r="F1338" i="2"/>
  <c r="F1041" i="2"/>
  <c r="F1042" i="2"/>
  <c r="F1043" i="2"/>
  <c r="F925" i="2"/>
  <c r="F924" i="2"/>
  <c r="F926" i="2"/>
  <c r="F840" i="2"/>
  <c r="F842" i="2"/>
  <c r="F839" i="2"/>
  <c r="F841" i="2"/>
  <c r="F536" i="2"/>
  <c r="F537" i="2"/>
  <c r="F538" i="2"/>
  <c r="F539" i="2"/>
  <c r="F540" i="2"/>
  <c r="F486" i="2"/>
  <c r="F484" i="2"/>
  <c r="F485" i="2"/>
  <c r="F310" i="2"/>
  <c r="F311" i="2"/>
  <c r="F306" i="2"/>
  <c r="F307" i="2"/>
  <c r="F308" i="2"/>
  <c r="F309" i="2"/>
  <c r="F284" i="2"/>
  <c r="F285" i="2"/>
  <c r="F286" i="2"/>
  <c r="F152" i="2"/>
  <c r="F153" i="2"/>
  <c r="F154" i="2"/>
  <c r="F155" i="2"/>
  <c r="F156" i="2"/>
  <c r="F157" i="2"/>
  <c r="F950" i="2"/>
  <c r="F944" i="2"/>
  <c r="F945" i="2"/>
  <c r="F946" i="2"/>
  <c r="F947" i="2"/>
  <c r="F948" i="2"/>
  <c r="F949" i="2"/>
  <c r="F227" i="2"/>
  <c r="F228" i="2"/>
  <c r="F229" i="2"/>
  <c r="F224" i="2"/>
  <c r="F225" i="2"/>
  <c r="F226" i="2"/>
  <c r="F83" i="2"/>
  <c r="F84" i="2"/>
  <c r="F85" i="2"/>
  <c r="F86" i="2"/>
  <c r="F79" i="2"/>
  <c r="F80" i="2"/>
  <c r="F81" i="2"/>
  <c r="F82" i="2"/>
  <c r="F953" i="2"/>
  <c r="F951" i="2"/>
  <c r="F952" i="2"/>
  <c r="F954" i="2"/>
  <c r="F502" i="2"/>
  <c r="F501" i="2"/>
  <c r="F503" i="2"/>
  <c r="F504" i="2"/>
  <c r="F505" i="2"/>
  <c r="F506" i="2"/>
  <c r="F507" i="2"/>
  <c r="F508" i="2"/>
  <c r="F509" i="2"/>
  <c r="F195" i="2"/>
  <c r="F192" i="2"/>
  <c r="F193" i="2"/>
  <c r="F194" i="2"/>
  <c r="F1949" i="2"/>
  <c r="F1950" i="2"/>
  <c r="F1499" i="2"/>
  <c r="F1500" i="2"/>
  <c r="F1501" i="2"/>
  <c r="F1502" i="2"/>
  <c r="F1345" i="2"/>
  <c r="F1339" i="2"/>
  <c r="F1340" i="2"/>
  <c r="F1341" i="2"/>
  <c r="F1342" i="2"/>
  <c r="F1343" i="2"/>
  <c r="F1344" i="2"/>
  <c r="F1089" i="2"/>
  <c r="F1085" i="2"/>
  <c r="F1086" i="2"/>
  <c r="F1087" i="2"/>
  <c r="F1088" i="2"/>
  <c r="F1090" i="2"/>
  <c r="F976" i="2"/>
  <c r="F973" i="2"/>
  <c r="F974" i="2"/>
  <c r="F975" i="2"/>
  <c r="F671" i="2"/>
  <c r="F672" i="2"/>
  <c r="F673" i="2"/>
  <c r="F674" i="2"/>
  <c r="F675" i="2"/>
  <c r="F630" i="2"/>
  <c r="F632" i="2"/>
  <c r="F634" i="2"/>
  <c r="F631" i="2"/>
  <c r="F633" i="2"/>
  <c r="F481" i="2"/>
  <c r="F483" i="2"/>
  <c r="F472" i="2"/>
  <c r="F473" i="2"/>
  <c r="F474" i="2"/>
  <c r="F475" i="2"/>
  <c r="F476" i="2"/>
  <c r="F477" i="2"/>
  <c r="F478" i="2"/>
  <c r="F479" i="2"/>
  <c r="F480" i="2"/>
  <c r="F482" i="2"/>
  <c r="F297" i="2"/>
  <c r="F298" i="2"/>
  <c r="F299" i="2"/>
  <c r="F1757" i="2"/>
  <c r="F1758" i="2"/>
  <c r="F1759" i="2"/>
  <c r="F1760" i="2"/>
  <c r="F1761" i="2"/>
  <c r="F1762" i="2"/>
  <c r="F1763" i="2"/>
  <c r="F1570" i="2"/>
  <c r="F1571" i="2"/>
  <c r="F1572" i="2"/>
  <c r="F1466" i="2"/>
  <c r="F1472" i="2"/>
  <c r="F1473" i="2"/>
  <c r="F1474" i="2"/>
  <c r="F1475" i="2"/>
  <c r="F1467" i="2"/>
  <c r="F1468" i="2"/>
  <c r="F1469" i="2"/>
  <c r="F1470" i="2"/>
  <c r="F1471" i="2"/>
  <c r="F1302" i="2"/>
  <c r="F1318" i="2"/>
  <c r="F1303" i="2"/>
  <c r="F1320" i="2"/>
  <c r="F1311" i="2"/>
  <c r="F1328" i="2"/>
  <c r="F1313" i="2"/>
  <c r="F1314" i="2"/>
  <c r="F1315" i="2"/>
  <c r="F1316" i="2"/>
  <c r="F1317" i="2"/>
  <c r="F1319" i="2"/>
  <c r="F1321" i="2"/>
  <c r="F1322" i="2"/>
  <c r="F1304" i="2"/>
  <c r="F1323" i="2"/>
  <c r="F1305" i="2"/>
  <c r="F1324" i="2"/>
  <c r="F1306" i="2"/>
  <c r="F1325" i="2"/>
  <c r="F1307" i="2"/>
  <c r="F1326" i="2"/>
  <c r="F1308" i="2"/>
  <c r="F1327" i="2"/>
  <c r="F1309" i="2"/>
  <c r="F1329" i="2"/>
  <c r="F1310" i="2"/>
  <c r="F1330" i="2"/>
  <c r="F1312" i="2"/>
  <c r="F1331" i="2"/>
  <c r="F1254" i="2"/>
  <c r="F1255" i="2"/>
  <c r="F1256" i="2"/>
  <c r="F1257" i="2"/>
  <c r="F1258" i="2"/>
  <c r="F1253" i="2"/>
  <c r="F891" i="2"/>
  <c r="F890" i="2"/>
  <c r="F562" i="2"/>
  <c r="F563" i="2"/>
  <c r="F534" i="2"/>
  <c r="F532" i="2"/>
  <c r="F535" i="2"/>
  <c r="F529" i="2"/>
  <c r="F530" i="2"/>
  <c r="F533" i="2"/>
  <c r="F531" i="2"/>
  <c r="F253" i="2"/>
  <c r="F254" i="2"/>
  <c r="F189" i="2"/>
  <c r="F190" i="2"/>
  <c r="F191" i="2"/>
  <c r="F141" i="2"/>
  <c r="F142" i="2"/>
  <c r="F71" i="2"/>
  <c r="F72" i="2"/>
  <c r="F73" i="2"/>
  <c r="F1941" i="2"/>
  <c r="F1942" i="2"/>
  <c r="F1943" i="2"/>
  <c r="F1944" i="2"/>
  <c r="F1945" i="2"/>
  <c r="F1946" i="2"/>
  <c r="F1947" i="2"/>
  <c r="F1948" i="2"/>
  <c r="F1725" i="2"/>
  <c r="F1726" i="2"/>
  <c r="F1727" i="2"/>
  <c r="F1728" i="2"/>
  <c r="F1729" i="2"/>
  <c r="F1724" i="2"/>
  <c r="F1540" i="2"/>
  <c r="F1541" i="2"/>
  <c r="F1542" i="2"/>
  <c r="F1537" i="2"/>
  <c r="F1538" i="2"/>
  <c r="F1539" i="2"/>
  <c r="F1389" i="2"/>
  <c r="F1390" i="2"/>
  <c r="F1391" i="2"/>
  <c r="F1392" i="2"/>
  <c r="F1393" i="2"/>
  <c r="F1334" i="2"/>
  <c r="F1335" i="2"/>
  <c r="F1183" i="2"/>
  <c r="F1182" i="2"/>
  <c r="F1184" i="2"/>
  <c r="F1185" i="2"/>
  <c r="F774" i="2"/>
  <c r="F771" i="2"/>
  <c r="F773" i="2"/>
  <c r="F772" i="2"/>
  <c r="F775" i="2"/>
  <c r="F1953" i="2"/>
  <c r="F1954" i="2"/>
  <c r="F1955" i="2"/>
  <c r="F1956" i="2"/>
  <c r="F1957" i="2"/>
  <c r="F1958" i="2"/>
  <c r="F1959" i="2"/>
  <c r="F767" i="2"/>
  <c r="F768" i="2"/>
  <c r="F145" i="2"/>
  <c r="F146" i="2"/>
  <c r="F7" i="2"/>
  <c r="F8" i="2"/>
  <c r="F9" i="2"/>
  <c r="F10" i="2"/>
  <c r="F1279" i="2"/>
  <c r="F1280" i="2"/>
  <c r="F831" i="2"/>
  <c r="F833" i="2"/>
  <c r="F832" i="2"/>
  <c r="F697" i="2"/>
  <c r="F698" i="2"/>
  <c r="F699" i="2"/>
  <c r="F700" i="2"/>
  <c r="F559" i="2"/>
  <c r="F560" i="2"/>
  <c r="F561" i="2"/>
  <c r="F447" i="2"/>
  <c r="F446" i="2"/>
  <c r="F54" i="2"/>
  <c r="F55" i="2"/>
  <c r="F56" i="2"/>
  <c r="F57" i="2"/>
  <c r="F58" i="2"/>
  <c r="F59" i="2"/>
  <c r="F60" i="2"/>
  <c r="F61" i="2"/>
  <c r="F62" i="2"/>
  <c r="F63" i="2"/>
  <c r="F64" i="2"/>
  <c r="F65" i="2"/>
  <c r="F1798" i="2"/>
  <c r="F1799" i="2"/>
  <c r="F1800" i="2"/>
  <c r="F1801" i="2"/>
  <c r="F1802" i="2"/>
  <c r="F1803" i="2"/>
  <c r="F1804" i="2"/>
  <c r="F1051" i="2"/>
  <c r="F1052" i="2"/>
  <c r="F1053" i="2"/>
  <c r="F967" i="2"/>
  <c r="F968" i="2"/>
  <c r="F969" i="2"/>
  <c r="F816" i="2"/>
  <c r="F817" i="2"/>
  <c r="F818" i="2"/>
  <c r="F598" i="2"/>
  <c r="F592" i="2"/>
  <c r="F593" i="2"/>
  <c r="F594" i="2"/>
  <c r="F595" i="2"/>
  <c r="F597" i="2"/>
  <c r="F596" i="2"/>
  <c r="F442" i="2"/>
  <c r="F443" i="2"/>
  <c r="F444" i="2"/>
  <c r="F413" i="2"/>
  <c r="F414" i="2"/>
  <c r="F415" i="2"/>
  <c r="F416" i="2"/>
  <c r="F417" i="2"/>
  <c r="F418" i="2"/>
  <c r="F412" i="2"/>
  <c r="F219" i="2"/>
  <c r="F220" i="2"/>
  <c r="F221" i="2"/>
  <c r="F222" i="2"/>
  <c r="F223" i="2"/>
  <c r="F143" i="2"/>
  <c r="F144" i="2"/>
  <c r="F116" i="2"/>
  <c r="F117" i="2"/>
  <c r="F118" i="2"/>
  <c r="F119" i="2"/>
  <c r="F120" i="2"/>
  <c r="F121" i="2"/>
  <c r="F122" i="2"/>
  <c r="F43" i="2"/>
  <c r="F44" i="2"/>
  <c r="F1921" i="2"/>
  <c r="F1922" i="2"/>
  <c r="F1503" i="2"/>
  <c r="F1504" i="2"/>
  <c r="F1505" i="2"/>
  <c r="F1402" i="2"/>
  <c r="F1398" i="2"/>
  <c r="F1399" i="2"/>
  <c r="F1400" i="2"/>
  <c r="F1401" i="2"/>
  <c r="F1374" i="2"/>
  <c r="F1375" i="2"/>
  <c r="F1376" i="2"/>
  <c r="F1354" i="2"/>
  <c r="F1353" i="2"/>
  <c r="F1277" i="2"/>
  <c r="F1274" i="2"/>
  <c r="F1275" i="2"/>
  <c r="F1276" i="2"/>
  <c r="F1278" i="2"/>
  <c r="F1273" i="2"/>
  <c r="F1222" i="2"/>
  <c r="F1226" i="2"/>
  <c r="F1223" i="2"/>
  <c r="F1224" i="2"/>
  <c r="F1225" i="2"/>
  <c r="F1227" i="2"/>
  <c r="F1106" i="2"/>
  <c r="F1107" i="2"/>
  <c r="F1108" i="2"/>
  <c r="F1055" i="2"/>
  <c r="F1056" i="2"/>
  <c r="F1057" i="2"/>
  <c r="F1058" i="2"/>
  <c r="F1059" i="2"/>
  <c r="F919" i="2"/>
  <c r="F920" i="2"/>
  <c r="F886" i="2"/>
  <c r="F884" i="2"/>
  <c r="F888" i="2"/>
  <c r="F883" i="2"/>
  <c r="F885" i="2"/>
  <c r="F887" i="2"/>
  <c r="F742" i="2"/>
  <c r="F743" i="2"/>
  <c r="F744" i="2"/>
  <c r="F746" i="2"/>
  <c r="F748" i="2"/>
  <c r="F745" i="2"/>
  <c r="F747" i="2"/>
  <c r="F749" i="2"/>
  <c r="F750" i="2"/>
  <c r="F669" i="2"/>
  <c r="F666" i="2"/>
  <c r="F667" i="2"/>
  <c r="F668" i="2"/>
  <c r="F670" i="2"/>
  <c r="F300" i="2"/>
  <c r="F301" i="2"/>
  <c r="F302" i="2"/>
  <c r="F303" i="2"/>
  <c r="F304" i="2"/>
  <c r="F305" i="2"/>
  <c r="F243" i="2"/>
  <c r="F244" i="2"/>
  <c r="F245" i="2"/>
  <c r="F246" i="2"/>
  <c r="F247" i="2"/>
  <c r="F248" i="2"/>
  <c r="F249" i="2"/>
  <c r="F250" i="2"/>
  <c r="F251" i="2"/>
  <c r="F252" i="2"/>
  <c r="F238" i="2"/>
  <c r="F239" i="2"/>
  <c r="F240" i="2"/>
  <c r="F241" i="2"/>
  <c r="F242" i="2"/>
  <c r="F1591" i="2"/>
  <c r="F1582" i="2"/>
  <c r="F1583" i="2"/>
  <c r="F1584" i="2"/>
  <c r="F1585" i="2"/>
  <c r="F1586" i="2"/>
  <c r="F1587" i="2"/>
  <c r="F1588" i="2"/>
  <c r="F1589" i="2"/>
  <c r="F1590" i="2"/>
  <c r="F1332" i="2"/>
  <c r="F1333" i="2"/>
  <c r="F1285" i="2"/>
  <c r="F1282" i="2"/>
  <c r="F1283" i="2"/>
  <c r="F1284" i="2"/>
  <c r="F1044" i="2"/>
  <c r="F1045" i="2"/>
  <c r="F867" i="2"/>
  <c r="F866" i="2"/>
  <c r="F868" i="2"/>
  <c r="F869" i="2"/>
  <c r="F865" i="2"/>
  <c r="F1794" i="2"/>
  <c r="F1795" i="2"/>
  <c r="F1796" i="2"/>
  <c r="F1797" i="2"/>
  <c r="F1064" i="2"/>
  <c r="F1063" i="2"/>
  <c r="F163" i="2"/>
  <c r="F164" i="2"/>
  <c r="F165" i="2"/>
  <c r="F846" i="2"/>
  <c r="F847" i="2"/>
  <c r="F843" i="2"/>
  <c r="F844" i="2"/>
  <c r="F845" i="2"/>
  <c r="F627" i="2"/>
  <c r="F628" i="2"/>
  <c r="F629" i="2"/>
  <c r="F1856" i="2"/>
  <c r="F1857" i="2"/>
  <c r="F1858" i="2"/>
  <c r="F1859" i="2"/>
  <c r="F1860" i="2"/>
  <c r="F1861" i="2"/>
  <c r="F1862" i="2"/>
  <c r="F1863" i="2"/>
  <c r="F1864" i="2"/>
  <c r="F1865" i="2"/>
  <c r="F1867" i="2"/>
  <c r="F1868" i="2"/>
  <c r="F763" i="2"/>
  <c r="F765" i="2"/>
  <c r="F764" i="2"/>
  <c r="F766" i="2"/>
  <c r="F582" i="2"/>
  <c r="F584" i="2"/>
  <c r="F586" i="2"/>
  <c r="F587" i="2"/>
  <c r="F577" i="2"/>
  <c r="F578" i="2"/>
  <c r="F580" i="2"/>
  <c r="F581" i="2"/>
  <c r="F579" i="2"/>
  <c r="F583" i="2"/>
  <c r="F585" i="2"/>
  <c r="F293" i="2"/>
  <c r="F287" i="2"/>
  <c r="F288" i="2"/>
  <c r="F289" i="2"/>
  <c r="F290" i="2"/>
  <c r="F291" i="2"/>
  <c r="F292" i="2"/>
  <c r="F74" i="2"/>
  <c r="F75" i="2"/>
  <c r="F76" i="2"/>
  <c r="F77" i="2"/>
  <c r="F78" i="2"/>
  <c r="F19" i="2"/>
  <c r="F35" i="2"/>
  <c r="F20" i="2"/>
  <c r="F36" i="2"/>
  <c r="F21" i="2"/>
  <c r="F37" i="2"/>
  <c r="F22" i="2"/>
  <c r="F38" i="2"/>
  <c r="F23" i="2"/>
  <c r="F39" i="2"/>
  <c r="F24" i="2"/>
  <c r="F40" i="2"/>
  <c r="F25" i="2"/>
  <c r="F41" i="2"/>
  <c r="F26" i="2"/>
  <c r="F42" i="2"/>
  <c r="F27" i="2"/>
  <c r="F28" i="2"/>
  <c r="F29" i="2"/>
  <c r="F30" i="2"/>
  <c r="F31" i="2"/>
  <c r="F16" i="2"/>
  <c r="F32" i="2"/>
  <c r="F17" i="2"/>
  <c r="F33" i="2"/>
  <c r="F18" i="2"/>
  <c r="F34" i="2"/>
  <c r="F1688" i="2"/>
  <c r="F1689" i="2"/>
  <c r="F1690" i="2"/>
  <c r="F1691" i="2"/>
  <c r="F1530" i="2"/>
  <c r="F1528" i="2"/>
  <c r="F1529" i="2"/>
  <c r="F1531" i="2"/>
  <c r="F1394" i="2"/>
  <c r="F1395" i="2"/>
  <c r="F1396" i="2"/>
  <c r="F1397" i="2"/>
  <c r="F1352" i="2"/>
  <c r="F1351" i="2"/>
  <c r="F1171" i="2"/>
  <c r="F1172" i="2"/>
  <c r="F1103" i="2"/>
  <c r="F1104" i="2"/>
  <c r="F1105" i="2"/>
  <c r="F797" i="2"/>
  <c r="F796" i="2"/>
  <c r="F798" i="2"/>
  <c r="F635" i="2"/>
  <c r="F637" i="2"/>
  <c r="F638" i="2"/>
  <c r="F636" i="2"/>
  <c r="F500" i="2"/>
  <c r="F499" i="2"/>
  <c r="F410" i="2"/>
  <c r="F411" i="2"/>
  <c r="F211" i="2"/>
  <c r="F212" i="2"/>
  <c r="F207" i="2"/>
  <c r="F208" i="2"/>
  <c r="F209" i="2"/>
  <c r="F210" i="2"/>
  <c r="F123" i="2"/>
  <c r="F124" i="2"/>
  <c r="F125" i="2"/>
  <c r="F126" i="2"/>
  <c r="F1174" i="2"/>
  <c r="F1175" i="2"/>
  <c r="F1110" i="2"/>
  <c r="F1109" i="2"/>
  <c r="F1776" i="2"/>
  <c r="F1777" i="2"/>
  <c r="F1778" i="2"/>
  <c r="F1779" i="2"/>
  <c r="F1420" i="2"/>
  <c r="F1385" i="2"/>
  <c r="F1155" i="2"/>
  <c r="F1034" i="2"/>
  <c r="F1013" i="2"/>
  <c r="F1419" i="2"/>
  <c r="F1384" i="2"/>
  <c r="F1252" i="2"/>
  <c r="F1154" i="2"/>
  <c r="F1033" i="2"/>
  <c r="F1011" i="2"/>
  <c r="F906" i="2"/>
  <c r="F787" i="2"/>
  <c r="F516" i="2"/>
  <c r="F1417" i="2"/>
  <c r="F1383" i="2"/>
  <c r="F1250" i="2"/>
  <c r="F1032" i="2"/>
  <c r="F1009" i="2"/>
  <c r="F905" i="2"/>
  <c r="F1382" i="2"/>
  <c r="F1249" i="2"/>
  <c r="F1191" i="2"/>
  <c r="F1071" i="2"/>
  <c r="F1008" i="2"/>
  <c r="F904" i="2"/>
  <c r="F1752" i="2"/>
  <c r="F1381" i="2"/>
  <c r="F1248" i="2"/>
  <c r="F1189" i="2"/>
  <c r="F1070" i="2"/>
  <c r="F903" i="2"/>
  <c r="F1751" i="2"/>
  <c r="F1380" i="2"/>
  <c r="F1247" i="2"/>
  <c r="F1188" i="2"/>
  <c r="F1069" i="2"/>
  <c r="F943" i="2"/>
  <c r="F900" i="2"/>
  <c r="F837" i="2"/>
  <c r="F716" i="2"/>
  <c r="F1027" i="2"/>
  <c r="F1029" i="2"/>
  <c r="F854" i="2"/>
  <c r="F857" i="2"/>
  <c r="F828" i="2"/>
  <c r="F829" i="2"/>
  <c r="F603" i="2"/>
  <c r="F604" i="2"/>
  <c r="F605" i="2"/>
  <c r="F606" i="2"/>
  <c r="F607" i="2"/>
  <c r="F608" i="2"/>
  <c r="F609" i="2"/>
  <c r="F552" i="2"/>
  <c r="F553" i="2"/>
  <c r="F554" i="2"/>
  <c r="F555" i="2"/>
  <c r="F556" i="2"/>
  <c r="F557" i="2"/>
  <c r="F558" i="2"/>
  <c r="F1750" i="2"/>
  <c r="F1379" i="2"/>
  <c r="F1265" i="2"/>
  <c r="F1246" i="2"/>
  <c r="F1187" i="2"/>
  <c r="F941" i="2"/>
  <c r="F899" i="2"/>
  <c r="F858" i="2"/>
  <c r="F836" i="2"/>
  <c r="F1749" i="2"/>
  <c r="F1429" i="2"/>
  <c r="F1378" i="2"/>
  <c r="F1264" i="2"/>
  <c r="F1245" i="2"/>
  <c r="F856" i="2"/>
  <c r="F835" i="2"/>
  <c r="F1748" i="2"/>
  <c r="F1650" i="2"/>
  <c r="F1479" i="2"/>
  <c r="F1428" i="2"/>
  <c r="F1263" i="2"/>
  <c r="F1244" i="2"/>
  <c r="F855" i="2"/>
  <c r="F834" i="2"/>
  <c r="F1649" i="2"/>
  <c r="F1478" i="2"/>
  <c r="F1427" i="2"/>
  <c r="F1262" i="2"/>
  <c r="F853" i="2"/>
  <c r="F1648" i="2"/>
  <c r="F1477" i="2"/>
  <c r="F1426" i="2"/>
  <c r="F1020" i="2"/>
  <c r="F830" i="2"/>
  <c r="F1745" i="2"/>
  <c r="F1647" i="2"/>
  <c r="F1425" i="2"/>
  <c r="F1019" i="2"/>
  <c r="F999" i="2"/>
  <c r="F1744" i="2"/>
  <c r="F1646" i="2"/>
  <c r="F1424" i="2"/>
  <c r="F1102" i="2"/>
  <c r="F1014" i="2"/>
  <c r="F1010" i="2"/>
  <c r="F1012" i="2"/>
  <c r="F759" i="2"/>
  <c r="F760" i="2"/>
  <c r="F761" i="2"/>
  <c r="F739" i="2"/>
  <c r="F740" i="2"/>
  <c r="F601" i="2"/>
  <c r="F599" i="2"/>
  <c r="F518" i="2"/>
  <c r="F517" i="2"/>
  <c r="F312" i="2"/>
  <c r="F313" i="2"/>
  <c r="F314" i="2"/>
  <c r="F315" i="2"/>
  <c r="F316" i="2"/>
  <c r="F317" i="2"/>
  <c r="F318" i="2"/>
  <c r="F100" i="2"/>
  <c r="F101" i="2"/>
  <c r="F102" i="2"/>
  <c r="F103" i="2"/>
  <c r="F104" i="2"/>
  <c r="F105" i="2"/>
  <c r="F455" i="2"/>
  <c r="F456" i="2"/>
  <c r="F202" i="2"/>
  <c r="F203" i="2"/>
  <c r="F204" i="2"/>
  <c r="F205" i="2"/>
  <c r="F206" i="2"/>
  <c r="F45" i="2"/>
  <c r="F46" i="2"/>
  <c r="F47" i="2"/>
  <c r="F48" i="2"/>
  <c r="F49" i="2"/>
  <c r="F50" i="2"/>
  <c r="F11" i="2"/>
  <c r="F12" i="2"/>
  <c r="F13" i="2"/>
  <c r="F14" i="2"/>
  <c r="F1190" i="2"/>
  <c r="F1192" i="2"/>
  <c r="F902" i="2"/>
  <c r="F901" i="2"/>
  <c r="F515" i="2"/>
  <c r="F513" i="2"/>
  <c r="F487" i="2"/>
  <c r="F488" i="2"/>
  <c r="F489" i="2"/>
  <c r="F490" i="2"/>
  <c r="F491" i="2"/>
  <c r="F492" i="2"/>
  <c r="F236" i="2"/>
  <c r="F237" i="2"/>
  <c r="F678" i="2"/>
  <c r="F676" i="2"/>
  <c r="F677" i="2"/>
  <c r="F1743" i="2"/>
  <c r="F1423" i="2"/>
  <c r="F1101" i="2"/>
  <c r="F1037" i="2"/>
  <c r="F1017" i="2"/>
  <c r="F1422" i="2"/>
  <c r="F1388" i="2"/>
  <c r="F1100" i="2"/>
  <c r="F1036" i="2"/>
  <c r="F1016" i="2"/>
  <c r="F1421" i="2"/>
  <c r="F1387" i="2"/>
  <c r="F1015" i="2"/>
  <c r="F909" i="2"/>
  <c r="Q24" i="1"/>
  <c r="Q21" i="1"/>
  <c r="Q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00000000-0006-0000-0000-000001000000}">
      <text>
        <r>
          <rPr>
            <sz val="10"/>
            <color rgb="FF000000"/>
            <rFont val="Arial"/>
            <scheme val="minor"/>
          </rPr>
          <t>При оплате клиентом 1000 рублей, мы получаем 960</t>
        </r>
      </text>
    </comment>
    <comment ref="H17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Cost per Click, стоимость клика
</t>
        </r>
      </text>
    </comment>
    <comment ref="L17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Конверсия в покупку
</t>
        </r>
      </text>
    </comment>
    <comment ref="O17" authorId="0" shapeId="0" xr:uid="{00000000-0006-0000-0000-000004000000}">
      <text>
        <r>
          <rPr>
            <sz val="10"/>
            <color rgb="FF000000"/>
            <rFont val="Arial"/>
            <scheme val="minor"/>
          </rPr>
          <t>При расчете CAC не забудьте учесть фиксированные расходы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<sst xmlns="http://schemas.openxmlformats.org/spreadsheetml/2006/main" count="65" uniqueCount="60">
  <si>
    <t>Вводные данные</t>
  </si>
  <si>
    <t>Условные обозначения</t>
  </si>
  <si>
    <t>Услуги рекламного агентства
(1 рекламный источник)</t>
  </si>
  <si>
    <t>Текст</t>
  </si>
  <si>
    <t>Исходные данные</t>
  </si>
  <si>
    <t>Подписка на email-рассыльщик (мес)</t>
  </si>
  <si>
    <t>Заполнил Макс из базы</t>
  </si>
  <si>
    <t>Стоимость подписки IT Resume</t>
  </si>
  <si>
    <t>Lifetime, мес</t>
  </si>
  <si>
    <t>Комиссия кассы</t>
  </si>
  <si>
    <t>Кампания</t>
  </si>
  <si>
    <t>Показы</t>
  </si>
  <si>
    <t>Клики</t>
  </si>
  <si>
    <t>CR, %</t>
  </si>
  <si>
    <t>Потрачено, руб</t>
  </si>
  <si>
    <t>CPC, руб</t>
  </si>
  <si>
    <t>Подтвержденные регистрации</t>
  </si>
  <si>
    <t>CPL, руб</t>
  </si>
  <si>
    <t>Покупки, шт</t>
  </si>
  <si>
    <t>ARPU, руб</t>
  </si>
  <si>
    <t>LTV, руб</t>
  </si>
  <si>
    <t>CAC, руб</t>
  </si>
  <si>
    <t>Яндекс</t>
  </si>
  <si>
    <t>Общие ключи | Вся Россия | 18-55 лет</t>
  </si>
  <si>
    <t>Общие ключи | Москва | 18-55 лет</t>
  </si>
  <si>
    <t>Общие ключи | Санкт-Петербург | 18-55 лет</t>
  </si>
  <si>
    <t>Общие ключи | Вся Россия | 18-25 лет | Молодежь</t>
  </si>
  <si>
    <t>Specific | Вся Россия | 18-25 лет</t>
  </si>
  <si>
    <t>Specific | Вся Россия | 25-55 лет</t>
  </si>
  <si>
    <t xml:space="preserve">SQL | Москва </t>
  </si>
  <si>
    <t>SQL | Сантк-Петербург</t>
  </si>
  <si>
    <t>SQL | Регионы</t>
  </si>
  <si>
    <t>MS SQL Server | Вся Россия</t>
  </si>
  <si>
    <t>Ретаргетинг</t>
  </si>
  <si>
    <t>ВК</t>
  </si>
  <si>
    <t>Конкуренты | Общий</t>
  </si>
  <si>
    <t>IT Resume | жен</t>
  </si>
  <si>
    <t>IT Resume | муж</t>
  </si>
  <si>
    <t>IT Resume | 18-25</t>
  </si>
  <si>
    <t>Skillbox | Регионы</t>
  </si>
  <si>
    <t>Skillbox | Москва</t>
  </si>
  <si>
    <t>SQL, PostgreSQL  | ключи 2 нед</t>
  </si>
  <si>
    <t>Specific</t>
  </si>
  <si>
    <t>Напишите ниже свои выводы - как вы думаете, какие кампании надо убрать, какие оставить и почему? А какие-то может быть пока нельзя сказать однозначно и надо еще потестить? Если такие есть - то почему вы так думаете?</t>
  </si>
  <si>
    <t>user_id</t>
  </si>
  <si>
    <t>date</t>
  </si>
  <si>
    <t>Напишите ниже, что вы можете сказать, исходя из построенного графика retention? Какие странности и закономерности вы видите?
Нормальное ли значение и вид у кривой удержания? Какие рекоммендации вы можете дать?</t>
  </si>
  <si>
    <t>reg_date</t>
  </si>
  <si>
    <t>n_day</t>
  </si>
  <si>
    <t>Общий итог</t>
  </si>
  <si>
    <t>Количество по полю user_id</t>
  </si>
  <si>
    <t>Названия строк</t>
  </si>
  <si>
    <t>LTV - CAC</t>
  </si>
  <si>
    <t>LTV / CAC</t>
  </si>
  <si>
    <t>неудачные кампании</t>
  </si>
  <si>
    <t>Contribution Margin </t>
  </si>
  <si>
    <t>Названия столбцов</t>
  </si>
  <si>
    <t>max_n_day</t>
  </si>
  <si>
    <t>flag</t>
  </si>
  <si>
    <t>Сумма по полю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</si>
</sst>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m\.yy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i/>
      <sz val="10"/>
      <color rgb="FFFF9900"/>
      <name val="Arial"/>
      <scheme val="minor"/>
    </font>
    <font>
      <b/>
      <sz val="12"/>
      <color theme="1"/>
      <name val="Arial"/>
      <scheme val="minor"/>
    </font>
    <font>
      <sz val="10"/>
      <color theme="8"/>
      <name val="Arial"/>
      <scheme val="minor"/>
    </font>
    <font>
      <b/>
      <i/>
      <sz val="10"/>
      <color theme="1"/>
      <name val="Arial"/>
      <scheme val="minor"/>
    </font>
    <font>
      <b/>
      <i/>
      <sz val="10"/>
      <color rgb="FFFF9900"/>
      <name val="Arial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wrapText="1"/>
    </xf>
    <xf numFmtId="9" fontId="3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0" fontId="7" fillId="0" borderId="0" xfId="0" applyFont="1"/>
    <xf numFmtId="164" fontId="3" fillId="0" borderId="0" xfId="0" applyNumberFormat="1" applyFont="1"/>
    <xf numFmtId="0" fontId="4" fillId="0" borderId="0" xfId="0" applyFont="1"/>
    <xf numFmtId="9" fontId="3" fillId="0" borderId="0" xfId="0" applyNumberFormat="1" applyFont="1"/>
    <xf numFmtId="0" fontId="2" fillId="0" borderId="2" xfId="0" applyFont="1" applyBorder="1"/>
    <xf numFmtId="0" fontId="8" fillId="0" borderId="2" xfId="0" applyFont="1" applyBorder="1"/>
    <xf numFmtId="1" fontId="8" fillId="0" borderId="2" xfId="0" applyNumberFormat="1" applyFont="1" applyBorder="1"/>
    <xf numFmtId="2" fontId="8" fillId="0" borderId="2" xfId="0" applyNumberFormat="1" applyFont="1" applyBorder="1"/>
    <xf numFmtId="0" fontId="9" fillId="0" borderId="2" xfId="0" applyFont="1" applyBorder="1"/>
    <xf numFmtId="164" fontId="8" fillId="0" borderId="2" xfId="0" applyNumberFormat="1" applyFont="1" applyBorder="1"/>
    <xf numFmtId="9" fontId="8" fillId="0" borderId="2" xfId="0" applyNumberFormat="1" applyFont="1" applyBorder="1"/>
    <xf numFmtId="0" fontId="2" fillId="0" borderId="0" xfId="0" applyFont="1"/>
    <xf numFmtId="0" fontId="3" fillId="0" borderId="3" xfId="0" applyFont="1" applyBorder="1"/>
    <xf numFmtId="0" fontId="2" fillId="0" borderId="3" xfId="0" applyFont="1" applyBorder="1"/>
    <xf numFmtId="1" fontId="3" fillId="0" borderId="3" xfId="0" applyNumberFormat="1" applyFont="1" applyBorder="1"/>
    <xf numFmtId="2" fontId="3" fillId="0" borderId="3" xfId="0" applyNumberFormat="1" applyFont="1" applyBorder="1"/>
    <xf numFmtId="164" fontId="3" fillId="0" borderId="3" xfId="0" applyNumberFormat="1" applyFont="1" applyBorder="1"/>
    <xf numFmtId="9" fontId="3" fillId="0" borderId="3" xfId="0" applyNumberFormat="1" applyFont="1" applyBorder="1"/>
    <xf numFmtId="0" fontId="3" fillId="0" borderId="2" xfId="0" applyFont="1" applyBorder="1"/>
    <xf numFmtId="0" fontId="3" fillId="0" borderId="0" xfId="0" applyFont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/>
    <xf numFmtId="0" fontId="0" fillId="0" borderId="0" xfId="0" applyFont="1" applyAlignment="1"/>
    <xf numFmtId="14" fontId="0" fillId="0" borderId="0" xfId="0" applyNumberFormat="1" applyFont="1" applyAlignment="1"/>
    <xf numFmtId="0" fontId="10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2" fontId="3" fillId="2" borderId="0" xfId="0" applyNumberFormat="1" applyFont="1" applyFill="1"/>
    <xf numFmtId="0" fontId="11" fillId="2" borderId="0" xfId="0" applyFont="1" applyFill="1" applyAlignment="1"/>
    <xf numFmtId="0" fontId="10" fillId="0" borderId="4" xfId="0" applyFont="1" applyBorder="1" applyAlignment="1"/>
    <xf numFmtId="2" fontId="0" fillId="2" borderId="0" xfId="0" applyNumberFormat="1" applyFont="1" applyFill="1" applyAlignment="1"/>
    <xf numFmtId="2" fontId="0" fillId="2" borderId="5" xfId="0" applyNumberFormat="1" applyFont="1" applyFill="1" applyBorder="1" applyAlignment="1"/>
    <xf numFmtId="2" fontId="0" fillId="2" borderId="6" xfId="0" applyNumberFormat="1" applyFont="1" applyFill="1" applyBorder="1" applyAlignment="1"/>
    <xf numFmtId="2" fontId="0" fillId="2" borderId="7" xfId="0" applyNumberFormat="1" applyFont="1" applyFill="1" applyBorder="1" applyAlignment="1"/>
    <xf numFmtId="0" fontId="6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416885389326332E-2"/>
          <c:y val="0.19027777777777777"/>
          <c:w val="0.88828083989501316"/>
          <c:h val="0.731111111111111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'Rolling retention'!$C$512:$BS$512</c:f>
              <c:numCache>
                <c:formatCode>General</c:formatCode>
                <c:ptCount val="69"/>
                <c:pt idx="0">
                  <c:v>0.74851485148514851</c:v>
                </c:pt>
                <c:pt idx="1">
                  <c:v>0.70099009900990095</c:v>
                </c:pt>
                <c:pt idx="2">
                  <c:v>0.66138613861386142</c:v>
                </c:pt>
                <c:pt idx="3">
                  <c:v>0.61188118811881187</c:v>
                </c:pt>
                <c:pt idx="4">
                  <c:v>0.53465346534653468</c:v>
                </c:pt>
                <c:pt idx="5">
                  <c:v>0.47722772277227721</c:v>
                </c:pt>
                <c:pt idx="6">
                  <c:v>0.42772277227722771</c:v>
                </c:pt>
                <c:pt idx="7">
                  <c:v>0.39405940594059408</c:v>
                </c:pt>
                <c:pt idx="8">
                  <c:v>0.36237623762376237</c:v>
                </c:pt>
                <c:pt idx="9">
                  <c:v>0.3425742574257426</c:v>
                </c:pt>
                <c:pt idx="10">
                  <c:v>0.30693069306930693</c:v>
                </c:pt>
                <c:pt idx="11">
                  <c:v>0.28910891089108909</c:v>
                </c:pt>
                <c:pt idx="12">
                  <c:v>0.2613861386138614</c:v>
                </c:pt>
                <c:pt idx="13">
                  <c:v>0.22772277227722773</c:v>
                </c:pt>
                <c:pt idx="14">
                  <c:v>0.21188118811881188</c:v>
                </c:pt>
                <c:pt idx="15">
                  <c:v>0.18217821782178217</c:v>
                </c:pt>
                <c:pt idx="16">
                  <c:v>0.15643564356435644</c:v>
                </c:pt>
                <c:pt idx="17">
                  <c:v>0.14059405940594061</c:v>
                </c:pt>
                <c:pt idx="18">
                  <c:v>0.12871287128712872</c:v>
                </c:pt>
                <c:pt idx="19">
                  <c:v>0.11683168316831684</c:v>
                </c:pt>
                <c:pt idx="20">
                  <c:v>0.10693069306930693</c:v>
                </c:pt>
                <c:pt idx="21">
                  <c:v>9.7029702970297033E-2</c:v>
                </c:pt>
                <c:pt idx="22">
                  <c:v>8.5148514851485155E-2</c:v>
                </c:pt>
                <c:pt idx="23">
                  <c:v>7.7227722772277227E-2</c:v>
                </c:pt>
                <c:pt idx="24">
                  <c:v>6.3366336633663367E-2</c:v>
                </c:pt>
                <c:pt idx="25">
                  <c:v>5.7425742574257428E-2</c:v>
                </c:pt>
                <c:pt idx="26">
                  <c:v>5.3465346534653464E-2</c:v>
                </c:pt>
                <c:pt idx="27">
                  <c:v>4.5544554455445543E-2</c:v>
                </c:pt>
                <c:pt idx="28">
                  <c:v>3.9603960396039604E-2</c:v>
                </c:pt>
                <c:pt idx="29">
                  <c:v>3.9603960396039604E-2</c:v>
                </c:pt>
                <c:pt idx="30">
                  <c:v>3.9603960396039604E-2</c:v>
                </c:pt>
                <c:pt idx="31">
                  <c:v>3.5643564356435641E-2</c:v>
                </c:pt>
                <c:pt idx="32">
                  <c:v>3.3663366336633666E-2</c:v>
                </c:pt>
                <c:pt idx="33">
                  <c:v>3.3663366336633666E-2</c:v>
                </c:pt>
                <c:pt idx="34">
                  <c:v>2.9702970297029702E-2</c:v>
                </c:pt>
                <c:pt idx="35">
                  <c:v>2.9702970297029702E-2</c:v>
                </c:pt>
                <c:pt idx="36">
                  <c:v>2.7722772277227723E-2</c:v>
                </c:pt>
                <c:pt idx="37">
                  <c:v>2.5742574257425741E-2</c:v>
                </c:pt>
                <c:pt idx="38">
                  <c:v>2.5742574257425741E-2</c:v>
                </c:pt>
                <c:pt idx="39">
                  <c:v>2.3762376237623763E-2</c:v>
                </c:pt>
                <c:pt idx="40">
                  <c:v>2.3762376237623763E-2</c:v>
                </c:pt>
                <c:pt idx="41">
                  <c:v>2.3762376237623763E-2</c:v>
                </c:pt>
                <c:pt idx="42">
                  <c:v>2.1782178217821781E-2</c:v>
                </c:pt>
                <c:pt idx="43">
                  <c:v>2.1782178217821781E-2</c:v>
                </c:pt>
                <c:pt idx="44">
                  <c:v>2.1782178217821781E-2</c:v>
                </c:pt>
                <c:pt idx="45">
                  <c:v>1.5841584158415842E-2</c:v>
                </c:pt>
                <c:pt idx="46">
                  <c:v>1.5841584158415842E-2</c:v>
                </c:pt>
                <c:pt idx="47">
                  <c:v>1.5841584158415842E-2</c:v>
                </c:pt>
                <c:pt idx="48">
                  <c:v>1.3861386138613862E-2</c:v>
                </c:pt>
                <c:pt idx="49">
                  <c:v>7.9207920792079209E-3</c:v>
                </c:pt>
                <c:pt idx="50">
                  <c:v>7.9207920792079209E-3</c:v>
                </c:pt>
                <c:pt idx="51">
                  <c:v>7.9207920792079209E-3</c:v>
                </c:pt>
                <c:pt idx="52">
                  <c:v>7.9207920792079209E-3</c:v>
                </c:pt>
                <c:pt idx="53">
                  <c:v>5.9405940594059407E-3</c:v>
                </c:pt>
                <c:pt idx="54">
                  <c:v>5.9405940594059407E-3</c:v>
                </c:pt>
                <c:pt idx="55">
                  <c:v>5.9405940594059407E-3</c:v>
                </c:pt>
                <c:pt idx="56">
                  <c:v>5.9405940594059407E-3</c:v>
                </c:pt>
                <c:pt idx="57">
                  <c:v>5.9405940594059407E-3</c:v>
                </c:pt>
                <c:pt idx="58">
                  <c:v>5.9405940594059407E-3</c:v>
                </c:pt>
                <c:pt idx="59">
                  <c:v>5.9405940594059407E-3</c:v>
                </c:pt>
                <c:pt idx="60">
                  <c:v>3.9603960396039604E-3</c:v>
                </c:pt>
                <c:pt idx="61">
                  <c:v>1.9801980198019802E-3</c:v>
                </c:pt>
                <c:pt idx="62">
                  <c:v>1.9801980198019802E-3</c:v>
                </c:pt>
                <c:pt idx="63">
                  <c:v>1.9801980198019802E-3</c:v>
                </c:pt>
                <c:pt idx="64">
                  <c:v>1.9801980198019802E-3</c:v>
                </c:pt>
                <c:pt idx="65">
                  <c:v>1.9801980198019802E-3</c:v>
                </c:pt>
                <c:pt idx="66">
                  <c:v>1.9801980198019802E-3</c:v>
                </c:pt>
                <c:pt idx="67">
                  <c:v>1.9801980198019802E-3</c:v>
                </c:pt>
                <c:pt idx="68">
                  <c:v>1.9801980198019802E-3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C-4D49-9B01-317778B5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6512"/>
        <c:axId val="146558176"/>
      </c:lineChart>
      <c:catAx>
        <c:axId val="1465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8176"/>
        <c:crosses val="autoZero"/>
        <c:auto val="1"/>
        <c:lblAlgn val="ctr"/>
        <c:lblOffset val="100"/>
        <c:noMultiLvlLbl val="0"/>
      </c:catAx>
      <c:valAx>
        <c:axId val="1465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[Продуктовые метрики и расчет Retention 2.xlsx]Retention!Сводная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Retention!$B$3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Retention!$A$4:$A$74</c:f>
              <c:strCach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66</c:v>
                </c:pt>
                <c:pt idx="62">
                  <c:v>67</c:v>
                </c:pt>
                <c:pt idx="63">
                  <c:v>70</c:v>
                </c:pt>
                <c:pt idx="64">
                  <c:v>72</c:v>
                </c:pt>
                <c:pt idx="65">
                  <c:v>76</c:v>
                </c:pt>
                <c:pt idx="66">
                  <c:v>80</c:v>
                </c:pt>
                <c:pt idx="67">
                  <c:v>83</c:v>
                </c:pt>
                <c:pt idx="68">
                  <c:v>88</c:v>
                </c:pt>
                <c:pt idx="69">
                  <c:v>89</c:v>
                </c:pt>
              </c:strCache>
            </c:strRef>
          </c:cat>
          <c:val>
            <c:numRef>
              <c:f>Retention!$B$4:$B$74</c:f>
              <c:numCache>
                <c:formatCode>0.00%</c:formatCode>
                <c:ptCount val="70"/>
                <c:pt idx="0">
                  <c:v>1</c:v>
                </c:pt>
                <c:pt idx="1">
                  <c:v>0.17227722772277226</c:v>
                </c:pt>
                <c:pt idx="2">
                  <c:v>0.16237623762376238</c:v>
                </c:pt>
                <c:pt idx="3">
                  <c:v>0.18811881188118812</c:v>
                </c:pt>
                <c:pt idx="4">
                  <c:v>0.25940594059405941</c:v>
                </c:pt>
                <c:pt idx="5">
                  <c:v>0.24158415841584158</c:v>
                </c:pt>
                <c:pt idx="6">
                  <c:v>0.17425742574257425</c:v>
                </c:pt>
                <c:pt idx="7">
                  <c:v>0.14257425742574256</c:v>
                </c:pt>
                <c:pt idx="8">
                  <c:v>0.14455445544554454</c:v>
                </c:pt>
                <c:pt idx="9">
                  <c:v>0.11485148514851486</c:v>
                </c:pt>
                <c:pt idx="10">
                  <c:v>0.11485148514851486</c:v>
                </c:pt>
                <c:pt idx="11">
                  <c:v>0.12475247524752475</c:v>
                </c:pt>
                <c:pt idx="12">
                  <c:v>0.11485148514851486</c:v>
                </c:pt>
                <c:pt idx="13">
                  <c:v>0.10297029702970296</c:v>
                </c:pt>
                <c:pt idx="14">
                  <c:v>6.5346534653465349E-2</c:v>
                </c:pt>
                <c:pt idx="15">
                  <c:v>8.1188118811881191E-2</c:v>
                </c:pt>
                <c:pt idx="16">
                  <c:v>6.5346534653465349E-2</c:v>
                </c:pt>
                <c:pt idx="17">
                  <c:v>6.3366336633663367E-2</c:v>
                </c:pt>
                <c:pt idx="18">
                  <c:v>6.3366336633663367E-2</c:v>
                </c:pt>
                <c:pt idx="19">
                  <c:v>4.5544554455445543E-2</c:v>
                </c:pt>
                <c:pt idx="20">
                  <c:v>4.5544554455445543E-2</c:v>
                </c:pt>
                <c:pt idx="21">
                  <c:v>4.1584158415841586E-2</c:v>
                </c:pt>
                <c:pt idx="22">
                  <c:v>3.1683168316831684E-2</c:v>
                </c:pt>
                <c:pt idx="23">
                  <c:v>2.9702970297029702E-2</c:v>
                </c:pt>
                <c:pt idx="24">
                  <c:v>2.3762376237623763E-2</c:v>
                </c:pt>
                <c:pt idx="25">
                  <c:v>2.3762376237623763E-2</c:v>
                </c:pt>
                <c:pt idx="26">
                  <c:v>1.782178217821782E-2</c:v>
                </c:pt>
                <c:pt idx="27">
                  <c:v>2.1782178217821781E-2</c:v>
                </c:pt>
                <c:pt idx="28">
                  <c:v>1.9801980198019802E-2</c:v>
                </c:pt>
                <c:pt idx="29">
                  <c:v>1.782178217821782E-2</c:v>
                </c:pt>
                <c:pt idx="30">
                  <c:v>1.1881188118811881E-2</c:v>
                </c:pt>
                <c:pt idx="31">
                  <c:v>1.3861386138613862E-2</c:v>
                </c:pt>
                <c:pt idx="32">
                  <c:v>1.3861386138613862E-2</c:v>
                </c:pt>
                <c:pt idx="33">
                  <c:v>1.5841584158415842E-2</c:v>
                </c:pt>
                <c:pt idx="34">
                  <c:v>1.1881188118811881E-2</c:v>
                </c:pt>
                <c:pt idx="35">
                  <c:v>7.9207920792079209E-3</c:v>
                </c:pt>
                <c:pt idx="36">
                  <c:v>5.9405940594059407E-3</c:v>
                </c:pt>
                <c:pt idx="37">
                  <c:v>9.9009900990099011E-3</c:v>
                </c:pt>
                <c:pt idx="38">
                  <c:v>1.1881188118811881E-2</c:v>
                </c:pt>
                <c:pt idx="39">
                  <c:v>7.9207920792079209E-3</c:v>
                </c:pt>
                <c:pt idx="40">
                  <c:v>3.9603960396039604E-3</c:v>
                </c:pt>
                <c:pt idx="41">
                  <c:v>1.1881188118811881E-2</c:v>
                </c:pt>
                <c:pt idx="42">
                  <c:v>9.9009900990099011E-3</c:v>
                </c:pt>
                <c:pt idx="43">
                  <c:v>5.9405940594059407E-3</c:v>
                </c:pt>
                <c:pt idx="44">
                  <c:v>5.9405940594059407E-3</c:v>
                </c:pt>
                <c:pt idx="45">
                  <c:v>1.1881188118811881E-2</c:v>
                </c:pt>
                <c:pt idx="46">
                  <c:v>5.9405940594059407E-3</c:v>
                </c:pt>
                <c:pt idx="47">
                  <c:v>3.9603960396039604E-3</c:v>
                </c:pt>
                <c:pt idx="48">
                  <c:v>5.9405940594059407E-3</c:v>
                </c:pt>
                <c:pt idx="49">
                  <c:v>1.1881188118811881E-2</c:v>
                </c:pt>
                <c:pt idx="50">
                  <c:v>1.9801980198019802E-3</c:v>
                </c:pt>
                <c:pt idx="51">
                  <c:v>1.9801980198019802E-3</c:v>
                </c:pt>
                <c:pt idx="52">
                  <c:v>5.9405940594059407E-3</c:v>
                </c:pt>
                <c:pt idx="53">
                  <c:v>7.9207920792079209E-3</c:v>
                </c:pt>
                <c:pt idx="54">
                  <c:v>1.9801980198019802E-3</c:v>
                </c:pt>
                <c:pt idx="55">
                  <c:v>1.9801980198019802E-3</c:v>
                </c:pt>
                <c:pt idx="56">
                  <c:v>1.9801980198019802E-3</c:v>
                </c:pt>
                <c:pt idx="57">
                  <c:v>1.9801980198019802E-3</c:v>
                </c:pt>
                <c:pt idx="58">
                  <c:v>1.9801980198019802E-3</c:v>
                </c:pt>
                <c:pt idx="59">
                  <c:v>1.9801980198019802E-3</c:v>
                </c:pt>
                <c:pt idx="60">
                  <c:v>3.9603960396039604E-3</c:v>
                </c:pt>
                <c:pt idx="61">
                  <c:v>3.9603960396039604E-3</c:v>
                </c:pt>
                <c:pt idx="62">
                  <c:v>1.9801980198019802E-3</c:v>
                </c:pt>
                <c:pt idx="63">
                  <c:v>1.9801980198019802E-3</c:v>
                </c:pt>
                <c:pt idx="64">
                  <c:v>1.9801980198019802E-3</c:v>
                </c:pt>
                <c:pt idx="65">
                  <c:v>1.9801980198019802E-3</c:v>
                </c:pt>
                <c:pt idx="66">
                  <c:v>1.9801980198019802E-3</c:v>
                </c:pt>
                <c:pt idx="67">
                  <c:v>1.9801980198019802E-3</c:v>
                </c:pt>
                <c:pt idx="68">
                  <c:v>1.9801980198019802E-3</c:v>
                </c:pt>
                <c:pt idx="69">
                  <c:v>1.9801980198019802E-3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7-4760-A6B9-0972289B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44640"/>
        <c:axId val="47845472"/>
      </c:lineChart>
      <c:catAx>
        <c:axId val="478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5472"/>
        <c:crosses val="autoZero"/>
        <c:auto val="1"/>
        <c:lblAlgn val="ctr"/>
        <c:lblOffset val="100"/>
        <c:noMultiLvlLbl val="0"/>
      </c:catAx>
      <c:valAx>
        <c:axId val="478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95250</xdr:colOff>
      <xdr:row>12</xdr:row>
      <xdr:rowOff>104775</xdr:rowOff>
    </xdr:from>
    <xdr:to>
      <xdr:col>64</xdr:col>
      <xdr:colOff>66675</xdr:colOff>
      <xdr:row>29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FF3C5E3-566B-4B64-8CC3-9EFD6850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47625</xdr:rowOff>
    </xdr:from>
    <xdr:to>
      <xdr:col>18</xdr:col>
      <xdr:colOff>0</xdr:colOff>
      <xdr:row>21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B884A8-13B7-47DE-B15F-CD30B618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min Alex" refreshedDate="45533.926662152779" createdVersion="7" refreshedVersion="7" minRefreshableVersion="3" recordCount="1998" xr:uid="{8C6049F6-9B01-4297-82B5-7C94E55DD8D3}">
  <cacheSource type="worksheet">
    <worksheetSource ref="B1:E1999" sheet="Активность пользователей"/>
  </cacheSource>
  <cacheFields count="5">
    <cacheField name="user_id" numFmtId="0">
      <sharedItems containsSemiMixedTypes="0" containsString="0" containsNumber="1" containsInteger="1" minValue="1" maxValue="505"/>
    </cacheField>
    <cacheField name="date" numFmtId="165">
      <sharedItems containsSemiMixedTypes="0" containsNonDate="0" containsDate="1" containsString="0" minDate="2021-03-01T00:00:00" maxDate="2021-06-04T00:00:00" count="84">
        <d v="2021-03-01T00:00:00"/>
        <d v="2021-03-06T00:00:00"/>
        <d v="2021-03-07T00:00:00"/>
        <d v="2021-03-12T00:00:00"/>
        <d v="2021-03-14T00:00:00"/>
        <d v="2021-03-28T00:00:00"/>
        <d v="2021-04-01T00:00:00"/>
        <d v="2021-04-04T00:00:00"/>
        <d v="2021-04-05T00:00:00"/>
        <d v="2021-03-24T00:00:00"/>
        <d v="2021-03-25T00:00:00"/>
        <d v="2021-03-26T00:00:00"/>
        <d v="2021-03-10T00:00:00"/>
        <d v="2021-03-02T00:00:00"/>
        <d v="2021-03-03T00:00:00"/>
        <d v="2021-03-08T00:00:00"/>
        <d v="2021-03-15T00:00:00"/>
        <d v="2021-03-19T00:00:00"/>
        <d v="2021-03-23T00:00:00"/>
        <d v="2021-03-30T00:00:00"/>
        <d v="2021-04-02T00:00:00"/>
        <d v="2021-04-07T00:00:00"/>
        <d v="2021-04-08T00:00:00"/>
        <d v="2021-04-12T00:00:00"/>
        <d v="2021-04-16T00:00:00"/>
        <d v="2021-04-19T00:00:00"/>
        <d v="2021-04-20T00:00:00"/>
        <d v="2021-04-24T00:00:00"/>
        <d v="2021-04-25T00:00:00"/>
        <d v="2021-04-27T00:00:00"/>
        <d v="2021-04-29T00:00:00"/>
        <d v="2021-05-02T00:00:00"/>
        <d v="2021-05-04T00:00:00"/>
        <d v="2021-05-06T00:00:00"/>
        <d v="2021-03-22T00:00:00"/>
        <d v="2021-03-04T00:00:00"/>
        <d v="2021-03-29T00:00:00"/>
        <d v="2021-04-06T00:00:00"/>
        <d v="2021-04-09T00:00:00"/>
        <d v="2021-04-10T00:00:00"/>
        <d v="2021-04-14T00:00:00"/>
        <d v="2021-04-18T00:00:00"/>
        <d v="2021-04-21T00:00:00"/>
        <d v="2021-03-11T00:00:00"/>
        <d v="2021-04-03T00:00:00"/>
        <d v="2021-03-09T00:00:00"/>
        <d v="2021-03-13T00:00:00"/>
        <d v="2021-03-16T00:00:00"/>
        <d v="2021-03-18T00:00:00"/>
        <d v="2021-03-31T00:00:00"/>
        <d v="2021-04-11T00:00:00"/>
        <d v="2021-03-27T00:00:00"/>
        <d v="2021-04-15T00:00:00"/>
        <d v="2021-04-13T00:00:00"/>
        <d v="2021-03-20T00:00:00"/>
        <d v="2021-03-05T00:00:00"/>
        <d v="2021-03-21T00:00:00"/>
        <d v="2021-03-17T00:00:00"/>
        <d v="2021-04-22T00:00:00"/>
        <d v="2021-04-30T00:00:00"/>
        <d v="2021-04-17T00:00:00"/>
        <d v="2021-04-26T00:00:00"/>
        <d v="2021-04-28T00:00:00"/>
        <d v="2021-04-23T00:00:00"/>
        <d v="2021-05-03T00:00:00"/>
        <d v="2021-05-01T00:00:00"/>
        <d v="2021-05-05T00:00:00"/>
        <d v="2021-05-10T00:00:00"/>
        <d v="2021-05-15T00:00:00"/>
        <d v="2021-05-19T00:00:00"/>
        <d v="2021-05-24T00:00:00"/>
        <d v="2021-05-08T00:00:00"/>
        <d v="2021-05-11T00:00:00"/>
        <d v="2021-05-12T00:00:00"/>
        <d v="2021-05-17T00:00:00"/>
        <d v="2021-05-21T00:00:00"/>
        <d v="2021-05-25T00:00:00"/>
        <d v="2021-05-28T00:00:00"/>
        <d v="2021-06-02T00:00:00"/>
        <d v="2021-06-03T00:00:00"/>
        <d v="2021-05-07T00:00:00"/>
        <d v="2021-05-09T00:00:00"/>
        <d v="2021-05-14T00:00:00"/>
        <d v="2021-05-18T00:00:00"/>
      </sharedItems>
      <fieldGroup par="4" base="1">
        <rangePr groupBy="days" startDate="2021-03-01T00:00:00" endDate="2021-06-04T00:00:00"/>
        <groupItems count="368">
          <s v="&lt;01.03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4.06.2021"/>
        </groupItems>
      </fieldGroup>
    </cacheField>
    <cacheField name="reg_date" numFmtId="14">
      <sharedItems containsSemiMixedTypes="0" containsNonDate="0" containsDate="1" containsString="0" minDate="2021-03-01T00:00:00" maxDate="2021-04-01T00:00:00" count="31">
        <d v="2021-03-01T00:00:00"/>
        <d v="2021-03-28T00:00:00"/>
        <d v="2021-03-24T00:00:00"/>
        <d v="2021-03-10T00:00:00"/>
        <d v="2021-03-19T00:00:00"/>
        <d v="2021-03-02T00:00:00"/>
        <d v="2021-03-06T00:00:00"/>
        <d v="2021-03-29T00:00:00"/>
        <d v="2021-03-22T00:00:00"/>
        <d v="2021-03-30T00:00:00"/>
        <d v="2021-03-27T00:00:00"/>
        <d v="2021-03-14T00:00:00"/>
        <d v="2021-03-26T00:00:00"/>
        <d v="2021-03-31T00:00:00"/>
        <d v="2021-03-25T00:00:00"/>
        <d v="2021-03-12T00:00:00"/>
        <d v="2021-03-16T00:00:00"/>
        <d v="2021-03-05T00:00:00"/>
        <d v="2021-03-04T00:00:00"/>
        <d v="2021-03-23T00:00:00"/>
        <d v="2021-03-09T00:00:00"/>
        <d v="2021-03-18T00:00:00"/>
        <d v="2021-03-20T00:00:00"/>
        <d v="2021-03-08T00:00:00"/>
        <d v="2021-03-07T00:00:00"/>
        <d v="2021-03-11T00:00:00"/>
        <d v="2021-03-13T00:00:00"/>
        <d v="2021-03-21T00:00:00"/>
        <d v="2021-03-03T00:00:00"/>
        <d v="2021-03-17T00:00:00"/>
        <d v="2021-03-15T00:00:00"/>
      </sharedItems>
    </cacheField>
    <cacheField name="n_day" numFmtId="0">
      <sharedItems containsSemiMixedTypes="0" containsString="0" containsNumber="1" containsInteger="1" minValue="0" maxValue="89" count="70">
        <n v="0"/>
        <n v="5"/>
        <n v="6"/>
        <n v="11"/>
        <n v="13"/>
        <n v="4"/>
        <n v="7"/>
        <n v="8"/>
        <n v="1"/>
        <n v="2"/>
        <n v="9"/>
        <n v="14"/>
        <n v="18"/>
        <n v="22"/>
        <n v="25"/>
        <n v="29"/>
        <n v="32"/>
        <n v="34"/>
        <n v="37"/>
        <n v="38"/>
        <n v="42"/>
        <n v="46"/>
        <n v="49"/>
        <n v="50"/>
        <n v="54"/>
        <n v="55"/>
        <n v="57"/>
        <n v="59"/>
        <n v="62"/>
        <n v="64"/>
        <n v="66"/>
        <n v="3"/>
        <n v="12"/>
        <n v="16"/>
        <n v="20"/>
        <n v="23"/>
        <n v="27"/>
        <n v="15"/>
        <n v="17"/>
        <n v="28"/>
        <n v="33"/>
        <n v="41"/>
        <n v="43"/>
        <n v="45"/>
        <n v="21"/>
        <n v="10"/>
        <n v="39"/>
        <n v="44"/>
        <n v="24"/>
        <n v="35"/>
        <n v="19"/>
        <n v="31"/>
        <n v="40"/>
        <n v="30"/>
        <n v="26"/>
        <n v="36"/>
        <n v="48"/>
        <n v="51"/>
        <n v="58"/>
        <n v="63"/>
        <n v="67"/>
        <n v="70"/>
        <n v="72"/>
        <n v="76"/>
        <n v="80"/>
        <n v="83"/>
        <n v="88"/>
        <n v="89"/>
        <n v="53"/>
        <n v="60"/>
      </sharedItems>
    </cacheField>
    <cacheField name="Месяцы" numFmtId="0" databaseField="0">
      <fieldGroup base="1">
        <rangePr groupBy="months" startDate="2021-03-01T00:00:00" endDate="2021-06-04T00:00:00"/>
        <groupItems count="14">
          <s v="&lt;01.03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4.06.2021"/>
        </groupItems>
      </fieldGroup>
    </cacheField>
  </cacheFields>
  <extLst>
    <ext xmlns:x14="http://schemas.microsoft.com/office/spreadsheetml/2009/9/main" uri="{725AE2AE-9491-48be-B2B4-4EB974FC3084}">
      <x14:pivotCacheDefinition pivotCacheId="188245906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min Alex" refreshedDate="45534.684818865739" createdVersion="7" refreshedVersion="7" minRefreshableVersion="3" recordCount="1998" xr:uid="{5ABE6A82-EC07-4552-812D-5E0AD8A4BBA1}">
  <cacheSource type="worksheet">
    <worksheetSource ref="B1:G1999" sheet="Активность пользователей"/>
  </cacheSource>
  <cacheFields count="6">
    <cacheField name="user_id" numFmtId="0">
      <sharedItems containsSemiMixedTypes="0" containsString="0" containsNumber="1" containsInteger="1" minValue="1" maxValue="505" count="50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</sharedItems>
    </cacheField>
    <cacheField name="date" numFmtId="165">
      <sharedItems containsSemiMixedTypes="0" containsNonDate="0" containsDate="1" containsString="0" minDate="2021-03-01T00:00:00" maxDate="2021-06-04T00:00:00"/>
    </cacheField>
    <cacheField name="reg_date" numFmtId="14">
      <sharedItems containsSemiMixedTypes="0" containsNonDate="0" containsDate="1" containsString="0" minDate="2021-03-01T00:00:00" maxDate="2021-04-01T00:00:00"/>
    </cacheField>
    <cacheField name="n_day" numFmtId="0">
      <sharedItems containsSemiMixedTypes="0" containsString="0" containsNumber="1" containsInteger="1" minValue="0" maxValue="89" count="70">
        <n v="0"/>
        <n v="5"/>
        <n v="6"/>
        <n v="11"/>
        <n v="13"/>
        <n v="4"/>
        <n v="7"/>
        <n v="8"/>
        <n v="1"/>
        <n v="2"/>
        <n v="9"/>
        <n v="14"/>
        <n v="18"/>
        <n v="22"/>
        <n v="25"/>
        <n v="29"/>
        <n v="32"/>
        <n v="34"/>
        <n v="37"/>
        <n v="38"/>
        <n v="42"/>
        <n v="46"/>
        <n v="49"/>
        <n v="50"/>
        <n v="54"/>
        <n v="55"/>
        <n v="57"/>
        <n v="59"/>
        <n v="62"/>
        <n v="64"/>
        <n v="66"/>
        <n v="3"/>
        <n v="12"/>
        <n v="16"/>
        <n v="20"/>
        <n v="23"/>
        <n v="27"/>
        <n v="15"/>
        <n v="17"/>
        <n v="28"/>
        <n v="33"/>
        <n v="41"/>
        <n v="43"/>
        <n v="45"/>
        <n v="21"/>
        <n v="10"/>
        <n v="39"/>
        <n v="44"/>
        <n v="24"/>
        <n v="35"/>
        <n v="19"/>
        <n v="31"/>
        <n v="40"/>
        <n v="30"/>
        <n v="26"/>
        <n v="36"/>
        <n v="48"/>
        <n v="51"/>
        <n v="58"/>
        <n v="63"/>
        <n v="67"/>
        <n v="70"/>
        <n v="72"/>
        <n v="76"/>
        <n v="80"/>
        <n v="83"/>
        <n v="88"/>
        <n v="89"/>
        <n v="53"/>
        <n v="60"/>
      </sharedItems>
    </cacheField>
    <cacheField name="max_n_day" numFmtId="0">
      <sharedItems containsSemiMixedTypes="0" containsString="0" containsNumber="1" containsInteger="1" minValue="0" maxValue="89"/>
    </cacheField>
    <cacheField name="flag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8">
  <r>
    <n v="1"/>
    <x v="0"/>
    <x v="0"/>
    <x v="0"/>
  </r>
  <r>
    <n v="1"/>
    <x v="1"/>
    <x v="0"/>
    <x v="1"/>
  </r>
  <r>
    <n v="1"/>
    <x v="2"/>
    <x v="0"/>
    <x v="2"/>
  </r>
  <r>
    <n v="1"/>
    <x v="3"/>
    <x v="0"/>
    <x v="3"/>
  </r>
  <r>
    <n v="1"/>
    <x v="4"/>
    <x v="0"/>
    <x v="4"/>
  </r>
  <r>
    <n v="2"/>
    <x v="5"/>
    <x v="1"/>
    <x v="0"/>
  </r>
  <r>
    <n v="2"/>
    <x v="6"/>
    <x v="1"/>
    <x v="5"/>
  </r>
  <r>
    <n v="2"/>
    <x v="7"/>
    <x v="1"/>
    <x v="6"/>
  </r>
  <r>
    <n v="2"/>
    <x v="8"/>
    <x v="1"/>
    <x v="7"/>
  </r>
  <r>
    <n v="3"/>
    <x v="9"/>
    <x v="2"/>
    <x v="0"/>
  </r>
  <r>
    <n v="3"/>
    <x v="10"/>
    <x v="2"/>
    <x v="8"/>
  </r>
  <r>
    <n v="3"/>
    <x v="11"/>
    <x v="2"/>
    <x v="9"/>
  </r>
  <r>
    <n v="3"/>
    <x v="5"/>
    <x v="2"/>
    <x v="5"/>
  </r>
  <r>
    <n v="4"/>
    <x v="12"/>
    <x v="3"/>
    <x v="0"/>
  </r>
  <r>
    <n v="5"/>
    <x v="0"/>
    <x v="0"/>
    <x v="0"/>
  </r>
  <r>
    <n v="5"/>
    <x v="13"/>
    <x v="0"/>
    <x v="8"/>
  </r>
  <r>
    <n v="5"/>
    <x v="14"/>
    <x v="0"/>
    <x v="9"/>
  </r>
  <r>
    <n v="5"/>
    <x v="2"/>
    <x v="0"/>
    <x v="2"/>
  </r>
  <r>
    <n v="5"/>
    <x v="15"/>
    <x v="0"/>
    <x v="6"/>
  </r>
  <r>
    <n v="5"/>
    <x v="12"/>
    <x v="0"/>
    <x v="10"/>
  </r>
  <r>
    <n v="5"/>
    <x v="4"/>
    <x v="0"/>
    <x v="4"/>
  </r>
  <r>
    <n v="5"/>
    <x v="16"/>
    <x v="0"/>
    <x v="11"/>
  </r>
  <r>
    <n v="5"/>
    <x v="17"/>
    <x v="0"/>
    <x v="12"/>
  </r>
  <r>
    <n v="5"/>
    <x v="18"/>
    <x v="0"/>
    <x v="13"/>
  </r>
  <r>
    <n v="5"/>
    <x v="11"/>
    <x v="0"/>
    <x v="14"/>
  </r>
  <r>
    <n v="5"/>
    <x v="19"/>
    <x v="0"/>
    <x v="15"/>
  </r>
  <r>
    <n v="5"/>
    <x v="20"/>
    <x v="0"/>
    <x v="16"/>
  </r>
  <r>
    <n v="5"/>
    <x v="7"/>
    <x v="0"/>
    <x v="17"/>
  </r>
  <r>
    <n v="5"/>
    <x v="21"/>
    <x v="0"/>
    <x v="18"/>
  </r>
  <r>
    <n v="5"/>
    <x v="22"/>
    <x v="0"/>
    <x v="19"/>
  </r>
  <r>
    <n v="5"/>
    <x v="23"/>
    <x v="0"/>
    <x v="20"/>
  </r>
  <r>
    <n v="5"/>
    <x v="24"/>
    <x v="0"/>
    <x v="21"/>
  </r>
  <r>
    <n v="5"/>
    <x v="25"/>
    <x v="0"/>
    <x v="22"/>
  </r>
  <r>
    <n v="5"/>
    <x v="26"/>
    <x v="0"/>
    <x v="23"/>
  </r>
  <r>
    <n v="5"/>
    <x v="27"/>
    <x v="0"/>
    <x v="24"/>
  </r>
  <r>
    <n v="5"/>
    <x v="28"/>
    <x v="0"/>
    <x v="25"/>
  </r>
  <r>
    <n v="5"/>
    <x v="29"/>
    <x v="0"/>
    <x v="26"/>
  </r>
  <r>
    <n v="5"/>
    <x v="30"/>
    <x v="0"/>
    <x v="27"/>
  </r>
  <r>
    <n v="5"/>
    <x v="31"/>
    <x v="0"/>
    <x v="28"/>
  </r>
  <r>
    <n v="5"/>
    <x v="32"/>
    <x v="0"/>
    <x v="29"/>
  </r>
  <r>
    <n v="5"/>
    <x v="33"/>
    <x v="0"/>
    <x v="30"/>
  </r>
  <r>
    <n v="6"/>
    <x v="17"/>
    <x v="4"/>
    <x v="0"/>
  </r>
  <r>
    <n v="6"/>
    <x v="34"/>
    <x v="4"/>
    <x v="31"/>
  </r>
  <r>
    <n v="7"/>
    <x v="13"/>
    <x v="5"/>
    <x v="0"/>
  </r>
  <r>
    <n v="7"/>
    <x v="14"/>
    <x v="5"/>
    <x v="8"/>
  </r>
  <r>
    <n v="7"/>
    <x v="35"/>
    <x v="5"/>
    <x v="9"/>
  </r>
  <r>
    <n v="7"/>
    <x v="2"/>
    <x v="5"/>
    <x v="1"/>
  </r>
  <r>
    <n v="7"/>
    <x v="12"/>
    <x v="5"/>
    <x v="7"/>
  </r>
  <r>
    <n v="7"/>
    <x v="4"/>
    <x v="5"/>
    <x v="32"/>
  </r>
  <r>
    <n v="8"/>
    <x v="1"/>
    <x v="6"/>
    <x v="0"/>
  </r>
  <r>
    <n v="8"/>
    <x v="12"/>
    <x v="6"/>
    <x v="5"/>
  </r>
  <r>
    <n v="8"/>
    <x v="4"/>
    <x v="6"/>
    <x v="7"/>
  </r>
  <r>
    <n v="9"/>
    <x v="36"/>
    <x v="7"/>
    <x v="0"/>
  </r>
  <r>
    <n v="9"/>
    <x v="6"/>
    <x v="7"/>
    <x v="31"/>
  </r>
  <r>
    <n v="9"/>
    <x v="37"/>
    <x v="7"/>
    <x v="7"/>
  </r>
  <r>
    <n v="9"/>
    <x v="38"/>
    <x v="7"/>
    <x v="3"/>
  </r>
  <r>
    <n v="9"/>
    <x v="39"/>
    <x v="7"/>
    <x v="32"/>
  </r>
  <r>
    <n v="9"/>
    <x v="23"/>
    <x v="7"/>
    <x v="11"/>
  </r>
  <r>
    <n v="9"/>
    <x v="40"/>
    <x v="7"/>
    <x v="33"/>
  </r>
  <r>
    <n v="9"/>
    <x v="41"/>
    <x v="7"/>
    <x v="34"/>
  </r>
  <r>
    <n v="9"/>
    <x v="42"/>
    <x v="7"/>
    <x v="35"/>
  </r>
  <r>
    <n v="9"/>
    <x v="28"/>
    <x v="7"/>
    <x v="36"/>
  </r>
  <r>
    <n v="9"/>
    <x v="29"/>
    <x v="7"/>
    <x v="15"/>
  </r>
  <r>
    <n v="9"/>
    <x v="31"/>
    <x v="7"/>
    <x v="17"/>
  </r>
  <r>
    <n v="10"/>
    <x v="13"/>
    <x v="5"/>
    <x v="0"/>
  </r>
  <r>
    <n v="10"/>
    <x v="1"/>
    <x v="5"/>
    <x v="5"/>
  </r>
  <r>
    <n v="10"/>
    <x v="2"/>
    <x v="5"/>
    <x v="1"/>
  </r>
  <r>
    <n v="10"/>
    <x v="43"/>
    <x v="5"/>
    <x v="10"/>
  </r>
  <r>
    <n v="10"/>
    <x v="4"/>
    <x v="5"/>
    <x v="32"/>
  </r>
  <r>
    <n v="11"/>
    <x v="36"/>
    <x v="7"/>
    <x v="0"/>
  </r>
  <r>
    <n v="11"/>
    <x v="44"/>
    <x v="7"/>
    <x v="1"/>
  </r>
  <r>
    <n v="11"/>
    <x v="7"/>
    <x v="7"/>
    <x v="2"/>
  </r>
  <r>
    <n v="12"/>
    <x v="34"/>
    <x v="8"/>
    <x v="0"/>
  </r>
  <r>
    <n v="12"/>
    <x v="11"/>
    <x v="8"/>
    <x v="5"/>
  </r>
  <r>
    <n v="12"/>
    <x v="19"/>
    <x v="8"/>
    <x v="7"/>
  </r>
  <r>
    <n v="12"/>
    <x v="44"/>
    <x v="8"/>
    <x v="32"/>
  </r>
  <r>
    <n v="12"/>
    <x v="37"/>
    <x v="8"/>
    <x v="37"/>
  </r>
  <r>
    <n v="13"/>
    <x v="13"/>
    <x v="5"/>
    <x v="0"/>
  </r>
  <r>
    <n v="13"/>
    <x v="1"/>
    <x v="5"/>
    <x v="5"/>
  </r>
  <r>
    <n v="13"/>
    <x v="2"/>
    <x v="5"/>
    <x v="1"/>
  </r>
  <r>
    <n v="13"/>
    <x v="45"/>
    <x v="5"/>
    <x v="6"/>
  </r>
  <r>
    <n v="13"/>
    <x v="46"/>
    <x v="5"/>
    <x v="3"/>
  </r>
  <r>
    <n v="13"/>
    <x v="47"/>
    <x v="5"/>
    <x v="11"/>
  </r>
  <r>
    <n v="13"/>
    <x v="17"/>
    <x v="5"/>
    <x v="38"/>
  </r>
  <r>
    <n v="13"/>
    <x v="9"/>
    <x v="5"/>
    <x v="13"/>
  </r>
  <r>
    <n v="14"/>
    <x v="1"/>
    <x v="6"/>
    <x v="0"/>
  </r>
  <r>
    <n v="14"/>
    <x v="15"/>
    <x v="6"/>
    <x v="9"/>
  </r>
  <r>
    <n v="14"/>
    <x v="46"/>
    <x v="6"/>
    <x v="6"/>
  </r>
  <r>
    <n v="14"/>
    <x v="48"/>
    <x v="6"/>
    <x v="32"/>
  </r>
  <r>
    <n v="14"/>
    <x v="18"/>
    <x v="6"/>
    <x v="38"/>
  </r>
  <r>
    <n v="14"/>
    <x v="11"/>
    <x v="6"/>
    <x v="34"/>
  </r>
  <r>
    <n v="14"/>
    <x v="49"/>
    <x v="6"/>
    <x v="14"/>
  </r>
  <r>
    <n v="14"/>
    <x v="44"/>
    <x v="6"/>
    <x v="39"/>
  </r>
  <r>
    <n v="14"/>
    <x v="22"/>
    <x v="6"/>
    <x v="40"/>
  </r>
  <r>
    <n v="14"/>
    <x v="23"/>
    <x v="6"/>
    <x v="18"/>
  </r>
  <r>
    <n v="14"/>
    <x v="24"/>
    <x v="6"/>
    <x v="41"/>
  </r>
  <r>
    <n v="14"/>
    <x v="41"/>
    <x v="6"/>
    <x v="42"/>
  </r>
  <r>
    <n v="14"/>
    <x v="26"/>
    <x v="6"/>
    <x v="43"/>
  </r>
  <r>
    <n v="15"/>
    <x v="19"/>
    <x v="9"/>
    <x v="0"/>
  </r>
  <r>
    <n v="15"/>
    <x v="6"/>
    <x v="9"/>
    <x v="9"/>
  </r>
  <r>
    <n v="15"/>
    <x v="37"/>
    <x v="9"/>
    <x v="6"/>
  </r>
  <r>
    <n v="15"/>
    <x v="50"/>
    <x v="9"/>
    <x v="32"/>
  </r>
  <r>
    <n v="15"/>
    <x v="24"/>
    <x v="9"/>
    <x v="38"/>
  </r>
  <r>
    <n v="15"/>
    <x v="26"/>
    <x v="9"/>
    <x v="44"/>
  </r>
  <r>
    <n v="16"/>
    <x v="36"/>
    <x v="7"/>
    <x v="0"/>
  </r>
  <r>
    <n v="17"/>
    <x v="51"/>
    <x v="10"/>
    <x v="0"/>
  </r>
  <r>
    <n v="18"/>
    <x v="4"/>
    <x v="11"/>
    <x v="0"/>
  </r>
  <r>
    <n v="19"/>
    <x v="11"/>
    <x v="12"/>
    <x v="0"/>
  </r>
  <r>
    <n v="19"/>
    <x v="19"/>
    <x v="12"/>
    <x v="5"/>
  </r>
  <r>
    <n v="19"/>
    <x v="7"/>
    <x v="12"/>
    <x v="10"/>
  </r>
  <r>
    <n v="19"/>
    <x v="8"/>
    <x v="12"/>
    <x v="45"/>
  </r>
  <r>
    <n v="19"/>
    <x v="39"/>
    <x v="12"/>
    <x v="37"/>
  </r>
  <r>
    <n v="19"/>
    <x v="52"/>
    <x v="12"/>
    <x v="34"/>
  </r>
  <r>
    <n v="19"/>
    <x v="26"/>
    <x v="12"/>
    <x v="14"/>
  </r>
  <r>
    <n v="20"/>
    <x v="36"/>
    <x v="7"/>
    <x v="0"/>
  </r>
  <r>
    <n v="20"/>
    <x v="6"/>
    <x v="7"/>
    <x v="31"/>
  </r>
  <r>
    <n v="20"/>
    <x v="20"/>
    <x v="7"/>
    <x v="5"/>
  </r>
  <r>
    <n v="20"/>
    <x v="7"/>
    <x v="7"/>
    <x v="2"/>
  </r>
  <r>
    <n v="20"/>
    <x v="22"/>
    <x v="7"/>
    <x v="45"/>
  </r>
  <r>
    <n v="20"/>
    <x v="39"/>
    <x v="7"/>
    <x v="32"/>
  </r>
  <r>
    <n v="20"/>
    <x v="53"/>
    <x v="7"/>
    <x v="37"/>
  </r>
  <r>
    <n v="21"/>
    <x v="13"/>
    <x v="5"/>
    <x v="0"/>
  </r>
  <r>
    <n v="21"/>
    <x v="14"/>
    <x v="5"/>
    <x v="8"/>
  </r>
  <r>
    <n v="21"/>
    <x v="35"/>
    <x v="5"/>
    <x v="9"/>
  </r>
  <r>
    <n v="21"/>
    <x v="1"/>
    <x v="5"/>
    <x v="5"/>
  </r>
  <r>
    <n v="22"/>
    <x v="34"/>
    <x v="8"/>
    <x v="0"/>
  </r>
  <r>
    <n v="22"/>
    <x v="10"/>
    <x v="8"/>
    <x v="31"/>
  </r>
  <r>
    <n v="22"/>
    <x v="5"/>
    <x v="8"/>
    <x v="2"/>
  </r>
  <r>
    <n v="22"/>
    <x v="36"/>
    <x v="8"/>
    <x v="6"/>
  </r>
  <r>
    <n v="22"/>
    <x v="44"/>
    <x v="8"/>
    <x v="32"/>
  </r>
  <r>
    <n v="23"/>
    <x v="36"/>
    <x v="7"/>
    <x v="0"/>
  </r>
  <r>
    <n v="23"/>
    <x v="44"/>
    <x v="7"/>
    <x v="1"/>
  </r>
  <r>
    <n v="24"/>
    <x v="17"/>
    <x v="4"/>
    <x v="0"/>
  </r>
  <r>
    <n v="24"/>
    <x v="34"/>
    <x v="4"/>
    <x v="31"/>
  </r>
  <r>
    <n v="24"/>
    <x v="18"/>
    <x v="4"/>
    <x v="5"/>
  </r>
  <r>
    <n v="25"/>
    <x v="49"/>
    <x v="13"/>
    <x v="0"/>
  </r>
  <r>
    <n v="25"/>
    <x v="44"/>
    <x v="13"/>
    <x v="31"/>
  </r>
  <r>
    <n v="25"/>
    <x v="22"/>
    <x v="13"/>
    <x v="7"/>
  </r>
  <r>
    <n v="25"/>
    <x v="50"/>
    <x v="13"/>
    <x v="3"/>
  </r>
  <r>
    <n v="26"/>
    <x v="10"/>
    <x v="14"/>
    <x v="0"/>
  </r>
  <r>
    <n v="26"/>
    <x v="11"/>
    <x v="14"/>
    <x v="8"/>
  </r>
  <r>
    <n v="27"/>
    <x v="3"/>
    <x v="15"/>
    <x v="0"/>
  </r>
  <r>
    <n v="27"/>
    <x v="16"/>
    <x v="15"/>
    <x v="31"/>
  </r>
  <r>
    <n v="28"/>
    <x v="47"/>
    <x v="16"/>
    <x v="0"/>
  </r>
  <r>
    <n v="28"/>
    <x v="54"/>
    <x v="16"/>
    <x v="5"/>
  </r>
  <r>
    <n v="29"/>
    <x v="55"/>
    <x v="17"/>
    <x v="0"/>
  </r>
  <r>
    <n v="29"/>
    <x v="2"/>
    <x v="17"/>
    <x v="9"/>
  </r>
  <r>
    <n v="30"/>
    <x v="35"/>
    <x v="18"/>
    <x v="0"/>
  </r>
  <r>
    <n v="31"/>
    <x v="51"/>
    <x v="10"/>
    <x v="0"/>
  </r>
  <r>
    <n v="31"/>
    <x v="5"/>
    <x v="10"/>
    <x v="8"/>
  </r>
  <r>
    <n v="32"/>
    <x v="11"/>
    <x v="12"/>
    <x v="0"/>
  </r>
  <r>
    <n v="32"/>
    <x v="49"/>
    <x v="12"/>
    <x v="1"/>
  </r>
  <r>
    <n v="32"/>
    <x v="8"/>
    <x v="12"/>
    <x v="45"/>
  </r>
  <r>
    <n v="32"/>
    <x v="21"/>
    <x v="12"/>
    <x v="32"/>
  </r>
  <r>
    <n v="32"/>
    <x v="23"/>
    <x v="12"/>
    <x v="38"/>
  </r>
  <r>
    <n v="32"/>
    <x v="52"/>
    <x v="12"/>
    <x v="34"/>
  </r>
  <r>
    <n v="33"/>
    <x v="18"/>
    <x v="19"/>
    <x v="0"/>
  </r>
  <r>
    <n v="33"/>
    <x v="9"/>
    <x v="19"/>
    <x v="8"/>
  </r>
  <r>
    <n v="33"/>
    <x v="36"/>
    <x v="19"/>
    <x v="2"/>
  </r>
  <r>
    <n v="33"/>
    <x v="49"/>
    <x v="19"/>
    <x v="7"/>
  </r>
  <r>
    <n v="33"/>
    <x v="7"/>
    <x v="19"/>
    <x v="32"/>
  </r>
  <r>
    <n v="34"/>
    <x v="18"/>
    <x v="19"/>
    <x v="0"/>
  </r>
  <r>
    <n v="34"/>
    <x v="10"/>
    <x v="19"/>
    <x v="9"/>
  </r>
  <r>
    <n v="34"/>
    <x v="51"/>
    <x v="19"/>
    <x v="5"/>
  </r>
  <r>
    <n v="35"/>
    <x v="9"/>
    <x v="2"/>
    <x v="0"/>
  </r>
  <r>
    <n v="35"/>
    <x v="51"/>
    <x v="2"/>
    <x v="31"/>
  </r>
  <r>
    <n v="36"/>
    <x v="45"/>
    <x v="20"/>
    <x v="0"/>
  </r>
  <r>
    <n v="36"/>
    <x v="4"/>
    <x v="20"/>
    <x v="1"/>
  </r>
  <r>
    <n v="36"/>
    <x v="48"/>
    <x v="20"/>
    <x v="10"/>
  </r>
  <r>
    <n v="36"/>
    <x v="56"/>
    <x v="20"/>
    <x v="32"/>
  </r>
  <r>
    <n v="36"/>
    <x v="34"/>
    <x v="20"/>
    <x v="4"/>
  </r>
  <r>
    <n v="36"/>
    <x v="11"/>
    <x v="20"/>
    <x v="38"/>
  </r>
  <r>
    <n v="36"/>
    <x v="19"/>
    <x v="20"/>
    <x v="44"/>
  </r>
  <r>
    <n v="36"/>
    <x v="44"/>
    <x v="20"/>
    <x v="14"/>
  </r>
  <r>
    <n v="37"/>
    <x v="4"/>
    <x v="11"/>
    <x v="0"/>
  </r>
  <r>
    <n v="37"/>
    <x v="16"/>
    <x v="11"/>
    <x v="8"/>
  </r>
  <r>
    <n v="37"/>
    <x v="48"/>
    <x v="11"/>
    <x v="5"/>
  </r>
  <r>
    <n v="37"/>
    <x v="56"/>
    <x v="11"/>
    <x v="6"/>
  </r>
  <r>
    <n v="38"/>
    <x v="48"/>
    <x v="21"/>
    <x v="0"/>
  </r>
  <r>
    <n v="38"/>
    <x v="34"/>
    <x v="21"/>
    <x v="5"/>
  </r>
  <r>
    <n v="38"/>
    <x v="10"/>
    <x v="21"/>
    <x v="6"/>
  </r>
  <r>
    <n v="38"/>
    <x v="11"/>
    <x v="21"/>
    <x v="7"/>
  </r>
  <r>
    <n v="38"/>
    <x v="19"/>
    <x v="21"/>
    <x v="32"/>
  </r>
  <r>
    <n v="38"/>
    <x v="20"/>
    <x v="21"/>
    <x v="37"/>
  </r>
  <r>
    <n v="38"/>
    <x v="8"/>
    <x v="21"/>
    <x v="12"/>
  </r>
  <r>
    <n v="38"/>
    <x v="39"/>
    <x v="21"/>
    <x v="35"/>
  </r>
  <r>
    <n v="38"/>
    <x v="40"/>
    <x v="21"/>
    <x v="36"/>
  </r>
  <r>
    <n v="39"/>
    <x v="54"/>
    <x v="22"/>
    <x v="0"/>
  </r>
  <r>
    <n v="39"/>
    <x v="9"/>
    <x v="22"/>
    <x v="5"/>
  </r>
  <r>
    <n v="39"/>
    <x v="51"/>
    <x v="22"/>
    <x v="6"/>
  </r>
  <r>
    <n v="40"/>
    <x v="19"/>
    <x v="9"/>
    <x v="0"/>
  </r>
  <r>
    <n v="40"/>
    <x v="49"/>
    <x v="9"/>
    <x v="8"/>
  </r>
  <r>
    <n v="40"/>
    <x v="8"/>
    <x v="9"/>
    <x v="2"/>
  </r>
  <r>
    <n v="40"/>
    <x v="37"/>
    <x v="9"/>
    <x v="6"/>
  </r>
  <r>
    <n v="41"/>
    <x v="15"/>
    <x v="23"/>
    <x v="0"/>
  </r>
  <r>
    <n v="41"/>
    <x v="45"/>
    <x v="23"/>
    <x v="8"/>
  </r>
  <r>
    <n v="41"/>
    <x v="43"/>
    <x v="23"/>
    <x v="31"/>
  </r>
  <r>
    <n v="41"/>
    <x v="47"/>
    <x v="23"/>
    <x v="7"/>
  </r>
  <r>
    <n v="41"/>
    <x v="48"/>
    <x v="23"/>
    <x v="45"/>
  </r>
  <r>
    <n v="41"/>
    <x v="56"/>
    <x v="23"/>
    <x v="4"/>
  </r>
  <r>
    <n v="42"/>
    <x v="2"/>
    <x v="24"/>
    <x v="0"/>
  </r>
  <r>
    <n v="42"/>
    <x v="45"/>
    <x v="24"/>
    <x v="9"/>
  </r>
  <r>
    <n v="42"/>
    <x v="46"/>
    <x v="24"/>
    <x v="2"/>
  </r>
  <r>
    <n v="42"/>
    <x v="47"/>
    <x v="24"/>
    <x v="10"/>
  </r>
  <r>
    <n v="42"/>
    <x v="17"/>
    <x v="24"/>
    <x v="32"/>
  </r>
  <r>
    <n v="43"/>
    <x v="51"/>
    <x v="10"/>
    <x v="0"/>
  </r>
  <r>
    <n v="43"/>
    <x v="6"/>
    <x v="10"/>
    <x v="1"/>
  </r>
  <r>
    <n v="43"/>
    <x v="44"/>
    <x v="10"/>
    <x v="6"/>
  </r>
  <r>
    <n v="43"/>
    <x v="37"/>
    <x v="10"/>
    <x v="45"/>
  </r>
  <r>
    <n v="43"/>
    <x v="50"/>
    <x v="10"/>
    <x v="37"/>
  </r>
  <r>
    <n v="43"/>
    <x v="23"/>
    <x v="10"/>
    <x v="33"/>
  </r>
  <r>
    <n v="44"/>
    <x v="12"/>
    <x v="3"/>
    <x v="0"/>
  </r>
  <r>
    <n v="44"/>
    <x v="16"/>
    <x v="3"/>
    <x v="1"/>
  </r>
  <r>
    <n v="44"/>
    <x v="17"/>
    <x v="3"/>
    <x v="10"/>
  </r>
  <r>
    <n v="44"/>
    <x v="34"/>
    <x v="3"/>
    <x v="32"/>
  </r>
  <r>
    <n v="44"/>
    <x v="10"/>
    <x v="3"/>
    <x v="37"/>
  </r>
  <r>
    <n v="44"/>
    <x v="11"/>
    <x v="3"/>
    <x v="33"/>
  </r>
  <r>
    <n v="45"/>
    <x v="9"/>
    <x v="2"/>
    <x v="0"/>
  </r>
  <r>
    <n v="45"/>
    <x v="36"/>
    <x v="2"/>
    <x v="1"/>
  </r>
  <r>
    <n v="45"/>
    <x v="6"/>
    <x v="2"/>
    <x v="7"/>
  </r>
  <r>
    <n v="45"/>
    <x v="37"/>
    <x v="2"/>
    <x v="4"/>
  </r>
  <r>
    <n v="45"/>
    <x v="21"/>
    <x v="2"/>
    <x v="11"/>
  </r>
  <r>
    <n v="46"/>
    <x v="4"/>
    <x v="11"/>
    <x v="0"/>
  </r>
  <r>
    <n v="46"/>
    <x v="48"/>
    <x v="11"/>
    <x v="5"/>
  </r>
  <r>
    <n v="46"/>
    <x v="56"/>
    <x v="11"/>
    <x v="6"/>
  </r>
  <r>
    <n v="46"/>
    <x v="34"/>
    <x v="11"/>
    <x v="7"/>
  </r>
  <r>
    <n v="46"/>
    <x v="18"/>
    <x v="11"/>
    <x v="10"/>
  </r>
  <r>
    <n v="46"/>
    <x v="10"/>
    <x v="11"/>
    <x v="3"/>
  </r>
  <r>
    <n v="47"/>
    <x v="36"/>
    <x v="7"/>
    <x v="0"/>
  </r>
  <r>
    <n v="48"/>
    <x v="2"/>
    <x v="24"/>
    <x v="0"/>
  </r>
  <r>
    <n v="48"/>
    <x v="45"/>
    <x v="24"/>
    <x v="9"/>
  </r>
  <r>
    <n v="48"/>
    <x v="4"/>
    <x v="24"/>
    <x v="6"/>
  </r>
  <r>
    <n v="48"/>
    <x v="16"/>
    <x v="24"/>
    <x v="7"/>
  </r>
  <r>
    <n v="48"/>
    <x v="47"/>
    <x v="24"/>
    <x v="10"/>
  </r>
  <r>
    <n v="49"/>
    <x v="17"/>
    <x v="4"/>
    <x v="0"/>
  </r>
  <r>
    <n v="49"/>
    <x v="18"/>
    <x v="4"/>
    <x v="5"/>
  </r>
  <r>
    <n v="50"/>
    <x v="43"/>
    <x v="25"/>
    <x v="0"/>
  </r>
  <r>
    <n v="50"/>
    <x v="47"/>
    <x v="25"/>
    <x v="1"/>
  </r>
  <r>
    <n v="50"/>
    <x v="57"/>
    <x v="25"/>
    <x v="2"/>
  </r>
  <r>
    <n v="50"/>
    <x v="34"/>
    <x v="25"/>
    <x v="3"/>
  </r>
  <r>
    <n v="50"/>
    <x v="51"/>
    <x v="25"/>
    <x v="33"/>
  </r>
  <r>
    <n v="50"/>
    <x v="6"/>
    <x v="25"/>
    <x v="44"/>
  </r>
  <r>
    <n v="50"/>
    <x v="8"/>
    <x v="25"/>
    <x v="14"/>
  </r>
  <r>
    <n v="50"/>
    <x v="22"/>
    <x v="25"/>
    <x v="39"/>
  </r>
  <r>
    <n v="50"/>
    <x v="53"/>
    <x v="25"/>
    <x v="40"/>
  </r>
  <r>
    <n v="50"/>
    <x v="40"/>
    <x v="25"/>
    <x v="17"/>
  </r>
  <r>
    <n v="50"/>
    <x v="25"/>
    <x v="25"/>
    <x v="46"/>
  </r>
  <r>
    <n v="50"/>
    <x v="58"/>
    <x v="25"/>
    <x v="20"/>
  </r>
  <r>
    <n v="50"/>
    <x v="27"/>
    <x v="25"/>
    <x v="47"/>
  </r>
  <r>
    <n v="50"/>
    <x v="30"/>
    <x v="25"/>
    <x v="22"/>
  </r>
  <r>
    <n v="50"/>
    <x v="59"/>
    <x v="25"/>
    <x v="23"/>
  </r>
  <r>
    <n v="51"/>
    <x v="3"/>
    <x v="15"/>
    <x v="0"/>
  </r>
  <r>
    <n v="51"/>
    <x v="47"/>
    <x v="15"/>
    <x v="5"/>
  </r>
  <r>
    <n v="52"/>
    <x v="55"/>
    <x v="17"/>
    <x v="0"/>
  </r>
  <r>
    <n v="52"/>
    <x v="15"/>
    <x v="17"/>
    <x v="31"/>
  </r>
  <r>
    <n v="52"/>
    <x v="12"/>
    <x v="17"/>
    <x v="1"/>
  </r>
  <r>
    <n v="53"/>
    <x v="36"/>
    <x v="7"/>
    <x v="0"/>
  </r>
  <r>
    <n v="53"/>
    <x v="19"/>
    <x v="7"/>
    <x v="8"/>
  </r>
  <r>
    <n v="53"/>
    <x v="6"/>
    <x v="7"/>
    <x v="31"/>
  </r>
  <r>
    <n v="53"/>
    <x v="37"/>
    <x v="7"/>
    <x v="7"/>
  </r>
  <r>
    <n v="53"/>
    <x v="21"/>
    <x v="7"/>
    <x v="10"/>
  </r>
  <r>
    <n v="54"/>
    <x v="4"/>
    <x v="11"/>
    <x v="0"/>
  </r>
  <r>
    <n v="54"/>
    <x v="17"/>
    <x v="11"/>
    <x v="1"/>
  </r>
  <r>
    <n v="54"/>
    <x v="54"/>
    <x v="11"/>
    <x v="2"/>
  </r>
  <r>
    <n v="54"/>
    <x v="34"/>
    <x v="11"/>
    <x v="7"/>
  </r>
  <r>
    <n v="54"/>
    <x v="18"/>
    <x v="11"/>
    <x v="10"/>
  </r>
  <r>
    <n v="54"/>
    <x v="10"/>
    <x v="11"/>
    <x v="3"/>
  </r>
  <r>
    <n v="54"/>
    <x v="36"/>
    <x v="11"/>
    <x v="37"/>
  </r>
  <r>
    <n v="54"/>
    <x v="19"/>
    <x v="11"/>
    <x v="33"/>
  </r>
  <r>
    <n v="54"/>
    <x v="7"/>
    <x v="11"/>
    <x v="44"/>
  </r>
  <r>
    <n v="54"/>
    <x v="37"/>
    <x v="11"/>
    <x v="35"/>
  </r>
  <r>
    <n v="54"/>
    <x v="21"/>
    <x v="11"/>
    <x v="48"/>
  </r>
  <r>
    <n v="54"/>
    <x v="23"/>
    <x v="11"/>
    <x v="15"/>
  </r>
  <r>
    <n v="54"/>
    <x v="24"/>
    <x v="11"/>
    <x v="40"/>
  </r>
  <r>
    <n v="54"/>
    <x v="60"/>
    <x v="11"/>
    <x v="17"/>
  </r>
  <r>
    <n v="54"/>
    <x v="41"/>
    <x v="11"/>
    <x v="49"/>
  </r>
  <r>
    <n v="54"/>
    <x v="58"/>
    <x v="11"/>
    <x v="46"/>
  </r>
  <r>
    <n v="54"/>
    <x v="28"/>
    <x v="11"/>
    <x v="20"/>
  </r>
  <r>
    <n v="54"/>
    <x v="61"/>
    <x v="11"/>
    <x v="42"/>
  </r>
  <r>
    <n v="54"/>
    <x v="62"/>
    <x v="11"/>
    <x v="43"/>
  </r>
  <r>
    <n v="54"/>
    <x v="30"/>
    <x v="11"/>
    <x v="21"/>
  </r>
  <r>
    <n v="54"/>
    <x v="31"/>
    <x v="11"/>
    <x v="22"/>
  </r>
  <r>
    <n v="55"/>
    <x v="15"/>
    <x v="23"/>
    <x v="0"/>
  </r>
  <r>
    <n v="55"/>
    <x v="45"/>
    <x v="23"/>
    <x v="8"/>
  </r>
  <r>
    <n v="55"/>
    <x v="4"/>
    <x v="23"/>
    <x v="2"/>
  </r>
  <r>
    <n v="56"/>
    <x v="15"/>
    <x v="23"/>
    <x v="0"/>
  </r>
  <r>
    <n v="56"/>
    <x v="12"/>
    <x v="23"/>
    <x v="9"/>
  </r>
  <r>
    <n v="56"/>
    <x v="3"/>
    <x v="23"/>
    <x v="5"/>
  </r>
  <r>
    <n v="56"/>
    <x v="46"/>
    <x v="23"/>
    <x v="1"/>
  </r>
  <r>
    <n v="56"/>
    <x v="48"/>
    <x v="23"/>
    <x v="45"/>
  </r>
  <r>
    <n v="56"/>
    <x v="17"/>
    <x v="23"/>
    <x v="3"/>
  </r>
  <r>
    <n v="56"/>
    <x v="54"/>
    <x v="23"/>
    <x v="32"/>
  </r>
  <r>
    <n v="57"/>
    <x v="11"/>
    <x v="12"/>
    <x v="0"/>
  </r>
  <r>
    <n v="57"/>
    <x v="19"/>
    <x v="12"/>
    <x v="5"/>
  </r>
  <r>
    <n v="57"/>
    <x v="20"/>
    <x v="12"/>
    <x v="6"/>
  </r>
  <r>
    <n v="58"/>
    <x v="17"/>
    <x v="4"/>
    <x v="0"/>
  </r>
  <r>
    <n v="58"/>
    <x v="54"/>
    <x v="4"/>
    <x v="8"/>
  </r>
  <r>
    <n v="58"/>
    <x v="18"/>
    <x v="4"/>
    <x v="5"/>
  </r>
  <r>
    <n v="59"/>
    <x v="51"/>
    <x v="10"/>
    <x v="0"/>
  </r>
  <r>
    <n v="59"/>
    <x v="19"/>
    <x v="10"/>
    <x v="31"/>
  </r>
  <r>
    <n v="59"/>
    <x v="6"/>
    <x v="10"/>
    <x v="1"/>
  </r>
  <r>
    <n v="59"/>
    <x v="7"/>
    <x v="10"/>
    <x v="7"/>
  </r>
  <r>
    <n v="59"/>
    <x v="37"/>
    <x v="10"/>
    <x v="45"/>
  </r>
  <r>
    <n v="59"/>
    <x v="22"/>
    <x v="10"/>
    <x v="32"/>
  </r>
  <r>
    <n v="60"/>
    <x v="0"/>
    <x v="0"/>
    <x v="0"/>
  </r>
  <r>
    <n v="60"/>
    <x v="55"/>
    <x v="0"/>
    <x v="5"/>
  </r>
  <r>
    <n v="60"/>
    <x v="15"/>
    <x v="0"/>
    <x v="6"/>
  </r>
  <r>
    <n v="60"/>
    <x v="46"/>
    <x v="0"/>
    <x v="32"/>
  </r>
  <r>
    <n v="60"/>
    <x v="16"/>
    <x v="0"/>
    <x v="11"/>
  </r>
  <r>
    <n v="60"/>
    <x v="47"/>
    <x v="0"/>
    <x v="37"/>
  </r>
  <r>
    <n v="61"/>
    <x v="35"/>
    <x v="18"/>
    <x v="0"/>
  </r>
  <r>
    <n v="61"/>
    <x v="2"/>
    <x v="18"/>
    <x v="31"/>
  </r>
  <r>
    <n v="61"/>
    <x v="15"/>
    <x v="18"/>
    <x v="5"/>
  </r>
  <r>
    <n v="61"/>
    <x v="3"/>
    <x v="18"/>
    <x v="7"/>
  </r>
  <r>
    <n v="61"/>
    <x v="16"/>
    <x v="18"/>
    <x v="3"/>
  </r>
  <r>
    <n v="61"/>
    <x v="48"/>
    <x v="18"/>
    <x v="11"/>
  </r>
  <r>
    <n v="61"/>
    <x v="56"/>
    <x v="18"/>
    <x v="38"/>
  </r>
  <r>
    <n v="62"/>
    <x v="43"/>
    <x v="25"/>
    <x v="0"/>
  </r>
  <r>
    <n v="62"/>
    <x v="4"/>
    <x v="25"/>
    <x v="31"/>
  </r>
  <r>
    <n v="62"/>
    <x v="16"/>
    <x v="25"/>
    <x v="5"/>
  </r>
  <r>
    <n v="62"/>
    <x v="57"/>
    <x v="25"/>
    <x v="2"/>
  </r>
  <r>
    <n v="62"/>
    <x v="54"/>
    <x v="25"/>
    <x v="10"/>
  </r>
  <r>
    <n v="62"/>
    <x v="56"/>
    <x v="25"/>
    <x v="45"/>
  </r>
  <r>
    <n v="62"/>
    <x v="9"/>
    <x v="25"/>
    <x v="4"/>
  </r>
  <r>
    <n v="63"/>
    <x v="34"/>
    <x v="8"/>
    <x v="0"/>
  </r>
  <r>
    <n v="63"/>
    <x v="18"/>
    <x v="8"/>
    <x v="8"/>
  </r>
  <r>
    <n v="63"/>
    <x v="9"/>
    <x v="8"/>
    <x v="9"/>
  </r>
  <r>
    <n v="64"/>
    <x v="46"/>
    <x v="26"/>
    <x v="0"/>
  </r>
  <r>
    <n v="65"/>
    <x v="13"/>
    <x v="5"/>
    <x v="0"/>
  </r>
  <r>
    <n v="65"/>
    <x v="1"/>
    <x v="5"/>
    <x v="5"/>
  </r>
  <r>
    <n v="65"/>
    <x v="45"/>
    <x v="5"/>
    <x v="6"/>
  </r>
  <r>
    <n v="65"/>
    <x v="46"/>
    <x v="5"/>
    <x v="3"/>
  </r>
  <r>
    <n v="65"/>
    <x v="16"/>
    <x v="5"/>
    <x v="4"/>
  </r>
  <r>
    <n v="65"/>
    <x v="47"/>
    <x v="5"/>
    <x v="11"/>
  </r>
  <r>
    <n v="65"/>
    <x v="56"/>
    <x v="5"/>
    <x v="50"/>
  </r>
  <r>
    <n v="66"/>
    <x v="46"/>
    <x v="26"/>
    <x v="0"/>
  </r>
  <r>
    <n v="66"/>
    <x v="4"/>
    <x v="26"/>
    <x v="8"/>
  </r>
  <r>
    <n v="66"/>
    <x v="16"/>
    <x v="26"/>
    <x v="9"/>
  </r>
  <r>
    <n v="66"/>
    <x v="47"/>
    <x v="26"/>
    <x v="31"/>
  </r>
  <r>
    <n v="66"/>
    <x v="17"/>
    <x v="26"/>
    <x v="2"/>
  </r>
  <r>
    <n v="66"/>
    <x v="54"/>
    <x v="26"/>
    <x v="6"/>
  </r>
  <r>
    <n v="67"/>
    <x v="55"/>
    <x v="17"/>
    <x v="0"/>
  </r>
  <r>
    <n v="67"/>
    <x v="15"/>
    <x v="17"/>
    <x v="31"/>
  </r>
  <r>
    <n v="68"/>
    <x v="46"/>
    <x v="26"/>
    <x v="0"/>
  </r>
  <r>
    <n v="68"/>
    <x v="57"/>
    <x v="26"/>
    <x v="5"/>
  </r>
  <r>
    <n v="69"/>
    <x v="13"/>
    <x v="5"/>
    <x v="0"/>
  </r>
  <r>
    <n v="69"/>
    <x v="35"/>
    <x v="5"/>
    <x v="9"/>
  </r>
  <r>
    <n v="69"/>
    <x v="55"/>
    <x v="5"/>
    <x v="31"/>
  </r>
  <r>
    <n v="69"/>
    <x v="1"/>
    <x v="5"/>
    <x v="5"/>
  </r>
  <r>
    <n v="70"/>
    <x v="17"/>
    <x v="4"/>
    <x v="0"/>
  </r>
  <r>
    <n v="71"/>
    <x v="15"/>
    <x v="23"/>
    <x v="0"/>
  </r>
  <r>
    <n v="71"/>
    <x v="45"/>
    <x v="23"/>
    <x v="8"/>
  </r>
  <r>
    <n v="71"/>
    <x v="12"/>
    <x v="23"/>
    <x v="9"/>
  </r>
  <r>
    <n v="72"/>
    <x v="13"/>
    <x v="5"/>
    <x v="0"/>
  </r>
  <r>
    <n v="73"/>
    <x v="56"/>
    <x v="27"/>
    <x v="0"/>
  </r>
  <r>
    <n v="74"/>
    <x v="2"/>
    <x v="24"/>
    <x v="0"/>
  </r>
  <r>
    <n v="75"/>
    <x v="4"/>
    <x v="11"/>
    <x v="0"/>
  </r>
  <r>
    <n v="75"/>
    <x v="17"/>
    <x v="11"/>
    <x v="1"/>
  </r>
  <r>
    <n v="75"/>
    <x v="54"/>
    <x v="11"/>
    <x v="2"/>
  </r>
  <r>
    <n v="75"/>
    <x v="10"/>
    <x v="11"/>
    <x v="3"/>
  </r>
  <r>
    <n v="75"/>
    <x v="36"/>
    <x v="11"/>
    <x v="37"/>
  </r>
  <r>
    <n v="76"/>
    <x v="4"/>
    <x v="11"/>
    <x v="0"/>
  </r>
  <r>
    <n v="77"/>
    <x v="49"/>
    <x v="13"/>
    <x v="0"/>
  </r>
  <r>
    <n v="77"/>
    <x v="6"/>
    <x v="13"/>
    <x v="8"/>
  </r>
  <r>
    <n v="78"/>
    <x v="4"/>
    <x v="11"/>
    <x v="0"/>
  </r>
  <r>
    <n v="78"/>
    <x v="48"/>
    <x v="11"/>
    <x v="5"/>
  </r>
  <r>
    <n v="78"/>
    <x v="18"/>
    <x v="11"/>
    <x v="10"/>
  </r>
  <r>
    <n v="78"/>
    <x v="9"/>
    <x v="11"/>
    <x v="45"/>
  </r>
  <r>
    <n v="78"/>
    <x v="5"/>
    <x v="11"/>
    <x v="11"/>
  </r>
  <r>
    <n v="78"/>
    <x v="6"/>
    <x v="11"/>
    <x v="12"/>
  </r>
  <r>
    <n v="78"/>
    <x v="7"/>
    <x v="11"/>
    <x v="44"/>
  </r>
  <r>
    <n v="78"/>
    <x v="37"/>
    <x v="11"/>
    <x v="35"/>
  </r>
  <r>
    <n v="78"/>
    <x v="22"/>
    <x v="11"/>
    <x v="14"/>
  </r>
  <r>
    <n v="78"/>
    <x v="23"/>
    <x v="11"/>
    <x v="15"/>
  </r>
  <r>
    <n v="78"/>
    <x v="40"/>
    <x v="11"/>
    <x v="51"/>
  </r>
  <r>
    <n v="78"/>
    <x v="41"/>
    <x v="11"/>
    <x v="49"/>
  </r>
  <r>
    <n v="78"/>
    <x v="42"/>
    <x v="11"/>
    <x v="19"/>
  </r>
  <r>
    <n v="78"/>
    <x v="63"/>
    <x v="11"/>
    <x v="52"/>
  </r>
  <r>
    <n v="78"/>
    <x v="28"/>
    <x v="11"/>
    <x v="20"/>
  </r>
  <r>
    <n v="78"/>
    <x v="62"/>
    <x v="11"/>
    <x v="43"/>
  </r>
  <r>
    <n v="78"/>
    <x v="64"/>
    <x v="11"/>
    <x v="23"/>
  </r>
  <r>
    <n v="79"/>
    <x v="51"/>
    <x v="10"/>
    <x v="0"/>
  </r>
  <r>
    <n v="79"/>
    <x v="6"/>
    <x v="10"/>
    <x v="1"/>
  </r>
  <r>
    <n v="79"/>
    <x v="8"/>
    <x v="10"/>
    <x v="10"/>
  </r>
  <r>
    <n v="79"/>
    <x v="38"/>
    <x v="10"/>
    <x v="4"/>
  </r>
  <r>
    <n v="79"/>
    <x v="39"/>
    <x v="10"/>
    <x v="11"/>
  </r>
  <r>
    <n v="79"/>
    <x v="52"/>
    <x v="10"/>
    <x v="50"/>
  </r>
  <r>
    <n v="79"/>
    <x v="24"/>
    <x v="10"/>
    <x v="34"/>
  </r>
  <r>
    <n v="79"/>
    <x v="25"/>
    <x v="10"/>
    <x v="35"/>
  </r>
  <r>
    <n v="79"/>
    <x v="63"/>
    <x v="10"/>
    <x v="36"/>
  </r>
  <r>
    <n v="79"/>
    <x v="27"/>
    <x v="10"/>
    <x v="39"/>
  </r>
  <r>
    <n v="79"/>
    <x v="28"/>
    <x v="10"/>
    <x v="15"/>
  </r>
  <r>
    <n v="79"/>
    <x v="61"/>
    <x v="10"/>
    <x v="53"/>
  </r>
  <r>
    <n v="79"/>
    <x v="29"/>
    <x v="10"/>
    <x v="51"/>
  </r>
  <r>
    <n v="80"/>
    <x v="2"/>
    <x v="24"/>
    <x v="0"/>
  </r>
  <r>
    <n v="80"/>
    <x v="45"/>
    <x v="24"/>
    <x v="9"/>
  </r>
  <r>
    <n v="80"/>
    <x v="43"/>
    <x v="24"/>
    <x v="5"/>
  </r>
  <r>
    <n v="80"/>
    <x v="47"/>
    <x v="24"/>
    <x v="10"/>
  </r>
  <r>
    <n v="80"/>
    <x v="48"/>
    <x v="24"/>
    <x v="3"/>
  </r>
  <r>
    <n v="80"/>
    <x v="17"/>
    <x v="24"/>
    <x v="32"/>
  </r>
  <r>
    <n v="80"/>
    <x v="34"/>
    <x v="24"/>
    <x v="37"/>
  </r>
  <r>
    <n v="80"/>
    <x v="9"/>
    <x v="24"/>
    <x v="38"/>
  </r>
  <r>
    <n v="80"/>
    <x v="10"/>
    <x v="24"/>
    <x v="12"/>
  </r>
  <r>
    <n v="80"/>
    <x v="11"/>
    <x v="24"/>
    <x v="50"/>
  </r>
  <r>
    <n v="80"/>
    <x v="51"/>
    <x v="24"/>
    <x v="34"/>
  </r>
  <r>
    <n v="81"/>
    <x v="56"/>
    <x v="27"/>
    <x v="0"/>
  </r>
  <r>
    <n v="81"/>
    <x v="34"/>
    <x v="27"/>
    <x v="8"/>
  </r>
  <r>
    <n v="81"/>
    <x v="10"/>
    <x v="27"/>
    <x v="5"/>
  </r>
  <r>
    <n v="82"/>
    <x v="14"/>
    <x v="28"/>
    <x v="0"/>
  </r>
  <r>
    <n v="82"/>
    <x v="55"/>
    <x v="28"/>
    <x v="9"/>
  </r>
  <r>
    <n v="83"/>
    <x v="35"/>
    <x v="18"/>
    <x v="0"/>
  </r>
  <r>
    <n v="83"/>
    <x v="55"/>
    <x v="18"/>
    <x v="8"/>
  </r>
  <r>
    <n v="83"/>
    <x v="1"/>
    <x v="18"/>
    <x v="9"/>
  </r>
  <r>
    <n v="83"/>
    <x v="2"/>
    <x v="18"/>
    <x v="31"/>
  </r>
  <r>
    <n v="83"/>
    <x v="3"/>
    <x v="18"/>
    <x v="7"/>
  </r>
  <r>
    <n v="83"/>
    <x v="16"/>
    <x v="18"/>
    <x v="3"/>
  </r>
  <r>
    <n v="83"/>
    <x v="48"/>
    <x v="18"/>
    <x v="11"/>
  </r>
  <r>
    <n v="84"/>
    <x v="13"/>
    <x v="5"/>
    <x v="0"/>
  </r>
  <r>
    <n v="85"/>
    <x v="17"/>
    <x v="4"/>
    <x v="0"/>
  </r>
  <r>
    <n v="85"/>
    <x v="54"/>
    <x v="4"/>
    <x v="8"/>
  </r>
  <r>
    <n v="85"/>
    <x v="10"/>
    <x v="4"/>
    <x v="2"/>
  </r>
  <r>
    <n v="85"/>
    <x v="19"/>
    <x v="4"/>
    <x v="3"/>
  </r>
  <r>
    <n v="85"/>
    <x v="6"/>
    <x v="4"/>
    <x v="4"/>
  </r>
  <r>
    <n v="85"/>
    <x v="37"/>
    <x v="4"/>
    <x v="12"/>
  </r>
  <r>
    <n v="85"/>
    <x v="39"/>
    <x v="4"/>
    <x v="13"/>
  </r>
  <r>
    <n v="85"/>
    <x v="50"/>
    <x v="4"/>
    <x v="35"/>
  </r>
  <r>
    <n v="85"/>
    <x v="52"/>
    <x v="4"/>
    <x v="36"/>
  </r>
  <r>
    <n v="85"/>
    <x v="26"/>
    <x v="4"/>
    <x v="16"/>
  </r>
  <r>
    <n v="85"/>
    <x v="42"/>
    <x v="4"/>
    <x v="40"/>
  </r>
  <r>
    <n v="85"/>
    <x v="61"/>
    <x v="4"/>
    <x v="19"/>
  </r>
  <r>
    <n v="85"/>
    <x v="30"/>
    <x v="4"/>
    <x v="41"/>
  </r>
  <r>
    <n v="85"/>
    <x v="64"/>
    <x v="4"/>
    <x v="43"/>
  </r>
  <r>
    <n v="86"/>
    <x v="4"/>
    <x v="11"/>
    <x v="0"/>
  </r>
  <r>
    <n v="86"/>
    <x v="48"/>
    <x v="11"/>
    <x v="5"/>
  </r>
  <r>
    <n v="87"/>
    <x v="0"/>
    <x v="0"/>
    <x v="0"/>
  </r>
  <r>
    <n v="88"/>
    <x v="9"/>
    <x v="2"/>
    <x v="0"/>
  </r>
  <r>
    <n v="88"/>
    <x v="10"/>
    <x v="2"/>
    <x v="8"/>
  </r>
  <r>
    <n v="89"/>
    <x v="43"/>
    <x v="25"/>
    <x v="0"/>
  </r>
  <r>
    <n v="89"/>
    <x v="47"/>
    <x v="25"/>
    <x v="1"/>
  </r>
  <r>
    <n v="90"/>
    <x v="0"/>
    <x v="0"/>
    <x v="0"/>
  </r>
  <r>
    <n v="91"/>
    <x v="54"/>
    <x v="22"/>
    <x v="0"/>
  </r>
  <r>
    <n v="91"/>
    <x v="18"/>
    <x v="22"/>
    <x v="31"/>
  </r>
  <r>
    <n v="91"/>
    <x v="5"/>
    <x v="22"/>
    <x v="7"/>
  </r>
  <r>
    <n v="92"/>
    <x v="19"/>
    <x v="9"/>
    <x v="0"/>
  </r>
  <r>
    <n v="93"/>
    <x v="34"/>
    <x v="8"/>
    <x v="0"/>
  </r>
  <r>
    <n v="93"/>
    <x v="18"/>
    <x v="8"/>
    <x v="8"/>
  </r>
  <r>
    <n v="94"/>
    <x v="54"/>
    <x v="22"/>
    <x v="0"/>
  </r>
  <r>
    <n v="94"/>
    <x v="18"/>
    <x v="22"/>
    <x v="31"/>
  </r>
  <r>
    <n v="94"/>
    <x v="9"/>
    <x v="22"/>
    <x v="5"/>
  </r>
  <r>
    <n v="94"/>
    <x v="5"/>
    <x v="22"/>
    <x v="7"/>
  </r>
  <r>
    <n v="94"/>
    <x v="20"/>
    <x v="22"/>
    <x v="4"/>
  </r>
  <r>
    <n v="94"/>
    <x v="21"/>
    <x v="22"/>
    <x v="12"/>
  </r>
  <r>
    <n v="94"/>
    <x v="50"/>
    <x v="22"/>
    <x v="13"/>
  </r>
  <r>
    <n v="95"/>
    <x v="57"/>
    <x v="29"/>
    <x v="0"/>
  </r>
  <r>
    <n v="95"/>
    <x v="54"/>
    <x v="29"/>
    <x v="31"/>
  </r>
  <r>
    <n v="96"/>
    <x v="18"/>
    <x v="19"/>
    <x v="0"/>
  </r>
  <r>
    <n v="96"/>
    <x v="51"/>
    <x v="19"/>
    <x v="5"/>
  </r>
  <r>
    <n v="96"/>
    <x v="49"/>
    <x v="19"/>
    <x v="7"/>
  </r>
  <r>
    <n v="96"/>
    <x v="6"/>
    <x v="19"/>
    <x v="10"/>
  </r>
  <r>
    <n v="96"/>
    <x v="8"/>
    <x v="19"/>
    <x v="4"/>
  </r>
  <r>
    <n v="96"/>
    <x v="39"/>
    <x v="19"/>
    <x v="12"/>
  </r>
  <r>
    <n v="96"/>
    <x v="53"/>
    <x v="19"/>
    <x v="44"/>
  </r>
  <r>
    <n v="96"/>
    <x v="41"/>
    <x v="19"/>
    <x v="54"/>
  </r>
  <r>
    <n v="97"/>
    <x v="56"/>
    <x v="27"/>
    <x v="0"/>
  </r>
  <r>
    <n v="97"/>
    <x v="11"/>
    <x v="27"/>
    <x v="1"/>
  </r>
  <r>
    <n v="97"/>
    <x v="49"/>
    <x v="27"/>
    <x v="45"/>
  </r>
  <r>
    <n v="97"/>
    <x v="6"/>
    <x v="27"/>
    <x v="3"/>
  </r>
  <r>
    <n v="97"/>
    <x v="8"/>
    <x v="27"/>
    <x v="37"/>
  </r>
  <r>
    <n v="97"/>
    <x v="22"/>
    <x v="27"/>
    <x v="12"/>
  </r>
  <r>
    <n v="97"/>
    <x v="50"/>
    <x v="27"/>
    <x v="44"/>
  </r>
  <r>
    <n v="98"/>
    <x v="4"/>
    <x v="11"/>
    <x v="0"/>
  </r>
  <r>
    <n v="98"/>
    <x v="57"/>
    <x v="11"/>
    <x v="31"/>
  </r>
  <r>
    <n v="98"/>
    <x v="34"/>
    <x v="11"/>
    <x v="7"/>
  </r>
  <r>
    <n v="98"/>
    <x v="10"/>
    <x v="11"/>
    <x v="3"/>
  </r>
  <r>
    <n v="98"/>
    <x v="36"/>
    <x v="11"/>
    <x v="37"/>
  </r>
  <r>
    <n v="98"/>
    <x v="44"/>
    <x v="11"/>
    <x v="34"/>
  </r>
  <r>
    <n v="98"/>
    <x v="7"/>
    <x v="11"/>
    <x v="44"/>
  </r>
  <r>
    <n v="98"/>
    <x v="22"/>
    <x v="11"/>
    <x v="14"/>
  </r>
  <r>
    <n v="98"/>
    <x v="50"/>
    <x v="11"/>
    <x v="39"/>
  </r>
  <r>
    <n v="98"/>
    <x v="23"/>
    <x v="11"/>
    <x v="15"/>
  </r>
  <r>
    <n v="98"/>
    <x v="53"/>
    <x v="11"/>
    <x v="53"/>
  </r>
  <r>
    <n v="98"/>
    <x v="52"/>
    <x v="11"/>
    <x v="16"/>
  </r>
  <r>
    <n v="99"/>
    <x v="36"/>
    <x v="7"/>
    <x v="0"/>
  </r>
  <r>
    <n v="99"/>
    <x v="19"/>
    <x v="7"/>
    <x v="8"/>
  </r>
  <r>
    <n v="99"/>
    <x v="44"/>
    <x v="7"/>
    <x v="1"/>
  </r>
  <r>
    <n v="100"/>
    <x v="43"/>
    <x v="25"/>
    <x v="0"/>
  </r>
  <r>
    <n v="100"/>
    <x v="4"/>
    <x v="25"/>
    <x v="31"/>
  </r>
  <r>
    <n v="100"/>
    <x v="16"/>
    <x v="25"/>
    <x v="5"/>
  </r>
  <r>
    <n v="100"/>
    <x v="47"/>
    <x v="25"/>
    <x v="1"/>
  </r>
  <r>
    <n v="100"/>
    <x v="54"/>
    <x v="25"/>
    <x v="10"/>
  </r>
  <r>
    <n v="100"/>
    <x v="9"/>
    <x v="25"/>
    <x v="4"/>
  </r>
  <r>
    <n v="101"/>
    <x v="18"/>
    <x v="19"/>
    <x v="0"/>
  </r>
  <r>
    <n v="101"/>
    <x v="11"/>
    <x v="19"/>
    <x v="31"/>
  </r>
  <r>
    <n v="101"/>
    <x v="19"/>
    <x v="19"/>
    <x v="6"/>
  </r>
  <r>
    <n v="102"/>
    <x v="16"/>
    <x v="30"/>
    <x v="0"/>
  </r>
  <r>
    <n v="102"/>
    <x v="47"/>
    <x v="30"/>
    <x v="8"/>
  </r>
  <r>
    <n v="103"/>
    <x v="10"/>
    <x v="14"/>
    <x v="0"/>
  </r>
  <r>
    <n v="104"/>
    <x v="46"/>
    <x v="26"/>
    <x v="0"/>
  </r>
  <r>
    <n v="104"/>
    <x v="57"/>
    <x v="26"/>
    <x v="5"/>
  </r>
  <r>
    <n v="105"/>
    <x v="19"/>
    <x v="9"/>
    <x v="0"/>
  </r>
  <r>
    <n v="105"/>
    <x v="44"/>
    <x v="9"/>
    <x v="5"/>
  </r>
  <r>
    <n v="105"/>
    <x v="8"/>
    <x v="9"/>
    <x v="2"/>
  </r>
  <r>
    <n v="105"/>
    <x v="39"/>
    <x v="9"/>
    <x v="3"/>
  </r>
  <r>
    <n v="105"/>
    <x v="23"/>
    <x v="9"/>
    <x v="4"/>
  </r>
  <r>
    <n v="105"/>
    <x v="40"/>
    <x v="9"/>
    <x v="37"/>
  </r>
  <r>
    <n v="105"/>
    <x v="24"/>
    <x v="9"/>
    <x v="38"/>
  </r>
  <r>
    <n v="105"/>
    <x v="25"/>
    <x v="9"/>
    <x v="34"/>
  </r>
  <r>
    <n v="105"/>
    <x v="26"/>
    <x v="9"/>
    <x v="44"/>
  </r>
  <r>
    <n v="106"/>
    <x v="35"/>
    <x v="18"/>
    <x v="0"/>
  </r>
  <r>
    <n v="107"/>
    <x v="1"/>
    <x v="6"/>
    <x v="0"/>
  </r>
  <r>
    <n v="107"/>
    <x v="2"/>
    <x v="6"/>
    <x v="8"/>
  </r>
  <r>
    <n v="108"/>
    <x v="51"/>
    <x v="10"/>
    <x v="0"/>
  </r>
  <r>
    <n v="108"/>
    <x v="49"/>
    <x v="10"/>
    <x v="5"/>
  </r>
  <r>
    <n v="108"/>
    <x v="8"/>
    <x v="10"/>
    <x v="10"/>
  </r>
  <r>
    <n v="108"/>
    <x v="21"/>
    <x v="10"/>
    <x v="3"/>
  </r>
  <r>
    <n v="109"/>
    <x v="13"/>
    <x v="5"/>
    <x v="0"/>
  </r>
  <r>
    <n v="109"/>
    <x v="14"/>
    <x v="5"/>
    <x v="8"/>
  </r>
  <r>
    <n v="110"/>
    <x v="49"/>
    <x v="13"/>
    <x v="0"/>
  </r>
  <r>
    <n v="110"/>
    <x v="44"/>
    <x v="13"/>
    <x v="31"/>
  </r>
  <r>
    <n v="110"/>
    <x v="8"/>
    <x v="13"/>
    <x v="1"/>
  </r>
  <r>
    <n v="110"/>
    <x v="21"/>
    <x v="13"/>
    <x v="6"/>
  </r>
  <r>
    <n v="110"/>
    <x v="22"/>
    <x v="13"/>
    <x v="7"/>
  </r>
  <r>
    <n v="110"/>
    <x v="38"/>
    <x v="13"/>
    <x v="10"/>
  </r>
  <r>
    <n v="110"/>
    <x v="50"/>
    <x v="13"/>
    <x v="3"/>
  </r>
  <r>
    <n v="110"/>
    <x v="53"/>
    <x v="13"/>
    <x v="4"/>
  </r>
  <r>
    <n v="110"/>
    <x v="40"/>
    <x v="13"/>
    <x v="11"/>
  </r>
  <r>
    <n v="111"/>
    <x v="57"/>
    <x v="29"/>
    <x v="0"/>
  </r>
  <r>
    <n v="112"/>
    <x v="3"/>
    <x v="15"/>
    <x v="0"/>
  </r>
  <r>
    <n v="112"/>
    <x v="4"/>
    <x v="15"/>
    <x v="9"/>
  </r>
  <r>
    <n v="112"/>
    <x v="17"/>
    <x v="15"/>
    <x v="6"/>
  </r>
  <r>
    <n v="112"/>
    <x v="9"/>
    <x v="15"/>
    <x v="32"/>
  </r>
  <r>
    <n v="112"/>
    <x v="10"/>
    <x v="15"/>
    <x v="4"/>
  </r>
  <r>
    <n v="112"/>
    <x v="19"/>
    <x v="15"/>
    <x v="12"/>
  </r>
  <r>
    <n v="112"/>
    <x v="6"/>
    <x v="15"/>
    <x v="34"/>
  </r>
  <r>
    <n v="113"/>
    <x v="18"/>
    <x v="19"/>
    <x v="0"/>
  </r>
  <r>
    <n v="113"/>
    <x v="9"/>
    <x v="19"/>
    <x v="8"/>
  </r>
  <r>
    <n v="113"/>
    <x v="10"/>
    <x v="19"/>
    <x v="9"/>
  </r>
  <r>
    <n v="113"/>
    <x v="19"/>
    <x v="19"/>
    <x v="6"/>
  </r>
  <r>
    <n v="113"/>
    <x v="6"/>
    <x v="19"/>
    <x v="10"/>
  </r>
  <r>
    <n v="114"/>
    <x v="2"/>
    <x v="24"/>
    <x v="0"/>
  </r>
  <r>
    <n v="114"/>
    <x v="3"/>
    <x v="24"/>
    <x v="1"/>
  </r>
  <r>
    <n v="114"/>
    <x v="46"/>
    <x v="24"/>
    <x v="2"/>
  </r>
  <r>
    <n v="114"/>
    <x v="48"/>
    <x v="24"/>
    <x v="3"/>
  </r>
  <r>
    <n v="114"/>
    <x v="34"/>
    <x v="24"/>
    <x v="37"/>
  </r>
  <r>
    <n v="114"/>
    <x v="9"/>
    <x v="24"/>
    <x v="38"/>
  </r>
  <r>
    <n v="114"/>
    <x v="11"/>
    <x v="24"/>
    <x v="50"/>
  </r>
  <r>
    <n v="114"/>
    <x v="5"/>
    <x v="24"/>
    <x v="44"/>
  </r>
  <r>
    <n v="114"/>
    <x v="49"/>
    <x v="24"/>
    <x v="48"/>
  </r>
  <r>
    <n v="115"/>
    <x v="43"/>
    <x v="25"/>
    <x v="0"/>
  </r>
  <r>
    <n v="115"/>
    <x v="3"/>
    <x v="25"/>
    <x v="8"/>
  </r>
  <r>
    <n v="116"/>
    <x v="2"/>
    <x v="24"/>
    <x v="0"/>
  </r>
  <r>
    <n v="116"/>
    <x v="45"/>
    <x v="24"/>
    <x v="9"/>
  </r>
  <r>
    <n v="116"/>
    <x v="46"/>
    <x v="24"/>
    <x v="2"/>
  </r>
  <r>
    <n v="116"/>
    <x v="57"/>
    <x v="24"/>
    <x v="45"/>
  </r>
  <r>
    <n v="116"/>
    <x v="17"/>
    <x v="24"/>
    <x v="32"/>
  </r>
  <r>
    <n v="116"/>
    <x v="9"/>
    <x v="24"/>
    <x v="38"/>
  </r>
  <r>
    <n v="116"/>
    <x v="10"/>
    <x v="24"/>
    <x v="12"/>
  </r>
  <r>
    <n v="117"/>
    <x v="56"/>
    <x v="27"/>
    <x v="0"/>
  </r>
  <r>
    <n v="117"/>
    <x v="34"/>
    <x v="27"/>
    <x v="8"/>
  </r>
  <r>
    <n v="117"/>
    <x v="10"/>
    <x v="27"/>
    <x v="5"/>
  </r>
  <r>
    <n v="118"/>
    <x v="5"/>
    <x v="1"/>
    <x v="0"/>
  </r>
  <r>
    <n v="118"/>
    <x v="19"/>
    <x v="1"/>
    <x v="9"/>
  </r>
  <r>
    <n v="119"/>
    <x v="56"/>
    <x v="27"/>
    <x v="0"/>
  </r>
  <r>
    <n v="120"/>
    <x v="10"/>
    <x v="14"/>
    <x v="0"/>
  </r>
  <r>
    <n v="120"/>
    <x v="5"/>
    <x v="14"/>
    <x v="31"/>
  </r>
  <r>
    <n v="120"/>
    <x v="49"/>
    <x v="14"/>
    <x v="2"/>
  </r>
  <r>
    <n v="120"/>
    <x v="7"/>
    <x v="14"/>
    <x v="45"/>
  </r>
  <r>
    <n v="120"/>
    <x v="8"/>
    <x v="14"/>
    <x v="3"/>
  </r>
  <r>
    <n v="120"/>
    <x v="37"/>
    <x v="14"/>
    <x v="32"/>
  </r>
  <r>
    <n v="120"/>
    <x v="39"/>
    <x v="14"/>
    <x v="33"/>
  </r>
  <r>
    <n v="121"/>
    <x v="0"/>
    <x v="0"/>
    <x v="0"/>
  </r>
  <r>
    <n v="122"/>
    <x v="10"/>
    <x v="14"/>
    <x v="0"/>
  </r>
  <r>
    <n v="122"/>
    <x v="51"/>
    <x v="14"/>
    <x v="9"/>
  </r>
  <r>
    <n v="122"/>
    <x v="6"/>
    <x v="14"/>
    <x v="6"/>
  </r>
  <r>
    <n v="122"/>
    <x v="20"/>
    <x v="14"/>
    <x v="7"/>
  </r>
  <r>
    <n v="123"/>
    <x v="4"/>
    <x v="11"/>
    <x v="0"/>
  </r>
  <r>
    <n v="123"/>
    <x v="17"/>
    <x v="11"/>
    <x v="1"/>
  </r>
  <r>
    <n v="123"/>
    <x v="34"/>
    <x v="11"/>
    <x v="7"/>
  </r>
  <r>
    <n v="123"/>
    <x v="11"/>
    <x v="11"/>
    <x v="32"/>
  </r>
  <r>
    <n v="123"/>
    <x v="51"/>
    <x v="11"/>
    <x v="4"/>
  </r>
  <r>
    <n v="123"/>
    <x v="5"/>
    <x v="11"/>
    <x v="11"/>
  </r>
  <r>
    <n v="123"/>
    <x v="49"/>
    <x v="11"/>
    <x v="38"/>
  </r>
  <r>
    <n v="123"/>
    <x v="8"/>
    <x v="11"/>
    <x v="13"/>
  </r>
  <r>
    <n v="123"/>
    <x v="39"/>
    <x v="11"/>
    <x v="36"/>
  </r>
  <r>
    <n v="123"/>
    <x v="50"/>
    <x v="11"/>
    <x v="39"/>
  </r>
  <r>
    <n v="123"/>
    <x v="40"/>
    <x v="11"/>
    <x v="51"/>
  </r>
  <r>
    <n v="124"/>
    <x v="54"/>
    <x v="22"/>
    <x v="0"/>
  </r>
  <r>
    <n v="125"/>
    <x v="15"/>
    <x v="23"/>
    <x v="0"/>
  </r>
  <r>
    <n v="125"/>
    <x v="3"/>
    <x v="23"/>
    <x v="5"/>
  </r>
  <r>
    <n v="125"/>
    <x v="57"/>
    <x v="23"/>
    <x v="10"/>
  </r>
  <r>
    <n v="126"/>
    <x v="9"/>
    <x v="2"/>
    <x v="0"/>
  </r>
  <r>
    <n v="126"/>
    <x v="5"/>
    <x v="2"/>
    <x v="5"/>
  </r>
  <r>
    <n v="126"/>
    <x v="19"/>
    <x v="2"/>
    <x v="2"/>
  </r>
  <r>
    <n v="126"/>
    <x v="20"/>
    <x v="2"/>
    <x v="10"/>
  </r>
  <r>
    <n v="126"/>
    <x v="21"/>
    <x v="2"/>
    <x v="11"/>
  </r>
  <r>
    <n v="126"/>
    <x v="38"/>
    <x v="2"/>
    <x v="33"/>
  </r>
  <r>
    <n v="126"/>
    <x v="23"/>
    <x v="2"/>
    <x v="50"/>
  </r>
  <r>
    <n v="127"/>
    <x v="49"/>
    <x v="13"/>
    <x v="0"/>
  </r>
  <r>
    <n v="127"/>
    <x v="44"/>
    <x v="13"/>
    <x v="31"/>
  </r>
  <r>
    <n v="127"/>
    <x v="8"/>
    <x v="13"/>
    <x v="1"/>
  </r>
  <r>
    <n v="128"/>
    <x v="35"/>
    <x v="18"/>
    <x v="0"/>
  </r>
  <r>
    <n v="128"/>
    <x v="1"/>
    <x v="18"/>
    <x v="9"/>
  </r>
  <r>
    <n v="128"/>
    <x v="43"/>
    <x v="18"/>
    <x v="6"/>
  </r>
  <r>
    <n v="128"/>
    <x v="3"/>
    <x v="18"/>
    <x v="7"/>
  </r>
  <r>
    <n v="128"/>
    <x v="57"/>
    <x v="18"/>
    <x v="4"/>
  </r>
  <r>
    <n v="128"/>
    <x v="56"/>
    <x v="18"/>
    <x v="38"/>
  </r>
  <r>
    <n v="128"/>
    <x v="9"/>
    <x v="18"/>
    <x v="34"/>
  </r>
  <r>
    <n v="128"/>
    <x v="5"/>
    <x v="18"/>
    <x v="48"/>
  </r>
  <r>
    <n v="129"/>
    <x v="9"/>
    <x v="2"/>
    <x v="0"/>
  </r>
  <r>
    <n v="129"/>
    <x v="5"/>
    <x v="2"/>
    <x v="5"/>
  </r>
  <r>
    <n v="129"/>
    <x v="36"/>
    <x v="2"/>
    <x v="1"/>
  </r>
  <r>
    <n v="130"/>
    <x v="55"/>
    <x v="17"/>
    <x v="0"/>
  </r>
  <r>
    <n v="130"/>
    <x v="15"/>
    <x v="17"/>
    <x v="31"/>
  </r>
  <r>
    <n v="130"/>
    <x v="12"/>
    <x v="17"/>
    <x v="1"/>
  </r>
  <r>
    <n v="131"/>
    <x v="15"/>
    <x v="23"/>
    <x v="0"/>
  </r>
  <r>
    <n v="131"/>
    <x v="45"/>
    <x v="23"/>
    <x v="8"/>
  </r>
  <r>
    <n v="131"/>
    <x v="12"/>
    <x v="23"/>
    <x v="9"/>
  </r>
  <r>
    <n v="131"/>
    <x v="46"/>
    <x v="23"/>
    <x v="1"/>
  </r>
  <r>
    <n v="131"/>
    <x v="47"/>
    <x v="23"/>
    <x v="7"/>
  </r>
  <r>
    <n v="132"/>
    <x v="15"/>
    <x v="23"/>
    <x v="0"/>
  </r>
  <r>
    <n v="132"/>
    <x v="45"/>
    <x v="23"/>
    <x v="8"/>
  </r>
  <r>
    <n v="132"/>
    <x v="4"/>
    <x v="23"/>
    <x v="2"/>
  </r>
  <r>
    <n v="133"/>
    <x v="57"/>
    <x v="29"/>
    <x v="0"/>
  </r>
  <r>
    <n v="134"/>
    <x v="3"/>
    <x v="15"/>
    <x v="0"/>
  </r>
  <r>
    <n v="135"/>
    <x v="4"/>
    <x v="11"/>
    <x v="0"/>
  </r>
  <r>
    <n v="136"/>
    <x v="45"/>
    <x v="20"/>
    <x v="0"/>
  </r>
  <r>
    <n v="136"/>
    <x v="12"/>
    <x v="20"/>
    <x v="8"/>
  </r>
  <r>
    <n v="136"/>
    <x v="16"/>
    <x v="20"/>
    <x v="2"/>
  </r>
  <r>
    <n v="137"/>
    <x v="12"/>
    <x v="3"/>
    <x v="0"/>
  </r>
  <r>
    <n v="137"/>
    <x v="16"/>
    <x v="3"/>
    <x v="1"/>
  </r>
  <r>
    <n v="137"/>
    <x v="47"/>
    <x v="3"/>
    <x v="2"/>
  </r>
  <r>
    <n v="137"/>
    <x v="56"/>
    <x v="3"/>
    <x v="3"/>
  </r>
  <r>
    <n v="137"/>
    <x v="18"/>
    <x v="3"/>
    <x v="4"/>
  </r>
  <r>
    <n v="138"/>
    <x v="10"/>
    <x v="14"/>
    <x v="0"/>
  </r>
  <r>
    <n v="138"/>
    <x v="11"/>
    <x v="14"/>
    <x v="8"/>
  </r>
  <r>
    <n v="138"/>
    <x v="19"/>
    <x v="14"/>
    <x v="1"/>
  </r>
  <r>
    <n v="138"/>
    <x v="44"/>
    <x v="14"/>
    <x v="10"/>
  </r>
  <r>
    <n v="139"/>
    <x v="16"/>
    <x v="30"/>
    <x v="0"/>
  </r>
  <r>
    <n v="139"/>
    <x v="54"/>
    <x v="30"/>
    <x v="1"/>
  </r>
  <r>
    <n v="140"/>
    <x v="55"/>
    <x v="17"/>
    <x v="0"/>
  </r>
  <r>
    <n v="140"/>
    <x v="2"/>
    <x v="17"/>
    <x v="9"/>
  </r>
  <r>
    <n v="140"/>
    <x v="45"/>
    <x v="17"/>
    <x v="5"/>
  </r>
  <r>
    <n v="140"/>
    <x v="12"/>
    <x v="17"/>
    <x v="1"/>
  </r>
  <r>
    <n v="140"/>
    <x v="43"/>
    <x v="17"/>
    <x v="2"/>
  </r>
  <r>
    <n v="140"/>
    <x v="47"/>
    <x v="17"/>
    <x v="3"/>
  </r>
  <r>
    <n v="140"/>
    <x v="57"/>
    <x v="17"/>
    <x v="32"/>
  </r>
  <r>
    <n v="140"/>
    <x v="54"/>
    <x v="17"/>
    <x v="37"/>
  </r>
  <r>
    <n v="140"/>
    <x v="34"/>
    <x v="17"/>
    <x v="38"/>
  </r>
  <r>
    <n v="140"/>
    <x v="18"/>
    <x v="17"/>
    <x v="12"/>
  </r>
  <r>
    <n v="140"/>
    <x v="11"/>
    <x v="17"/>
    <x v="44"/>
  </r>
  <r>
    <n v="140"/>
    <x v="36"/>
    <x v="17"/>
    <x v="48"/>
  </r>
  <r>
    <n v="141"/>
    <x v="10"/>
    <x v="14"/>
    <x v="0"/>
  </r>
  <r>
    <n v="142"/>
    <x v="2"/>
    <x v="24"/>
    <x v="0"/>
  </r>
  <r>
    <n v="142"/>
    <x v="43"/>
    <x v="24"/>
    <x v="5"/>
  </r>
  <r>
    <n v="142"/>
    <x v="46"/>
    <x v="24"/>
    <x v="2"/>
  </r>
  <r>
    <n v="142"/>
    <x v="48"/>
    <x v="24"/>
    <x v="3"/>
  </r>
  <r>
    <n v="142"/>
    <x v="56"/>
    <x v="24"/>
    <x v="11"/>
  </r>
  <r>
    <n v="142"/>
    <x v="9"/>
    <x v="24"/>
    <x v="38"/>
  </r>
  <r>
    <n v="142"/>
    <x v="51"/>
    <x v="24"/>
    <x v="34"/>
  </r>
  <r>
    <n v="142"/>
    <x v="5"/>
    <x v="24"/>
    <x v="44"/>
  </r>
  <r>
    <n v="142"/>
    <x v="36"/>
    <x v="24"/>
    <x v="13"/>
  </r>
  <r>
    <n v="142"/>
    <x v="49"/>
    <x v="24"/>
    <x v="48"/>
  </r>
  <r>
    <n v="143"/>
    <x v="4"/>
    <x v="11"/>
    <x v="0"/>
  </r>
  <r>
    <n v="143"/>
    <x v="48"/>
    <x v="11"/>
    <x v="5"/>
  </r>
  <r>
    <n v="144"/>
    <x v="2"/>
    <x v="24"/>
    <x v="0"/>
  </r>
  <r>
    <n v="144"/>
    <x v="45"/>
    <x v="24"/>
    <x v="9"/>
  </r>
  <r>
    <n v="144"/>
    <x v="4"/>
    <x v="24"/>
    <x v="6"/>
  </r>
  <r>
    <n v="144"/>
    <x v="57"/>
    <x v="24"/>
    <x v="45"/>
  </r>
  <r>
    <n v="144"/>
    <x v="56"/>
    <x v="24"/>
    <x v="11"/>
  </r>
  <r>
    <n v="145"/>
    <x v="45"/>
    <x v="20"/>
    <x v="0"/>
  </r>
  <r>
    <n v="145"/>
    <x v="43"/>
    <x v="20"/>
    <x v="9"/>
  </r>
  <r>
    <n v="145"/>
    <x v="4"/>
    <x v="20"/>
    <x v="1"/>
  </r>
  <r>
    <n v="145"/>
    <x v="17"/>
    <x v="20"/>
    <x v="45"/>
  </r>
  <r>
    <n v="145"/>
    <x v="56"/>
    <x v="20"/>
    <x v="32"/>
  </r>
  <r>
    <n v="146"/>
    <x v="14"/>
    <x v="28"/>
    <x v="0"/>
  </r>
  <r>
    <n v="146"/>
    <x v="15"/>
    <x v="28"/>
    <x v="1"/>
  </r>
  <r>
    <n v="146"/>
    <x v="43"/>
    <x v="28"/>
    <x v="7"/>
  </r>
  <r>
    <n v="147"/>
    <x v="14"/>
    <x v="28"/>
    <x v="0"/>
  </r>
  <r>
    <n v="148"/>
    <x v="17"/>
    <x v="4"/>
    <x v="0"/>
  </r>
  <r>
    <n v="148"/>
    <x v="18"/>
    <x v="4"/>
    <x v="5"/>
  </r>
  <r>
    <n v="148"/>
    <x v="10"/>
    <x v="4"/>
    <x v="2"/>
  </r>
  <r>
    <n v="149"/>
    <x v="34"/>
    <x v="8"/>
    <x v="0"/>
  </r>
  <r>
    <n v="149"/>
    <x v="10"/>
    <x v="8"/>
    <x v="31"/>
  </r>
  <r>
    <n v="149"/>
    <x v="36"/>
    <x v="8"/>
    <x v="6"/>
  </r>
  <r>
    <n v="149"/>
    <x v="6"/>
    <x v="8"/>
    <x v="45"/>
  </r>
  <r>
    <n v="149"/>
    <x v="20"/>
    <x v="8"/>
    <x v="3"/>
  </r>
  <r>
    <n v="149"/>
    <x v="44"/>
    <x v="8"/>
    <x v="32"/>
  </r>
  <r>
    <n v="149"/>
    <x v="7"/>
    <x v="8"/>
    <x v="4"/>
  </r>
  <r>
    <n v="150"/>
    <x v="18"/>
    <x v="19"/>
    <x v="0"/>
  </r>
  <r>
    <n v="150"/>
    <x v="11"/>
    <x v="19"/>
    <x v="31"/>
  </r>
  <r>
    <n v="150"/>
    <x v="19"/>
    <x v="19"/>
    <x v="6"/>
  </r>
  <r>
    <n v="150"/>
    <x v="7"/>
    <x v="19"/>
    <x v="32"/>
  </r>
  <r>
    <n v="150"/>
    <x v="21"/>
    <x v="19"/>
    <x v="37"/>
  </r>
  <r>
    <n v="150"/>
    <x v="39"/>
    <x v="19"/>
    <x v="12"/>
  </r>
  <r>
    <n v="150"/>
    <x v="52"/>
    <x v="19"/>
    <x v="35"/>
  </r>
  <r>
    <n v="151"/>
    <x v="51"/>
    <x v="10"/>
    <x v="0"/>
  </r>
  <r>
    <n v="151"/>
    <x v="5"/>
    <x v="10"/>
    <x v="8"/>
  </r>
  <r>
    <n v="151"/>
    <x v="19"/>
    <x v="10"/>
    <x v="31"/>
  </r>
  <r>
    <n v="151"/>
    <x v="6"/>
    <x v="10"/>
    <x v="1"/>
  </r>
  <r>
    <n v="152"/>
    <x v="18"/>
    <x v="19"/>
    <x v="0"/>
  </r>
  <r>
    <n v="152"/>
    <x v="9"/>
    <x v="19"/>
    <x v="8"/>
  </r>
  <r>
    <n v="152"/>
    <x v="5"/>
    <x v="19"/>
    <x v="1"/>
  </r>
  <r>
    <n v="152"/>
    <x v="6"/>
    <x v="19"/>
    <x v="10"/>
  </r>
  <r>
    <n v="152"/>
    <x v="8"/>
    <x v="19"/>
    <x v="4"/>
  </r>
  <r>
    <n v="152"/>
    <x v="22"/>
    <x v="19"/>
    <x v="33"/>
  </r>
  <r>
    <n v="153"/>
    <x v="0"/>
    <x v="0"/>
    <x v="0"/>
  </r>
  <r>
    <n v="154"/>
    <x v="9"/>
    <x v="2"/>
    <x v="0"/>
  </r>
  <r>
    <n v="154"/>
    <x v="5"/>
    <x v="2"/>
    <x v="5"/>
  </r>
  <r>
    <n v="154"/>
    <x v="6"/>
    <x v="2"/>
    <x v="7"/>
  </r>
  <r>
    <n v="154"/>
    <x v="37"/>
    <x v="2"/>
    <x v="4"/>
  </r>
  <r>
    <n v="154"/>
    <x v="39"/>
    <x v="2"/>
    <x v="38"/>
  </r>
  <r>
    <n v="154"/>
    <x v="53"/>
    <x v="2"/>
    <x v="34"/>
  </r>
  <r>
    <n v="154"/>
    <x v="52"/>
    <x v="2"/>
    <x v="13"/>
  </r>
  <r>
    <n v="155"/>
    <x v="49"/>
    <x v="13"/>
    <x v="0"/>
  </r>
  <r>
    <n v="155"/>
    <x v="8"/>
    <x v="13"/>
    <x v="1"/>
  </r>
  <r>
    <n v="156"/>
    <x v="19"/>
    <x v="9"/>
    <x v="0"/>
  </r>
  <r>
    <n v="156"/>
    <x v="49"/>
    <x v="9"/>
    <x v="8"/>
  </r>
  <r>
    <n v="157"/>
    <x v="43"/>
    <x v="25"/>
    <x v="0"/>
  </r>
  <r>
    <n v="157"/>
    <x v="47"/>
    <x v="25"/>
    <x v="1"/>
  </r>
  <r>
    <n v="157"/>
    <x v="56"/>
    <x v="25"/>
    <x v="45"/>
  </r>
  <r>
    <n v="157"/>
    <x v="9"/>
    <x v="25"/>
    <x v="4"/>
  </r>
  <r>
    <n v="157"/>
    <x v="36"/>
    <x v="25"/>
    <x v="12"/>
  </r>
  <r>
    <n v="157"/>
    <x v="19"/>
    <x v="25"/>
    <x v="50"/>
  </r>
  <r>
    <n v="157"/>
    <x v="20"/>
    <x v="25"/>
    <x v="13"/>
  </r>
  <r>
    <n v="157"/>
    <x v="44"/>
    <x v="25"/>
    <x v="35"/>
  </r>
  <r>
    <n v="157"/>
    <x v="37"/>
    <x v="25"/>
    <x v="54"/>
  </r>
  <r>
    <n v="157"/>
    <x v="50"/>
    <x v="25"/>
    <x v="51"/>
  </r>
  <r>
    <n v="157"/>
    <x v="53"/>
    <x v="25"/>
    <x v="40"/>
  </r>
  <r>
    <n v="157"/>
    <x v="41"/>
    <x v="25"/>
    <x v="19"/>
  </r>
  <r>
    <n v="157"/>
    <x v="26"/>
    <x v="25"/>
    <x v="52"/>
  </r>
  <r>
    <n v="157"/>
    <x v="28"/>
    <x v="25"/>
    <x v="43"/>
  </r>
  <r>
    <n v="158"/>
    <x v="18"/>
    <x v="19"/>
    <x v="0"/>
  </r>
  <r>
    <n v="158"/>
    <x v="51"/>
    <x v="19"/>
    <x v="5"/>
  </r>
  <r>
    <n v="158"/>
    <x v="49"/>
    <x v="19"/>
    <x v="7"/>
  </r>
  <r>
    <n v="159"/>
    <x v="35"/>
    <x v="18"/>
    <x v="0"/>
  </r>
  <r>
    <n v="160"/>
    <x v="1"/>
    <x v="6"/>
    <x v="0"/>
  </r>
  <r>
    <n v="161"/>
    <x v="1"/>
    <x v="6"/>
    <x v="0"/>
  </r>
  <r>
    <n v="161"/>
    <x v="45"/>
    <x v="6"/>
    <x v="31"/>
  </r>
  <r>
    <n v="161"/>
    <x v="4"/>
    <x v="6"/>
    <x v="7"/>
  </r>
  <r>
    <n v="162"/>
    <x v="14"/>
    <x v="28"/>
    <x v="0"/>
  </r>
  <r>
    <n v="163"/>
    <x v="19"/>
    <x v="9"/>
    <x v="0"/>
  </r>
  <r>
    <n v="163"/>
    <x v="6"/>
    <x v="9"/>
    <x v="9"/>
  </r>
  <r>
    <n v="163"/>
    <x v="37"/>
    <x v="9"/>
    <x v="6"/>
  </r>
  <r>
    <n v="163"/>
    <x v="50"/>
    <x v="9"/>
    <x v="32"/>
  </r>
  <r>
    <n v="163"/>
    <x v="23"/>
    <x v="9"/>
    <x v="4"/>
  </r>
  <r>
    <n v="163"/>
    <x v="52"/>
    <x v="9"/>
    <x v="33"/>
  </r>
  <r>
    <n v="163"/>
    <x v="60"/>
    <x v="9"/>
    <x v="12"/>
  </r>
  <r>
    <n v="163"/>
    <x v="42"/>
    <x v="9"/>
    <x v="13"/>
  </r>
  <r>
    <n v="163"/>
    <x v="27"/>
    <x v="9"/>
    <x v="14"/>
  </r>
  <r>
    <n v="164"/>
    <x v="54"/>
    <x v="22"/>
    <x v="0"/>
  </r>
  <r>
    <n v="165"/>
    <x v="13"/>
    <x v="5"/>
    <x v="0"/>
  </r>
  <r>
    <n v="165"/>
    <x v="2"/>
    <x v="5"/>
    <x v="1"/>
  </r>
  <r>
    <n v="165"/>
    <x v="12"/>
    <x v="5"/>
    <x v="7"/>
  </r>
  <r>
    <n v="165"/>
    <x v="4"/>
    <x v="5"/>
    <x v="32"/>
  </r>
  <r>
    <n v="165"/>
    <x v="48"/>
    <x v="5"/>
    <x v="33"/>
  </r>
  <r>
    <n v="166"/>
    <x v="9"/>
    <x v="2"/>
    <x v="0"/>
  </r>
  <r>
    <n v="167"/>
    <x v="43"/>
    <x v="25"/>
    <x v="0"/>
  </r>
  <r>
    <n v="168"/>
    <x v="48"/>
    <x v="21"/>
    <x v="0"/>
  </r>
  <r>
    <n v="168"/>
    <x v="54"/>
    <x v="21"/>
    <x v="9"/>
  </r>
  <r>
    <n v="168"/>
    <x v="56"/>
    <x v="21"/>
    <x v="31"/>
  </r>
  <r>
    <n v="169"/>
    <x v="0"/>
    <x v="0"/>
    <x v="0"/>
  </r>
  <r>
    <n v="170"/>
    <x v="4"/>
    <x v="11"/>
    <x v="0"/>
  </r>
  <r>
    <n v="170"/>
    <x v="16"/>
    <x v="11"/>
    <x v="8"/>
  </r>
  <r>
    <n v="170"/>
    <x v="57"/>
    <x v="11"/>
    <x v="31"/>
  </r>
  <r>
    <n v="170"/>
    <x v="56"/>
    <x v="11"/>
    <x v="6"/>
  </r>
  <r>
    <n v="171"/>
    <x v="2"/>
    <x v="24"/>
    <x v="0"/>
  </r>
  <r>
    <n v="171"/>
    <x v="43"/>
    <x v="24"/>
    <x v="5"/>
  </r>
  <r>
    <n v="172"/>
    <x v="43"/>
    <x v="25"/>
    <x v="0"/>
  </r>
  <r>
    <n v="173"/>
    <x v="34"/>
    <x v="8"/>
    <x v="0"/>
  </r>
  <r>
    <n v="174"/>
    <x v="45"/>
    <x v="20"/>
    <x v="0"/>
  </r>
  <r>
    <n v="174"/>
    <x v="4"/>
    <x v="20"/>
    <x v="1"/>
  </r>
  <r>
    <n v="174"/>
    <x v="17"/>
    <x v="20"/>
    <x v="45"/>
  </r>
  <r>
    <n v="174"/>
    <x v="56"/>
    <x v="20"/>
    <x v="32"/>
  </r>
  <r>
    <n v="174"/>
    <x v="9"/>
    <x v="20"/>
    <x v="37"/>
  </r>
  <r>
    <n v="175"/>
    <x v="9"/>
    <x v="2"/>
    <x v="0"/>
  </r>
  <r>
    <n v="175"/>
    <x v="5"/>
    <x v="2"/>
    <x v="5"/>
  </r>
  <r>
    <n v="175"/>
    <x v="36"/>
    <x v="2"/>
    <x v="1"/>
  </r>
  <r>
    <n v="175"/>
    <x v="19"/>
    <x v="2"/>
    <x v="2"/>
  </r>
  <r>
    <n v="175"/>
    <x v="20"/>
    <x v="2"/>
    <x v="10"/>
  </r>
  <r>
    <n v="175"/>
    <x v="37"/>
    <x v="2"/>
    <x v="4"/>
  </r>
  <r>
    <n v="175"/>
    <x v="39"/>
    <x v="2"/>
    <x v="38"/>
  </r>
  <r>
    <n v="175"/>
    <x v="52"/>
    <x v="2"/>
    <x v="13"/>
  </r>
  <r>
    <n v="176"/>
    <x v="47"/>
    <x v="16"/>
    <x v="0"/>
  </r>
  <r>
    <n v="177"/>
    <x v="19"/>
    <x v="9"/>
    <x v="0"/>
  </r>
  <r>
    <n v="177"/>
    <x v="20"/>
    <x v="9"/>
    <x v="31"/>
  </r>
  <r>
    <n v="178"/>
    <x v="9"/>
    <x v="2"/>
    <x v="0"/>
  </r>
  <r>
    <n v="178"/>
    <x v="36"/>
    <x v="2"/>
    <x v="1"/>
  </r>
  <r>
    <n v="179"/>
    <x v="3"/>
    <x v="15"/>
    <x v="0"/>
  </r>
  <r>
    <n v="180"/>
    <x v="4"/>
    <x v="11"/>
    <x v="0"/>
  </r>
  <r>
    <n v="180"/>
    <x v="48"/>
    <x v="11"/>
    <x v="5"/>
  </r>
  <r>
    <n v="180"/>
    <x v="54"/>
    <x v="11"/>
    <x v="2"/>
  </r>
  <r>
    <n v="180"/>
    <x v="9"/>
    <x v="11"/>
    <x v="45"/>
  </r>
  <r>
    <n v="181"/>
    <x v="51"/>
    <x v="10"/>
    <x v="0"/>
  </r>
  <r>
    <n v="181"/>
    <x v="49"/>
    <x v="10"/>
    <x v="5"/>
  </r>
  <r>
    <n v="182"/>
    <x v="9"/>
    <x v="2"/>
    <x v="0"/>
  </r>
  <r>
    <n v="182"/>
    <x v="11"/>
    <x v="2"/>
    <x v="9"/>
  </r>
  <r>
    <n v="182"/>
    <x v="5"/>
    <x v="2"/>
    <x v="5"/>
  </r>
  <r>
    <n v="183"/>
    <x v="51"/>
    <x v="10"/>
    <x v="0"/>
  </r>
  <r>
    <n v="183"/>
    <x v="19"/>
    <x v="10"/>
    <x v="31"/>
  </r>
  <r>
    <n v="184"/>
    <x v="11"/>
    <x v="12"/>
    <x v="0"/>
  </r>
  <r>
    <n v="184"/>
    <x v="49"/>
    <x v="12"/>
    <x v="1"/>
  </r>
  <r>
    <n v="184"/>
    <x v="6"/>
    <x v="12"/>
    <x v="2"/>
  </r>
  <r>
    <n v="185"/>
    <x v="13"/>
    <x v="5"/>
    <x v="0"/>
  </r>
  <r>
    <n v="185"/>
    <x v="2"/>
    <x v="5"/>
    <x v="1"/>
  </r>
  <r>
    <n v="186"/>
    <x v="51"/>
    <x v="10"/>
    <x v="0"/>
  </r>
  <r>
    <n v="187"/>
    <x v="11"/>
    <x v="12"/>
    <x v="0"/>
  </r>
  <r>
    <n v="187"/>
    <x v="36"/>
    <x v="12"/>
    <x v="31"/>
  </r>
  <r>
    <n v="188"/>
    <x v="48"/>
    <x v="21"/>
    <x v="0"/>
  </r>
  <r>
    <n v="189"/>
    <x v="34"/>
    <x v="8"/>
    <x v="0"/>
  </r>
  <r>
    <n v="190"/>
    <x v="35"/>
    <x v="18"/>
    <x v="0"/>
  </r>
  <r>
    <n v="190"/>
    <x v="55"/>
    <x v="18"/>
    <x v="8"/>
  </r>
  <r>
    <n v="190"/>
    <x v="2"/>
    <x v="18"/>
    <x v="31"/>
  </r>
  <r>
    <n v="190"/>
    <x v="12"/>
    <x v="18"/>
    <x v="2"/>
  </r>
  <r>
    <n v="190"/>
    <x v="3"/>
    <x v="18"/>
    <x v="7"/>
  </r>
  <r>
    <n v="191"/>
    <x v="5"/>
    <x v="1"/>
    <x v="0"/>
  </r>
  <r>
    <n v="191"/>
    <x v="49"/>
    <x v="1"/>
    <x v="31"/>
  </r>
  <r>
    <n v="191"/>
    <x v="7"/>
    <x v="1"/>
    <x v="6"/>
  </r>
  <r>
    <n v="192"/>
    <x v="2"/>
    <x v="24"/>
    <x v="0"/>
  </r>
  <r>
    <n v="192"/>
    <x v="15"/>
    <x v="24"/>
    <x v="8"/>
  </r>
  <r>
    <n v="192"/>
    <x v="45"/>
    <x v="24"/>
    <x v="9"/>
  </r>
  <r>
    <n v="193"/>
    <x v="12"/>
    <x v="3"/>
    <x v="0"/>
  </r>
  <r>
    <n v="193"/>
    <x v="43"/>
    <x v="3"/>
    <x v="8"/>
  </r>
  <r>
    <n v="193"/>
    <x v="4"/>
    <x v="3"/>
    <x v="5"/>
  </r>
  <r>
    <n v="193"/>
    <x v="57"/>
    <x v="3"/>
    <x v="6"/>
  </r>
  <r>
    <n v="194"/>
    <x v="49"/>
    <x v="13"/>
    <x v="0"/>
  </r>
  <r>
    <n v="194"/>
    <x v="8"/>
    <x v="13"/>
    <x v="1"/>
  </r>
  <r>
    <n v="195"/>
    <x v="11"/>
    <x v="12"/>
    <x v="0"/>
  </r>
  <r>
    <n v="195"/>
    <x v="51"/>
    <x v="12"/>
    <x v="8"/>
  </r>
  <r>
    <n v="195"/>
    <x v="5"/>
    <x v="12"/>
    <x v="9"/>
  </r>
  <r>
    <n v="196"/>
    <x v="10"/>
    <x v="14"/>
    <x v="0"/>
  </r>
  <r>
    <n v="196"/>
    <x v="51"/>
    <x v="14"/>
    <x v="9"/>
  </r>
  <r>
    <n v="196"/>
    <x v="36"/>
    <x v="14"/>
    <x v="5"/>
  </r>
  <r>
    <n v="197"/>
    <x v="1"/>
    <x v="6"/>
    <x v="0"/>
  </r>
  <r>
    <n v="197"/>
    <x v="12"/>
    <x v="6"/>
    <x v="5"/>
  </r>
  <r>
    <n v="197"/>
    <x v="3"/>
    <x v="6"/>
    <x v="2"/>
  </r>
  <r>
    <n v="197"/>
    <x v="16"/>
    <x v="6"/>
    <x v="10"/>
  </r>
  <r>
    <n v="197"/>
    <x v="47"/>
    <x v="6"/>
    <x v="45"/>
  </r>
  <r>
    <n v="198"/>
    <x v="56"/>
    <x v="27"/>
    <x v="0"/>
  </r>
  <r>
    <n v="198"/>
    <x v="18"/>
    <x v="27"/>
    <x v="9"/>
  </r>
  <r>
    <n v="198"/>
    <x v="5"/>
    <x v="27"/>
    <x v="6"/>
  </r>
  <r>
    <n v="198"/>
    <x v="6"/>
    <x v="27"/>
    <x v="3"/>
  </r>
  <r>
    <n v="199"/>
    <x v="17"/>
    <x v="4"/>
    <x v="0"/>
  </r>
  <r>
    <n v="199"/>
    <x v="18"/>
    <x v="4"/>
    <x v="5"/>
  </r>
  <r>
    <n v="199"/>
    <x v="11"/>
    <x v="4"/>
    <x v="6"/>
  </r>
  <r>
    <n v="199"/>
    <x v="36"/>
    <x v="4"/>
    <x v="45"/>
  </r>
  <r>
    <n v="199"/>
    <x v="49"/>
    <x v="4"/>
    <x v="32"/>
  </r>
  <r>
    <n v="200"/>
    <x v="14"/>
    <x v="28"/>
    <x v="0"/>
  </r>
  <r>
    <n v="200"/>
    <x v="2"/>
    <x v="28"/>
    <x v="5"/>
  </r>
  <r>
    <n v="200"/>
    <x v="45"/>
    <x v="28"/>
    <x v="2"/>
  </r>
  <r>
    <n v="200"/>
    <x v="12"/>
    <x v="28"/>
    <x v="6"/>
  </r>
  <r>
    <n v="200"/>
    <x v="46"/>
    <x v="28"/>
    <x v="45"/>
  </r>
  <r>
    <n v="201"/>
    <x v="54"/>
    <x v="22"/>
    <x v="0"/>
  </r>
  <r>
    <n v="201"/>
    <x v="18"/>
    <x v="22"/>
    <x v="31"/>
  </r>
  <r>
    <n v="201"/>
    <x v="11"/>
    <x v="22"/>
    <x v="2"/>
  </r>
  <r>
    <n v="201"/>
    <x v="36"/>
    <x v="22"/>
    <x v="10"/>
  </r>
  <r>
    <n v="201"/>
    <x v="49"/>
    <x v="22"/>
    <x v="3"/>
  </r>
  <r>
    <n v="201"/>
    <x v="20"/>
    <x v="22"/>
    <x v="4"/>
  </r>
  <r>
    <n v="202"/>
    <x v="13"/>
    <x v="5"/>
    <x v="0"/>
  </r>
  <r>
    <n v="202"/>
    <x v="35"/>
    <x v="5"/>
    <x v="9"/>
  </r>
  <r>
    <n v="202"/>
    <x v="55"/>
    <x v="5"/>
    <x v="31"/>
  </r>
  <r>
    <n v="202"/>
    <x v="1"/>
    <x v="5"/>
    <x v="5"/>
  </r>
  <r>
    <n v="202"/>
    <x v="2"/>
    <x v="5"/>
    <x v="1"/>
  </r>
  <r>
    <n v="202"/>
    <x v="15"/>
    <x v="5"/>
    <x v="2"/>
  </r>
  <r>
    <n v="203"/>
    <x v="18"/>
    <x v="19"/>
    <x v="0"/>
  </r>
  <r>
    <n v="203"/>
    <x v="10"/>
    <x v="19"/>
    <x v="9"/>
  </r>
  <r>
    <n v="203"/>
    <x v="51"/>
    <x v="19"/>
    <x v="5"/>
  </r>
  <r>
    <n v="203"/>
    <x v="6"/>
    <x v="19"/>
    <x v="10"/>
  </r>
  <r>
    <n v="203"/>
    <x v="7"/>
    <x v="19"/>
    <x v="32"/>
  </r>
  <r>
    <n v="204"/>
    <x v="13"/>
    <x v="5"/>
    <x v="0"/>
  </r>
  <r>
    <n v="205"/>
    <x v="17"/>
    <x v="4"/>
    <x v="0"/>
  </r>
  <r>
    <n v="205"/>
    <x v="34"/>
    <x v="4"/>
    <x v="31"/>
  </r>
  <r>
    <n v="205"/>
    <x v="11"/>
    <x v="4"/>
    <x v="6"/>
  </r>
  <r>
    <n v="205"/>
    <x v="36"/>
    <x v="4"/>
    <x v="45"/>
  </r>
  <r>
    <n v="206"/>
    <x v="49"/>
    <x v="13"/>
    <x v="0"/>
  </r>
  <r>
    <n v="206"/>
    <x v="6"/>
    <x v="13"/>
    <x v="8"/>
  </r>
  <r>
    <n v="206"/>
    <x v="7"/>
    <x v="13"/>
    <x v="5"/>
  </r>
  <r>
    <n v="206"/>
    <x v="37"/>
    <x v="13"/>
    <x v="2"/>
  </r>
  <r>
    <n v="206"/>
    <x v="50"/>
    <x v="13"/>
    <x v="3"/>
  </r>
  <r>
    <n v="206"/>
    <x v="53"/>
    <x v="13"/>
    <x v="4"/>
  </r>
  <r>
    <n v="206"/>
    <x v="24"/>
    <x v="13"/>
    <x v="33"/>
  </r>
  <r>
    <n v="206"/>
    <x v="25"/>
    <x v="13"/>
    <x v="50"/>
  </r>
  <r>
    <n v="207"/>
    <x v="2"/>
    <x v="24"/>
    <x v="0"/>
  </r>
  <r>
    <n v="207"/>
    <x v="3"/>
    <x v="24"/>
    <x v="1"/>
  </r>
  <r>
    <n v="207"/>
    <x v="16"/>
    <x v="24"/>
    <x v="7"/>
  </r>
  <r>
    <n v="207"/>
    <x v="48"/>
    <x v="24"/>
    <x v="3"/>
  </r>
  <r>
    <n v="207"/>
    <x v="54"/>
    <x v="24"/>
    <x v="4"/>
  </r>
  <r>
    <n v="207"/>
    <x v="9"/>
    <x v="24"/>
    <x v="38"/>
  </r>
  <r>
    <n v="208"/>
    <x v="43"/>
    <x v="25"/>
    <x v="0"/>
  </r>
  <r>
    <n v="209"/>
    <x v="1"/>
    <x v="6"/>
    <x v="0"/>
  </r>
  <r>
    <n v="209"/>
    <x v="43"/>
    <x v="6"/>
    <x v="1"/>
  </r>
  <r>
    <n v="210"/>
    <x v="13"/>
    <x v="5"/>
    <x v="0"/>
  </r>
  <r>
    <n v="210"/>
    <x v="2"/>
    <x v="5"/>
    <x v="1"/>
  </r>
  <r>
    <n v="210"/>
    <x v="43"/>
    <x v="5"/>
    <x v="10"/>
  </r>
  <r>
    <n v="210"/>
    <x v="3"/>
    <x v="5"/>
    <x v="45"/>
  </r>
  <r>
    <n v="210"/>
    <x v="16"/>
    <x v="5"/>
    <x v="4"/>
  </r>
  <r>
    <n v="210"/>
    <x v="48"/>
    <x v="5"/>
    <x v="33"/>
  </r>
  <r>
    <n v="211"/>
    <x v="5"/>
    <x v="1"/>
    <x v="0"/>
  </r>
  <r>
    <n v="211"/>
    <x v="20"/>
    <x v="1"/>
    <x v="1"/>
  </r>
  <r>
    <n v="211"/>
    <x v="44"/>
    <x v="1"/>
    <x v="2"/>
  </r>
  <r>
    <n v="211"/>
    <x v="8"/>
    <x v="1"/>
    <x v="7"/>
  </r>
  <r>
    <n v="211"/>
    <x v="22"/>
    <x v="1"/>
    <x v="3"/>
  </r>
  <r>
    <n v="211"/>
    <x v="53"/>
    <x v="1"/>
    <x v="33"/>
  </r>
  <r>
    <n v="211"/>
    <x v="52"/>
    <x v="1"/>
    <x v="12"/>
  </r>
  <r>
    <n v="211"/>
    <x v="24"/>
    <x v="1"/>
    <x v="50"/>
  </r>
  <r>
    <n v="211"/>
    <x v="42"/>
    <x v="1"/>
    <x v="48"/>
  </r>
  <r>
    <n v="212"/>
    <x v="2"/>
    <x v="24"/>
    <x v="0"/>
  </r>
  <r>
    <n v="213"/>
    <x v="14"/>
    <x v="28"/>
    <x v="0"/>
  </r>
  <r>
    <n v="214"/>
    <x v="17"/>
    <x v="4"/>
    <x v="0"/>
  </r>
  <r>
    <n v="214"/>
    <x v="56"/>
    <x v="4"/>
    <x v="9"/>
  </r>
  <r>
    <n v="215"/>
    <x v="4"/>
    <x v="11"/>
    <x v="0"/>
  </r>
  <r>
    <n v="216"/>
    <x v="1"/>
    <x v="6"/>
    <x v="0"/>
  </r>
  <r>
    <n v="217"/>
    <x v="9"/>
    <x v="2"/>
    <x v="0"/>
  </r>
  <r>
    <n v="217"/>
    <x v="51"/>
    <x v="2"/>
    <x v="31"/>
  </r>
  <r>
    <n v="218"/>
    <x v="13"/>
    <x v="5"/>
    <x v="0"/>
  </r>
  <r>
    <n v="219"/>
    <x v="10"/>
    <x v="14"/>
    <x v="0"/>
  </r>
  <r>
    <n v="219"/>
    <x v="11"/>
    <x v="14"/>
    <x v="8"/>
  </r>
  <r>
    <n v="219"/>
    <x v="5"/>
    <x v="14"/>
    <x v="31"/>
  </r>
  <r>
    <n v="220"/>
    <x v="9"/>
    <x v="2"/>
    <x v="0"/>
  </r>
  <r>
    <n v="220"/>
    <x v="51"/>
    <x v="2"/>
    <x v="31"/>
  </r>
  <r>
    <n v="221"/>
    <x v="5"/>
    <x v="1"/>
    <x v="0"/>
  </r>
  <r>
    <n v="221"/>
    <x v="6"/>
    <x v="1"/>
    <x v="5"/>
  </r>
  <r>
    <n v="222"/>
    <x v="35"/>
    <x v="18"/>
    <x v="0"/>
  </r>
  <r>
    <n v="223"/>
    <x v="48"/>
    <x v="21"/>
    <x v="0"/>
  </r>
  <r>
    <n v="223"/>
    <x v="34"/>
    <x v="21"/>
    <x v="5"/>
  </r>
  <r>
    <n v="223"/>
    <x v="11"/>
    <x v="21"/>
    <x v="7"/>
  </r>
  <r>
    <n v="224"/>
    <x v="57"/>
    <x v="29"/>
    <x v="0"/>
  </r>
  <r>
    <n v="224"/>
    <x v="34"/>
    <x v="29"/>
    <x v="1"/>
  </r>
  <r>
    <n v="224"/>
    <x v="11"/>
    <x v="29"/>
    <x v="10"/>
  </r>
  <r>
    <n v="224"/>
    <x v="19"/>
    <x v="29"/>
    <x v="4"/>
  </r>
  <r>
    <n v="225"/>
    <x v="43"/>
    <x v="25"/>
    <x v="0"/>
  </r>
  <r>
    <n v="225"/>
    <x v="46"/>
    <x v="25"/>
    <x v="9"/>
  </r>
  <r>
    <n v="225"/>
    <x v="48"/>
    <x v="25"/>
    <x v="6"/>
  </r>
  <r>
    <n v="226"/>
    <x v="51"/>
    <x v="10"/>
    <x v="0"/>
  </r>
  <r>
    <n v="226"/>
    <x v="36"/>
    <x v="10"/>
    <x v="9"/>
  </r>
  <r>
    <n v="226"/>
    <x v="6"/>
    <x v="10"/>
    <x v="1"/>
  </r>
  <r>
    <n v="226"/>
    <x v="7"/>
    <x v="10"/>
    <x v="7"/>
  </r>
  <r>
    <n v="226"/>
    <x v="22"/>
    <x v="10"/>
    <x v="32"/>
  </r>
  <r>
    <n v="227"/>
    <x v="0"/>
    <x v="0"/>
    <x v="0"/>
  </r>
  <r>
    <n v="228"/>
    <x v="11"/>
    <x v="12"/>
    <x v="0"/>
  </r>
  <r>
    <n v="229"/>
    <x v="55"/>
    <x v="17"/>
    <x v="0"/>
  </r>
  <r>
    <n v="229"/>
    <x v="1"/>
    <x v="17"/>
    <x v="8"/>
  </r>
  <r>
    <n v="229"/>
    <x v="2"/>
    <x v="17"/>
    <x v="9"/>
  </r>
  <r>
    <n v="230"/>
    <x v="1"/>
    <x v="6"/>
    <x v="0"/>
  </r>
  <r>
    <n v="230"/>
    <x v="12"/>
    <x v="6"/>
    <x v="5"/>
  </r>
  <r>
    <n v="230"/>
    <x v="46"/>
    <x v="6"/>
    <x v="6"/>
  </r>
  <r>
    <n v="230"/>
    <x v="48"/>
    <x v="6"/>
    <x v="32"/>
  </r>
  <r>
    <n v="230"/>
    <x v="18"/>
    <x v="6"/>
    <x v="38"/>
  </r>
  <r>
    <n v="230"/>
    <x v="5"/>
    <x v="6"/>
    <x v="13"/>
  </r>
  <r>
    <n v="230"/>
    <x v="20"/>
    <x v="6"/>
    <x v="36"/>
  </r>
  <r>
    <n v="231"/>
    <x v="56"/>
    <x v="27"/>
    <x v="0"/>
  </r>
  <r>
    <n v="231"/>
    <x v="9"/>
    <x v="27"/>
    <x v="31"/>
  </r>
  <r>
    <n v="231"/>
    <x v="10"/>
    <x v="27"/>
    <x v="5"/>
  </r>
  <r>
    <n v="231"/>
    <x v="51"/>
    <x v="27"/>
    <x v="2"/>
  </r>
  <r>
    <n v="232"/>
    <x v="10"/>
    <x v="14"/>
    <x v="0"/>
  </r>
  <r>
    <n v="233"/>
    <x v="17"/>
    <x v="4"/>
    <x v="0"/>
  </r>
  <r>
    <n v="233"/>
    <x v="34"/>
    <x v="4"/>
    <x v="31"/>
  </r>
  <r>
    <n v="233"/>
    <x v="18"/>
    <x v="4"/>
    <x v="5"/>
  </r>
  <r>
    <n v="233"/>
    <x v="9"/>
    <x v="4"/>
    <x v="1"/>
  </r>
  <r>
    <n v="233"/>
    <x v="36"/>
    <x v="4"/>
    <x v="45"/>
  </r>
  <r>
    <n v="234"/>
    <x v="16"/>
    <x v="30"/>
    <x v="0"/>
  </r>
  <r>
    <n v="234"/>
    <x v="57"/>
    <x v="30"/>
    <x v="9"/>
  </r>
  <r>
    <n v="234"/>
    <x v="17"/>
    <x v="30"/>
    <x v="5"/>
  </r>
  <r>
    <n v="235"/>
    <x v="13"/>
    <x v="5"/>
    <x v="0"/>
  </r>
  <r>
    <n v="235"/>
    <x v="14"/>
    <x v="5"/>
    <x v="8"/>
  </r>
  <r>
    <n v="235"/>
    <x v="55"/>
    <x v="5"/>
    <x v="31"/>
  </r>
  <r>
    <n v="236"/>
    <x v="4"/>
    <x v="11"/>
    <x v="0"/>
  </r>
  <r>
    <n v="236"/>
    <x v="17"/>
    <x v="11"/>
    <x v="1"/>
  </r>
  <r>
    <n v="236"/>
    <x v="18"/>
    <x v="11"/>
    <x v="10"/>
  </r>
  <r>
    <n v="237"/>
    <x v="3"/>
    <x v="15"/>
    <x v="0"/>
  </r>
  <r>
    <n v="237"/>
    <x v="4"/>
    <x v="15"/>
    <x v="9"/>
  </r>
  <r>
    <n v="237"/>
    <x v="17"/>
    <x v="15"/>
    <x v="6"/>
  </r>
  <r>
    <n v="238"/>
    <x v="36"/>
    <x v="7"/>
    <x v="0"/>
  </r>
  <r>
    <n v="238"/>
    <x v="49"/>
    <x v="7"/>
    <x v="9"/>
  </r>
  <r>
    <n v="238"/>
    <x v="20"/>
    <x v="7"/>
    <x v="5"/>
  </r>
  <r>
    <n v="238"/>
    <x v="7"/>
    <x v="7"/>
    <x v="2"/>
  </r>
  <r>
    <n v="239"/>
    <x v="19"/>
    <x v="9"/>
    <x v="0"/>
  </r>
  <r>
    <n v="239"/>
    <x v="6"/>
    <x v="9"/>
    <x v="9"/>
  </r>
  <r>
    <n v="239"/>
    <x v="44"/>
    <x v="9"/>
    <x v="5"/>
  </r>
  <r>
    <n v="239"/>
    <x v="8"/>
    <x v="9"/>
    <x v="2"/>
  </r>
  <r>
    <n v="239"/>
    <x v="39"/>
    <x v="9"/>
    <x v="3"/>
  </r>
  <r>
    <n v="239"/>
    <x v="53"/>
    <x v="9"/>
    <x v="11"/>
  </r>
  <r>
    <n v="239"/>
    <x v="60"/>
    <x v="9"/>
    <x v="12"/>
  </r>
  <r>
    <n v="239"/>
    <x v="26"/>
    <x v="9"/>
    <x v="44"/>
  </r>
  <r>
    <n v="239"/>
    <x v="42"/>
    <x v="9"/>
    <x v="13"/>
  </r>
  <r>
    <n v="239"/>
    <x v="28"/>
    <x v="9"/>
    <x v="54"/>
  </r>
  <r>
    <n v="239"/>
    <x v="61"/>
    <x v="9"/>
    <x v="36"/>
  </r>
  <r>
    <n v="239"/>
    <x v="30"/>
    <x v="9"/>
    <x v="53"/>
  </r>
  <r>
    <n v="239"/>
    <x v="65"/>
    <x v="9"/>
    <x v="16"/>
  </r>
  <r>
    <n v="239"/>
    <x v="66"/>
    <x v="9"/>
    <x v="55"/>
  </r>
  <r>
    <n v="239"/>
    <x v="67"/>
    <x v="9"/>
    <x v="41"/>
  </r>
  <r>
    <n v="239"/>
    <x v="68"/>
    <x v="9"/>
    <x v="21"/>
  </r>
  <r>
    <n v="239"/>
    <x v="69"/>
    <x v="9"/>
    <x v="23"/>
  </r>
  <r>
    <n v="239"/>
    <x v="70"/>
    <x v="9"/>
    <x v="25"/>
  </r>
  <r>
    <n v="240"/>
    <x v="45"/>
    <x v="20"/>
    <x v="0"/>
  </r>
  <r>
    <n v="240"/>
    <x v="12"/>
    <x v="20"/>
    <x v="8"/>
  </r>
  <r>
    <n v="240"/>
    <x v="46"/>
    <x v="20"/>
    <x v="5"/>
  </r>
  <r>
    <n v="241"/>
    <x v="13"/>
    <x v="5"/>
    <x v="0"/>
  </r>
  <r>
    <n v="241"/>
    <x v="14"/>
    <x v="5"/>
    <x v="8"/>
  </r>
  <r>
    <n v="242"/>
    <x v="36"/>
    <x v="7"/>
    <x v="0"/>
  </r>
  <r>
    <n v="242"/>
    <x v="20"/>
    <x v="7"/>
    <x v="5"/>
  </r>
  <r>
    <n v="242"/>
    <x v="37"/>
    <x v="7"/>
    <x v="7"/>
  </r>
  <r>
    <n v="242"/>
    <x v="22"/>
    <x v="7"/>
    <x v="45"/>
  </r>
  <r>
    <n v="242"/>
    <x v="53"/>
    <x v="7"/>
    <x v="37"/>
  </r>
  <r>
    <n v="242"/>
    <x v="40"/>
    <x v="7"/>
    <x v="33"/>
  </r>
  <r>
    <n v="242"/>
    <x v="24"/>
    <x v="7"/>
    <x v="12"/>
  </r>
  <r>
    <n v="242"/>
    <x v="60"/>
    <x v="7"/>
    <x v="50"/>
  </r>
  <r>
    <n v="243"/>
    <x v="55"/>
    <x v="17"/>
    <x v="0"/>
  </r>
  <r>
    <n v="243"/>
    <x v="2"/>
    <x v="17"/>
    <x v="9"/>
  </r>
  <r>
    <n v="243"/>
    <x v="3"/>
    <x v="17"/>
    <x v="6"/>
  </r>
  <r>
    <n v="243"/>
    <x v="16"/>
    <x v="17"/>
    <x v="45"/>
  </r>
  <r>
    <n v="243"/>
    <x v="48"/>
    <x v="17"/>
    <x v="4"/>
  </r>
  <r>
    <n v="243"/>
    <x v="54"/>
    <x v="17"/>
    <x v="37"/>
  </r>
  <r>
    <n v="243"/>
    <x v="34"/>
    <x v="17"/>
    <x v="38"/>
  </r>
  <r>
    <n v="243"/>
    <x v="18"/>
    <x v="17"/>
    <x v="12"/>
  </r>
  <r>
    <n v="243"/>
    <x v="9"/>
    <x v="17"/>
    <x v="50"/>
  </r>
  <r>
    <n v="243"/>
    <x v="10"/>
    <x v="17"/>
    <x v="34"/>
  </r>
  <r>
    <n v="243"/>
    <x v="11"/>
    <x v="17"/>
    <x v="44"/>
  </r>
  <r>
    <n v="243"/>
    <x v="49"/>
    <x v="17"/>
    <x v="54"/>
  </r>
  <r>
    <n v="243"/>
    <x v="20"/>
    <x v="17"/>
    <x v="39"/>
  </r>
  <r>
    <n v="244"/>
    <x v="17"/>
    <x v="4"/>
    <x v="0"/>
  </r>
  <r>
    <n v="244"/>
    <x v="34"/>
    <x v="4"/>
    <x v="31"/>
  </r>
  <r>
    <n v="244"/>
    <x v="10"/>
    <x v="4"/>
    <x v="2"/>
  </r>
  <r>
    <n v="244"/>
    <x v="11"/>
    <x v="4"/>
    <x v="6"/>
  </r>
  <r>
    <n v="245"/>
    <x v="11"/>
    <x v="12"/>
    <x v="0"/>
  </r>
  <r>
    <n v="245"/>
    <x v="19"/>
    <x v="12"/>
    <x v="5"/>
  </r>
  <r>
    <n v="246"/>
    <x v="46"/>
    <x v="26"/>
    <x v="0"/>
  </r>
  <r>
    <n v="246"/>
    <x v="4"/>
    <x v="26"/>
    <x v="8"/>
  </r>
  <r>
    <n v="246"/>
    <x v="16"/>
    <x v="26"/>
    <x v="9"/>
  </r>
  <r>
    <n v="247"/>
    <x v="46"/>
    <x v="26"/>
    <x v="0"/>
  </r>
  <r>
    <n v="247"/>
    <x v="16"/>
    <x v="26"/>
    <x v="9"/>
  </r>
  <r>
    <n v="248"/>
    <x v="16"/>
    <x v="30"/>
    <x v="0"/>
  </r>
  <r>
    <n v="248"/>
    <x v="17"/>
    <x v="30"/>
    <x v="5"/>
  </r>
  <r>
    <n v="248"/>
    <x v="34"/>
    <x v="30"/>
    <x v="6"/>
  </r>
  <r>
    <n v="248"/>
    <x v="11"/>
    <x v="30"/>
    <x v="3"/>
  </r>
  <r>
    <n v="248"/>
    <x v="36"/>
    <x v="30"/>
    <x v="11"/>
  </r>
  <r>
    <n v="248"/>
    <x v="19"/>
    <x v="30"/>
    <x v="37"/>
  </r>
  <r>
    <n v="249"/>
    <x v="49"/>
    <x v="13"/>
    <x v="0"/>
  </r>
  <r>
    <n v="249"/>
    <x v="8"/>
    <x v="13"/>
    <x v="1"/>
  </r>
  <r>
    <n v="249"/>
    <x v="38"/>
    <x v="13"/>
    <x v="10"/>
  </r>
  <r>
    <n v="250"/>
    <x v="3"/>
    <x v="15"/>
    <x v="0"/>
  </r>
  <r>
    <n v="250"/>
    <x v="46"/>
    <x v="15"/>
    <x v="8"/>
  </r>
  <r>
    <n v="250"/>
    <x v="4"/>
    <x v="15"/>
    <x v="9"/>
  </r>
  <r>
    <n v="251"/>
    <x v="17"/>
    <x v="4"/>
    <x v="0"/>
  </r>
  <r>
    <n v="251"/>
    <x v="34"/>
    <x v="4"/>
    <x v="31"/>
  </r>
  <r>
    <n v="252"/>
    <x v="43"/>
    <x v="25"/>
    <x v="0"/>
  </r>
  <r>
    <n v="252"/>
    <x v="46"/>
    <x v="25"/>
    <x v="9"/>
  </r>
  <r>
    <n v="252"/>
    <x v="4"/>
    <x v="25"/>
    <x v="31"/>
  </r>
  <r>
    <n v="253"/>
    <x v="1"/>
    <x v="6"/>
    <x v="0"/>
  </r>
  <r>
    <n v="253"/>
    <x v="43"/>
    <x v="6"/>
    <x v="1"/>
  </r>
  <r>
    <n v="254"/>
    <x v="36"/>
    <x v="7"/>
    <x v="0"/>
  </r>
  <r>
    <n v="254"/>
    <x v="20"/>
    <x v="7"/>
    <x v="5"/>
  </r>
  <r>
    <n v="254"/>
    <x v="7"/>
    <x v="7"/>
    <x v="2"/>
  </r>
  <r>
    <n v="255"/>
    <x v="10"/>
    <x v="14"/>
    <x v="0"/>
  </r>
  <r>
    <n v="256"/>
    <x v="15"/>
    <x v="23"/>
    <x v="0"/>
  </r>
  <r>
    <n v="256"/>
    <x v="12"/>
    <x v="23"/>
    <x v="9"/>
  </r>
  <r>
    <n v="256"/>
    <x v="4"/>
    <x v="23"/>
    <x v="2"/>
  </r>
  <r>
    <n v="256"/>
    <x v="57"/>
    <x v="23"/>
    <x v="10"/>
  </r>
  <r>
    <n v="256"/>
    <x v="48"/>
    <x v="23"/>
    <x v="45"/>
  </r>
  <r>
    <n v="257"/>
    <x v="47"/>
    <x v="16"/>
    <x v="0"/>
  </r>
  <r>
    <n v="258"/>
    <x v="2"/>
    <x v="24"/>
    <x v="0"/>
  </r>
  <r>
    <n v="259"/>
    <x v="5"/>
    <x v="1"/>
    <x v="0"/>
  </r>
  <r>
    <n v="260"/>
    <x v="49"/>
    <x v="13"/>
    <x v="0"/>
  </r>
  <r>
    <n v="260"/>
    <x v="44"/>
    <x v="13"/>
    <x v="31"/>
  </r>
  <r>
    <n v="261"/>
    <x v="4"/>
    <x v="11"/>
    <x v="0"/>
  </r>
  <r>
    <n v="262"/>
    <x v="45"/>
    <x v="20"/>
    <x v="0"/>
  </r>
  <r>
    <n v="262"/>
    <x v="46"/>
    <x v="20"/>
    <x v="5"/>
  </r>
  <r>
    <n v="263"/>
    <x v="57"/>
    <x v="29"/>
    <x v="0"/>
  </r>
  <r>
    <n v="264"/>
    <x v="12"/>
    <x v="3"/>
    <x v="0"/>
  </r>
  <r>
    <n v="264"/>
    <x v="43"/>
    <x v="3"/>
    <x v="8"/>
  </r>
  <r>
    <n v="264"/>
    <x v="16"/>
    <x v="3"/>
    <x v="1"/>
  </r>
  <r>
    <n v="264"/>
    <x v="54"/>
    <x v="3"/>
    <x v="45"/>
  </r>
  <r>
    <n v="265"/>
    <x v="47"/>
    <x v="16"/>
    <x v="0"/>
  </r>
  <r>
    <n v="265"/>
    <x v="48"/>
    <x v="16"/>
    <x v="9"/>
  </r>
  <r>
    <n v="265"/>
    <x v="56"/>
    <x v="16"/>
    <x v="1"/>
  </r>
  <r>
    <n v="265"/>
    <x v="10"/>
    <x v="16"/>
    <x v="10"/>
  </r>
  <r>
    <n v="265"/>
    <x v="5"/>
    <x v="16"/>
    <x v="32"/>
  </r>
  <r>
    <n v="265"/>
    <x v="20"/>
    <x v="16"/>
    <x v="38"/>
  </r>
  <r>
    <n v="266"/>
    <x v="5"/>
    <x v="1"/>
    <x v="0"/>
  </r>
  <r>
    <n v="266"/>
    <x v="49"/>
    <x v="1"/>
    <x v="31"/>
  </r>
  <r>
    <n v="266"/>
    <x v="8"/>
    <x v="1"/>
    <x v="7"/>
  </r>
  <r>
    <n v="266"/>
    <x v="22"/>
    <x v="1"/>
    <x v="3"/>
  </r>
  <r>
    <n v="266"/>
    <x v="50"/>
    <x v="1"/>
    <x v="11"/>
  </r>
  <r>
    <n v="266"/>
    <x v="23"/>
    <x v="1"/>
    <x v="37"/>
  </r>
  <r>
    <n v="267"/>
    <x v="49"/>
    <x v="13"/>
    <x v="0"/>
  </r>
  <r>
    <n v="267"/>
    <x v="44"/>
    <x v="13"/>
    <x v="31"/>
  </r>
  <r>
    <n v="267"/>
    <x v="37"/>
    <x v="13"/>
    <x v="2"/>
  </r>
  <r>
    <n v="267"/>
    <x v="50"/>
    <x v="13"/>
    <x v="3"/>
  </r>
  <r>
    <n v="267"/>
    <x v="52"/>
    <x v="13"/>
    <x v="37"/>
  </r>
  <r>
    <n v="267"/>
    <x v="24"/>
    <x v="13"/>
    <x v="33"/>
  </r>
  <r>
    <n v="268"/>
    <x v="3"/>
    <x v="15"/>
    <x v="0"/>
  </r>
  <r>
    <n v="268"/>
    <x v="4"/>
    <x v="15"/>
    <x v="9"/>
  </r>
  <r>
    <n v="268"/>
    <x v="47"/>
    <x v="15"/>
    <x v="5"/>
  </r>
  <r>
    <n v="269"/>
    <x v="16"/>
    <x v="30"/>
    <x v="0"/>
  </r>
  <r>
    <n v="270"/>
    <x v="46"/>
    <x v="26"/>
    <x v="0"/>
  </r>
  <r>
    <n v="271"/>
    <x v="0"/>
    <x v="0"/>
    <x v="0"/>
  </r>
  <r>
    <n v="271"/>
    <x v="1"/>
    <x v="0"/>
    <x v="1"/>
  </r>
  <r>
    <n v="271"/>
    <x v="2"/>
    <x v="0"/>
    <x v="2"/>
  </r>
  <r>
    <n v="272"/>
    <x v="10"/>
    <x v="14"/>
    <x v="0"/>
  </r>
  <r>
    <n v="272"/>
    <x v="11"/>
    <x v="14"/>
    <x v="8"/>
  </r>
  <r>
    <n v="272"/>
    <x v="5"/>
    <x v="14"/>
    <x v="31"/>
  </r>
  <r>
    <n v="272"/>
    <x v="19"/>
    <x v="14"/>
    <x v="1"/>
  </r>
  <r>
    <n v="273"/>
    <x v="35"/>
    <x v="18"/>
    <x v="0"/>
  </r>
  <r>
    <n v="273"/>
    <x v="45"/>
    <x v="18"/>
    <x v="1"/>
  </r>
  <r>
    <n v="273"/>
    <x v="43"/>
    <x v="18"/>
    <x v="6"/>
  </r>
  <r>
    <n v="274"/>
    <x v="47"/>
    <x v="16"/>
    <x v="0"/>
  </r>
  <r>
    <n v="274"/>
    <x v="57"/>
    <x v="16"/>
    <x v="8"/>
  </r>
  <r>
    <n v="274"/>
    <x v="17"/>
    <x v="16"/>
    <x v="31"/>
  </r>
  <r>
    <n v="275"/>
    <x v="0"/>
    <x v="0"/>
    <x v="0"/>
  </r>
  <r>
    <n v="275"/>
    <x v="13"/>
    <x v="0"/>
    <x v="8"/>
  </r>
  <r>
    <n v="276"/>
    <x v="54"/>
    <x v="22"/>
    <x v="0"/>
  </r>
  <r>
    <n v="276"/>
    <x v="9"/>
    <x v="22"/>
    <x v="5"/>
  </r>
  <r>
    <n v="276"/>
    <x v="51"/>
    <x v="22"/>
    <x v="6"/>
  </r>
  <r>
    <n v="276"/>
    <x v="19"/>
    <x v="22"/>
    <x v="45"/>
  </r>
  <r>
    <n v="276"/>
    <x v="49"/>
    <x v="22"/>
    <x v="3"/>
  </r>
  <r>
    <n v="276"/>
    <x v="8"/>
    <x v="22"/>
    <x v="33"/>
  </r>
  <r>
    <n v="276"/>
    <x v="37"/>
    <x v="22"/>
    <x v="38"/>
  </r>
  <r>
    <n v="276"/>
    <x v="22"/>
    <x v="22"/>
    <x v="50"/>
  </r>
  <r>
    <n v="276"/>
    <x v="50"/>
    <x v="22"/>
    <x v="13"/>
  </r>
  <r>
    <n v="276"/>
    <x v="24"/>
    <x v="22"/>
    <x v="36"/>
  </r>
  <r>
    <n v="276"/>
    <x v="41"/>
    <x v="22"/>
    <x v="15"/>
  </r>
  <r>
    <n v="276"/>
    <x v="42"/>
    <x v="22"/>
    <x v="16"/>
  </r>
  <r>
    <n v="276"/>
    <x v="63"/>
    <x v="22"/>
    <x v="17"/>
  </r>
  <r>
    <n v="276"/>
    <x v="29"/>
    <x v="22"/>
    <x v="19"/>
  </r>
  <r>
    <n v="276"/>
    <x v="62"/>
    <x v="22"/>
    <x v="46"/>
  </r>
  <r>
    <n v="277"/>
    <x v="10"/>
    <x v="14"/>
    <x v="0"/>
  </r>
  <r>
    <n v="277"/>
    <x v="19"/>
    <x v="14"/>
    <x v="1"/>
  </r>
  <r>
    <n v="277"/>
    <x v="6"/>
    <x v="14"/>
    <x v="6"/>
  </r>
  <r>
    <n v="277"/>
    <x v="7"/>
    <x v="14"/>
    <x v="45"/>
  </r>
  <r>
    <n v="277"/>
    <x v="8"/>
    <x v="14"/>
    <x v="3"/>
  </r>
  <r>
    <n v="277"/>
    <x v="37"/>
    <x v="14"/>
    <x v="32"/>
  </r>
  <r>
    <n v="277"/>
    <x v="22"/>
    <x v="14"/>
    <x v="11"/>
  </r>
  <r>
    <n v="277"/>
    <x v="23"/>
    <x v="14"/>
    <x v="12"/>
  </r>
  <r>
    <n v="278"/>
    <x v="16"/>
    <x v="30"/>
    <x v="0"/>
  </r>
  <r>
    <n v="279"/>
    <x v="36"/>
    <x v="7"/>
    <x v="0"/>
  </r>
  <r>
    <n v="279"/>
    <x v="20"/>
    <x v="7"/>
    <x v="5"/>
  </r>
  <r>
    <n v="279"/>
    <x v="8"/>
    <x v="7"/>
    <x v="6"/>
  </r>
  <r>
    <n v="279"/>
    <x v="39"/>
    <x v="7"/>
    <x v="32"/>
  </r>
  <r>
    <n v="279"/>
    <x v="50"/>
    <x v="7"/>
    <x v="4"/>
  </r>
  <r>
    <n v="279"/>
    <x v="53"/>
    <x v="7"/>
    <x v="37"/>
  </r>
  <r>
    <n v="280"/>
    <x v="51"/>
    <x v="10"/>
    <x v="0"/>
  </r>
  <r>
    <n v="280"/>
    <x v="19"/>
    <x v="10"/>
    <x v="31"/>
  </r>
  <r>
    <n v="281"/>
    <x v="4"/>
    <x v="11"/>
    <x v="0"/>
  </r>
  <r>
    <n v="281"/>
    <x v="17"/>
    <x v="11"/>
    <x v="1"/>
  </r>
  <r>
    <n v="281"/>
    <x v="54"/>
    <x v="11"/>
    <x v="2"/>
  </r>
  <r>
    <n v="281"/>
    <x v="10"/>
    <x v="11"/>
    <x v="3"/>
  </r>
  <r>
    <n v="282"/>
    <x v="56"/>
    <x v="27"/>
    <x v="0"/>
  </r>
  <r>
    <n v="282"/>
    <x v="10"/>
    <x v="27"/>
    <x v="5"/>
  </r>
  <r>
    <n v="282"/>
    <x v="5"/>
    <x v="27"/>
    <x v="6"/>
  </r>
  <r>
    <n v="282"/>
    <x v="19"/>
    <x v="27"/>
    <x v="10"/>
  </r>
  <r>
    <n v="283"/>
    <x v="16"/>
    <x v="30"/>
    <x v="0"/>
  </r>
  <r>
    <n v="283"/>
    <x v="54"/>
    <x v="30"/>
    <x v="1"/>
  </r>
  <r>
    <n v="284"/>
    <x v="49"/>
    <x v="13"/>
    <x v="0"/>
  </r>
  <r>
    <n v="285"/>
    <x v="51"/>
    <x v="10"/>
    <x v="0"/>
  </r>
  <r>
    <n v="285"/>
    <x v="49"/>
    <x v="10"/>
    <x v="5"/>
  </r>
  <r>
    <n v="285"/>
    <x v="20"/>
    <x v="10"/>
    <x v="2"/>
  </r>
  <r>
    <n v="286"/>
    <x v="51"/>
    <x v="10"/>
    <x v="0"/>
  </r>
  <r>
    <n v="287"/>
    <x v="49"/>
    <x v="13"/>
    <x v="0"/>
  </r>
  <r>
    <n v="288"/>
    <x v="4"/>
    <x v="11"/>
    <x v="0"/>
  </r>
  <r>
    <n v="288"/>
    <x v="16"/>
    <x v="11"/>
    <x v="8"/>
  </r>
  <r>
    <n v="289"/>
    <x v="36"/>
    <x v="7"/>
    <x v="0"/>
  </r>
  <r>
    <n v="289"/>
    <x v="20"/>
    <x v="7"/>
    <x v="5"/>
  </r>
  <r>
    <n v="289"/>
    <x v="44"/>
    <x v="7"/>
    <x v="1"/>
  </r>
  <r>
    <n v="289"/>
    <x v="8"/>
    <x v="7"/>
    <x v="6"/>
  </r>
  <r>
    <n v="289"/>
    <x v="22"/>
    <x v="7"/>
    <x v="45"/>
  </r>
  <r>
    <n v="289"/>
    <x v="38"/>
    <x v="7"/>
    <x v="3"/>
  </r>
  <r>
    <n v="289"/>
    <x v="53"/>
    <x v="7"/>
    <x v="37"/>
  </r>
  <r>
    <n v="290"/>
    <x v="49"/>
    <x v="13"/>
    <x v="0"/>
  </r>
  <r>
    <n v="291"/>
    <x v="9"/>
    <x v="2"/>
    <x v="0"/>
  </r>
  <r>
    <n v="292"/>
    <x v="46"/>
    <x v="26"/>
    <x v="0"/>
  </r>
  <r>
    <n v="293"/>
    <x v="0"/>
    <x v="0"/>
    <x v="0"/>
  </r>
  <r>
    <n v="293"/>
    <x v="13"/>
    <x v="0"/>
    <x v="8"/>
  </r>
  <r>
    <n v="294"/>
    <x v="0"/>
    <x v="0"/>
    <x v="0"/>
  </r>
  <r>
    <n v="295"/>
    <x v="10"/>
    <x v="14"/>
    <x v="0"/>
  </r>
  <r>
    <n v="295"/>
    <x v="5"/>
    <x v="14"/>
    <x v="31"/>
  </r>
  <r>
    <n v="296"/>
    <x v="16"/>
    <x v="30"/>
    <x v="0"/>
  </r>
  <r>
    <n v="296"/>
    <x v="47"/>
    <x v="30"/>
    <x v="8"/>
  </r>
  <r>
    <n v="296"/>
    <x v="54"/>
    <x v="30"/>
    <x v="1"/>
  </r>
  <r>
    <n v="296"/>
    <x v="34"/>
    <x v="30"/>
    <x v="6"/>
  </r>
  <r>
    <n v="296"/>
    <x v="51"/>
    <x v="30"/>
    <x v="32"/>
  </r>
  <r>
    <n v="296"/>
    <x v="5"/>
    <x v="30"/>
    <x v="4"/>
  </r>
  <r>
    <n v="297"/>
    <x v="15"/>
    <x v="23"/>
    <x v="0"/>
  </r>
  <r>
    <n v="297"/>
    <x v="12"/>
    <x v="23"/>
    <x v="9"/>
  </r>
  <r>
    <n v="297"/>
    <x v="4"/>
    <x v="23"/>
    <x v="2"/>
  </r>
  <r>
    <n v="297"/>
    <x v="16"/>
    <x v="23"/>
    <x v="6"/>
  </r>
  <r>
    <n v="298"/>
    <x v="34"/>
    <x v="8"/>
    <x v="0"/>
  </r>
  <r>
    <n v="298"/>
    <x v="51"/>
    <x v="8"/>
    <x v="1"/>
  </r>
  <r>
    <n v="298"/>
    <x v="6"/>
    <x v="8"/>
    <x v="45"/>
  </r>
  <r>
    <n v="298"/>
    <x v="20"/>
    <x v="8"/>
    <x v="3"/>
  </r>
  <r>
    <n v="298"/>
    <x v="8"/>
    <x v="8"/>
    <x v="11"/>
  </r>
  <r>
    <n v="298"/>
    <x v="37"/>
    <x v="8"/>
    <x v="37"/>
  </r>
  <r>
    <n v="298"/>
    <x v="21"/>
    <x v="8"/>
    <x v="33"/>
  </r>
  <r>
    <n v="299"/>
    <x v="36"/>
    <x v="7"/>
    <x v="0"/>
  </r>
  <r>
    <n v="299"/>
    <x v="49"/>
    <x v="7"/>
    <x v="9"/>
  </r>
  <r>
    <n v="299"/>
    <x v="20"/>
    <x v="7"/>
    <x v="5"/>
  </r>
  <r>
    <n v="299"/>
    <x v="44"/>
    <x v="7"/>
    <x v="1"/>
  </r>
  <r>
    <n v="300"/>
    <x v="0"/>
    <x v="0"/>
    <x v="0"/>
  </r>
  <r>
    <n v="300"/>
    <x v="35"/>
    <x v="0"/>
    <x v="31"/>
  </r>
  <r>
    <n v="300"/>
    <x v="45"/>
    <x v="0"/>
    <x v="7"/>
  </r>
  <r>
    <n v="300"/>
    <x v="4"/>
    <x v="0"/>
    <x v="4"/>
  </r>
  <r>
    <n v="300"/>
    <x v="47"/>
    <x v="0"/>
    <x v="37"/>
  </r>
  <r>
    <n v="301"/>
    <x v="17"/>
    <x v="4"/>
    <x v="0"/>
  </r>
  <r>
    <n v="301"/>
    <x v="9"/>
    <x v="4"/>
    <x v="1"/>
  </r>
  <r>
    <n v="301"/>
    <x v="10"/>
    <x v="4"/>
    <x v="2"/>
  </r>
  <r>
    <n v="301"/>
    <x v="5"/>
    <x v="4"/>
    <x v="10"/>
  </r>
  <r>
    <n v="301"/>
    <x v="6"/>
    <x v="4"/>
    <x v="4"/>
  </r>
  <r>
    <n v="301"/>
    <x v="7"/>
    <x v="4"/>
    <x v="33"/>
  </r>
  <r>
    <n v="302"/>
    <x v="17"/>
    <x v="4"/>
    <x v="0"/>
  </r>
  <r>
    <n v="303"/>
    <x v="5"/>
    <x v="1"/>
    <x v="0"/>
  </r>
  <r>
    <n v="303"/>
    <x v="19"/>
    <x v="1"/>
    <x v="9"/>
  </r>
  <r>
    <n v="304"/>
    <x v="54"/>
    <x v="22"/>
    <x v="0"/>
  </r>
  <r>
    <n v="305"/>
    <x v="15"/>
    <x v="23"/>
    <x v="0"/>
  </r>
  <r>
    <n v="305"/>
    <x v="43"/>
    <x v="23"/>
    <x v="31"/>
  </r>
  <r>
    <n v="305"/>
    <x v="4"/>
    <x v="23"/>
    <x v="2"/>
  </r>
  <r>
    <n v="305"/>
    <x v="48"/>
    <x v="23"/>
    <x v="45"/>
  </r>
  <r>
    <n v="305"/>
    <x v="18"/>
    <x v="23"/>
    <x v="37"/>
  </r>
  <r>
    <n v="306"/>
    <x v="15"/>
    <x v="23"/>
    <x v="0"/>
  </r>
  <r>
    <n v="306"/>
    <x v="3"/>
    <x v="23"/>
    <x v="5"/>
  </r>
  <r>
    <n v="306"/>
    <x v="4"/>
    <x v="23"/>
    <x v="2"/>
  </r>
  <r>
    <n v="306"/>
    <x v="17"/>
    <x v="23"/>
    <x v="3"/>
  </r>
  <r>
    <n v="306"/>
    <x v="56"/>
    <x v="23"/>
    <x v="4"/>
  </r>
  <r>
    <n v="307"/>
    <x v="35"/>
    <x v="18"/>
    <x v="0"/>
  </r>
  <r>
    <n v="307"/>
    <x v="15"/>
    <x v="18"/>
    <x v="5"/>
  </r>
  <r>
    <n v="307"/>
    <x v="12"/>
    <x v="18"/>
    <x v="2"/>
  </r>
  <r>
    <n v="307"/>
    <x v="3"/>
    <x v="18"/>
    <x v="7"/>
  </r>
  <r>
    <n v="307"/>
    <x v="47"/>
    <x v="18"/>
    <x v="32"/>
  </r>
  <r>
    <n v="307"/>
    <x v="57"/>
    <x v="18"/>
    <x v="4"/>
  </r>
  <r>
    <n v="308"/>
    <x v="54"/>
    <x v="22"/>
    <x v="0"/>
  </r>
  <r>
    <n v="308"/>
    <x v="18"/>
    <x v="22"/>
    <x v="31"/>
  </r>
  <r>
    <n v="309"/>
    <x v="35"/>
    <x v="18"/>
    <x v="0"/>
  </r>
  <r>
    <n v="309"/>
    <x v="15"/>
    <x v="18"/>
    <x v="5"/>
  </r>
  <r>
    <n v="309"/>
    <x v="3"/>
    <x v="18"/>
    <x v="7"/>
  </r>
  <r>
    <n v="309"/>
    <x v="16"/>
    <x v="18"/>
    <x v="3"/>
  </r>
  <r>
    <n v="309"/>
    <x v="17"/>
    <x v="18"/>
    <x v="37"/>
  </r>
  <r>
    <n v="310"/>
    <x v="51"/>
    <x v="10"/>
    <x v="0"/>
  </r>
  <r>
    <n v="310"/>
    <x v="36"/>
    <x v="10"/>
    <x v="9"/>
  </r>
  <r>
    <n v="310"/>
    <x v="19"/>
    <x v="10"/>
    <x v="31"/>
  </r>
  <r>
    <n v="310"/>
    <x v="20"/>
    <x v="10"/>
    <x v="2"/>
  </r>
  <r>
    <n v="310"/>
    <x v="7"/>
    <x v="10"/>
    <x v="7"/>
  </r>
  <r>
    <n v="310"/>
    <x v="8"/>
    <x v="10"/>
    <x v="10"/>
  </r>
  <r>
    <n v="311"/>
    <x v="12"/>
    <x v="3"/>
    <x v="0"/>
  </r>
  <r>
    <n v="312"/>
    <x v="47"/>
    <x v="16"/>
    <x v="0"/>
  </r>
  <r>
    <n v="312"/>
    <x v="57"/>
    <x v="16"/>
    <x v="8"/>
  </r>
  <r>
    <n v="313"/>
    <x v="9"/>
    <x v="2"/>
    <x v="0"/>
  </r>
  <r>
    <n v="313"/>
    <x v="10"/>
    <x v="2"/>
    <x v="8"/>
  </r>
  <r>
    <n v="313"/>
    <x v="51"/>
    <x v="2"/>
    <x v="31"/>
  </r>
  <r>
    <n v="313"/>
    <x v="36"/>
    <x v="2"/>
    <x v="1"/>
  </r>
  <r>
    <n v="313"/>
    <x v="19"/>
    <x v="2"/>
    <x v="2"/>
  </r>
  <r>
    <n v="313"/>
    <x v="44"/>
    <x v="2"/>
    <x v="45"/>
  </r>
  <r>
    <n v="313"/>
    <x v="37"/>
    <x v="2"/>
    <x v="4"/>
  </r>
  <r>
    <n v="313"/>
    <x v="38"/>
    <x v="2"/>
    <x v="33"/>
  </r>
  <r>
    <n v="313"/>
    <x v="39"/>
    <x v="2"/>
    <x v="38"/>
  </r>
  <r>
    <n v="314"/>
    <x v="4"/>
    <x v="11"/>
    <x v="0"/>
  </r>
  <r>
    <n v="314"/>
    <x v="48"/>
    <x v="11"/>
    <x v="5"/>
  </r>
  <r>
    <n v="314"/>
    <x v="34"/>
    <x v="11"/>
    <x v="7"/>
  </r>
  <r>
    <n v="314"/>
    <x v="10"/>
    <x v="11"/>
    <x v="3"/>
  </r>
  <r>
    <n v="314"/>
    <x v="36"/>
    <x v="11"/>
    <x v="37"/>
  </r>
  <r>
    <n v="314"/>
    <x v="20"/>
    <x v="11"/>
    <x v="50"/>
  </r>
  <r>
    <n v="315"/>
    <x v="48"/>
    <x v="21"/>
    <x v="0"/>
  </r>
  <r>
    <n v="315"/>
    <x v="56"/>
    <x v="21"/>
    <x v="31"/>
  </r>
  <r>
    <n v="316"/>
    <x v="4"/>
    <x v="11"/>
    <x v="0"/>
  </r>
  <r>
    <n v="316"/>
    <x v="57"/>
    <x v="11"/>
    <x v="31"/>
  </r>
  <r>
    <n v="316"/>
    <x v="34"/>
    <x v="11"/>
    <x v="7"/>
  </r>
  <r>
    <n v="316"/>
    <x v="11"/>
    <x v="11"/>
    <x v="32"/>
  </r>
  <r>
    <n v="316"/>
    <x v="49"/>
    <x v="11"/>
    <x v="38"/>
  </r>
  <r>
    <n v="317"/>
    <x v="55"/>
    <x v="17"/>
    <x v="0"/>
  </r>
  <r>
    <n v="317"/>
    <x v="1"/>
    <x v="17"/>
    <x v="8"/>
  </r>
  <r>
    <n v="317"/>
    <x v="43"/>
    <x v="17"/>
    <x v="2"/>
  </r>
  <r>
    <n v="317"/>
    <x v="3"/>
    <x v="17"/>
    <x v="6"/>
  </r>
  <r>
    <n v="317"/>
    <x v="16"/>
    <x v="17"/>
    <x v="45"/>
  </r>
  <r>
    <n v="317"/>
    <x v="17"/>
    <x v="17"/>
    <x v="11"/>
  </r>
  <r>
    <n v="317"/>
    <x v="18"/>
    <x v="17"/>
    <x v="12"/>
  </r>
  <r>
    <n v="318"/>
    <x v="43"/>
    <x v="25"/>
    <x v="0"/>
  </r>
  <r>
    <n v="318"/>
    <x v="47"/>
    <x v="25"/>
    <x v="1"/>
  </r>
  <r>
    <n v="318"/>
    <x v="57"/>
    <x v="25"/>
    <x v="2"/>
  </r>
  <r>
    <n v="318"/>
    <x v="34"/>
    <x v="25"/>
    <x v="3"/>
  </r>
  <r>
    <n v="318"/>
    <x v="18"/>
    <x v="25"/>
    <x v="32"/>
  </r>
  <r>
    <n v="318"/>
    <x v="9"/>
    <x v="25"/>
    <x v="4"/>
  </r>
  <r>
    <n v="319"/>
    <x v="9"/>
    <x v="2"/>
    <x v="0"/>
  </r>
  <r>
    <n v="319"/>
    <x v="10"/>
    <x v="2"/>
    <x v="8"/>
  </r>
  <r>
    <n v="320"/>
    <x v="36"/>
    <x v="7"/>
    <x v="0"/>
  </r>
  <r>
    <n v="321"/>
    <x v="49"/>
    <x v="13"/>
    <x v="0"/>
  </r>
  <r>
    <n v="321"/>
    <x v="20"/>
    <x v="13"/>
    <x v="9"/>
  </r>
  <r>
    <n v="321"/>
    <x v="37"/>
    <x v="13"/>
    <x v="2"/>
  </r>
  <r>
    <n v="321"/>
    <x v="22"/>
    <x v="13"/>
    <x v="7"/>
  </r>
  <r>
    <n v="322"/>
    <x v="46"/>
    <x v="26"/>
    <x v="0"/>
  </r>
  <r>
    <n v="322"/>
    <x v="16"/>
    <x v="26"/>
    <x v="9"/>
  </r>
  <r>
    <n v="322"/>
    <x v="47"/>
    <x v="26"/>
    <x v="31"/>
  </r>
  <r>
    <n v="322"/>
    <x v="48"/>
    <x v="26"/>
    <x v="1"/>
  </r>
  <r>
    <n v="322"/>
    <x v="17"/>
    <x v="26"/>
    <x v="2"/>
  </r>
  <r>
    <n v="322"/>
    <x v="54"/>
    <x v="26"/>
    <x v="6"/>
  </r>
  <r>
    <n v="322"/>
    <x v="34"/>
    <x v="26"/>
    <x v="10"/>
  </r>
  <r>
    <n v="322"/>
    <x v="51"/>
    <x v="26"/>
    <x v="11"/>
  </r>
  <r>
    <n v="322"/>
    <x v="49"/>
    <x v="26"/>
    <x v="12"/>
  </r>
  <r>
    <n v="322"/>
    <x v="44"/>
    <x v="26"/>
    <x v="44"/>
  </r>
  <r>
    <n v="322"/>
    <x v="22"/>
    <x v="26"/>
    <x v="54"/>
  </r>
  <r>
    <n v="322"/>
    <x v="53"/>
    <x v="26"/>
    <x v="51"/>
  </r>
  <r>
    <n v="322"/>
    <x v="41"/>
    <x v="26"/>
    <x v="55"/>
  </r>
  <r>
    <n v="323"/>
    <x v="55"/>
    <x v="17"/>
    <x v="0"/>
  </r>
  <r>
    <n v="323"/>
    <x v="12"/>
    <x v="17"/>
    <x v="1"/>
  </r>
  <r>
    <n v="323"/>
    <x v="43"/>
    <x v="17"/>
    <x v="2"/>
  </r>
  <r>
    <n v="324"/>
    <x v="1"/>
    <x v="6"/>
    <x v="0"/>
  </r>
  <r>
    <n v="324"/>
    <x v="15"/>
    <x v="6"/>
    <x v="9"/>
  </r>
  <r>
    <n v="324"/>
    <x v="43"/>
    <x v="6"/>
    <x v="1"/>
  </r>
  <r>
    <n v="324"/>
    <x v="47"/>
    <x v="6"/>
    <x v="45"/>
  </r>
  <r>
    <n v="324"/>
    <x v="56"/>
    <x v="6"/>
    <x v="37"/>
  </r>
  <r>
    <n v="324"/>
    <x v="18"/>
    <x v="6"/>
    <x v="38"/>
  </r>
  <r>
    <n v="324"/>
    <x v="11"/>
    <x v="6"/>
    <x v="34"/>
  </r>
  <r>
    <n v="324"/>
    <x v="49"/>
    <x v="6"/>
    <x v="14"/>
  </r>
  <r>
    <n v="324"/>
    <x v="44"/>
    <x v="6"/>
    <x v="39"/>
  </r>
  <r>
    <n v="324"/>
    <x v="8"/>
    <x v="6"/>
    <x v="53"/>
  </r>
  <r>
    <n v="324"/>
    <x v="22"/>
    <x v="6"/>
    <x v="40"/>
  </r>
  <r>
    <n v="324"/>
    <x v="50"/>
    <x v="6"/>
    <x v="55"/>
  </r>
  <r>
    <n v="324"/>
    <x v="40"/>
    <x v="6"/>
    <x v="46"/>
  </r>
  <r>
    <n v="324"/>
    <x v="25"/>
    <x v="6"/>
    <x v="47"/>
  </r>
  <r>
    <n v="324"/>
    <x v="63"/>
    <x v="6"/>
    <x v="56"/>
  </r>
  <r>
    <n v="324"/>
    <x v="28"/>
    <x v="6"/>
    <x v="23"/>
  </r>
  <r>
    <n v="324"/>
    <x v="61"/>
    <x v="6"/>
    <x v="57"/>
  </r>
  <r>
    <n v="324"/>
    <x v="30"/>
    <x v="6"/>
    <x v="24"/>
  </r>
  <r>
    <n v="324"/>
    <x v="59"/>
    <x v="6"/>
    <x v="25"/>
  </r>
  <r>
    <n v="324"/>
    <x v="64"/>
    <x v="6"/>
    <x v="58"/>
  </r>
  <r>
    <n v="324"/>
    <x v="71"/>
    <x v="6"/>
    <x v="59"/>
  </r>
  <r>
    <n v="324"/>
    <x v="72"/>
    <x v="6"/>
    <x v="30"/>
  </r>
  <r>
    <n v="324"/>
    <x v="73"/>
    <x v="6"/>
    <x v="60"/>
  </r>
  <r>
    <n v="324"/>
    <x v="68"/>
    <x v="6"/>
    <x v="61"/>
  </r>
  <r>
    <n v="324"/>
    <x v="74"/>
    <x v="6"/>
    <x v="62"/>
  </r>
  <r>
    <n v="324"/>
    <x v="75"/>
    <x v="6"/>
    <x v="63"/>
  </r>
  <r>
    <n v="324"/>
    <x v="76"/>
    <x v="6"/>
    <x v="64"/>
  </r>
  <r>
    <n v="324"/>
    <x v="77"/>
    <x v="6"/>
    <x v="65"/>
  </r>
  <r>
    <n v="324"/>
    <x v="78"/>
    <x v="6"/>
    <x v="66"/>
  </r>
  <r>
    <n v="324"/>
    <x v="79"/>
    <x v="6"/>
    <x v="67"/>
  </r>
  <r>
    <n v="325"/>
    <x v="54"/>
    <x v="22"/>
    <x v="0"/>
  </r>
  <r>
    <n v="325"/>
    <x v="10"/>
    <x v="22"/>
    <x v="1"/>
  </r>
  <r>
    <n v="326"/>
    <x v="19"/>
    <x v="9"/>
    <x v="0"/>
  </r>
  <r>
    <n v="326"/>
    <x v="7"/>
    <x v="9"/>
    <x v="1"/>
  </r>
  <r>
    <n v="327"/>
    <x v="11"/>
    <x v="12"/>
    <x v="0"/>
  </r>
  <r>
    <n v="327"/>
    <x v="51"/>
    <x v="12"/>
    <x v="8"/>
  </r>
  <r>
    <n v="327"/>
    <x v="5"/>
    <x v="12"/>
    <x v="9"/>
  </r>
  <r>
    <n v="328"/>
    <x v="45"/>
    <x v="20"/>
    <x v="0"/>
  </r>
  <r>
    <n v="328"/>
    <x v="4"/>
    <x v="20"/>
    <x v="1"/>
  </r>
  <r>
    <n v="328"/>
    <x v="48"/>
    <x v="20"/>
    <x v="10"/>
  </r>
  <r>
    <n v="328"/>
    <x v="54"/>
    <x v="20"/>
    <x v="3"/>
  </r>
  <r>
    <n v="328"/>
    <x v="10"/>
    <x v="20"/>
    <x v="33"/>
  </r>
  <r>
    <n v="328"/>
    <x v="51"/>
    <x v="20"/>
    <x v="12"/>
  </r>
  <r>
    <n v="328"/>
    <x v="6"/>
    <x v="20"/>
    <x v="35"/>
  </r>
  <r>
    <n v="329"/>
    <x v="5"/>
    <x v="1"/>
    <x v="0"/>
  </r>
  <r>
    <n v="329"/>
    <x v="19"/>
    <x v="1"/>
    <x v="9"/>
  </r>
  <r>
    <n v="329"/>
    <x v="7"/>
    <x v="1"/>
    <x v="6"/>
  </r>
  <r>
    <n v="329"/>
    <x v="38"/>
    <x v="1"/>
    <x v="32"/>
  </r>
  <r>
    <n v="329"/>
    <x v="39"/>
    <x v="1"/>
    <x v="4"/>
  </r>
  <r>
    <n v="330"/>
    <x v="45"/>
    <x v="20"/>
    <x v="0"/>
  </r>
  <r>
    <n v="330"/>
    <x v="12"/>
    <x v="20"/>
    <x v="8"/>
  </r>
  <r>
    <n v="331"/>
    <x v="5"/>
    <x v="1"/>
    <x v="0"/>
  </r>
  <r>
    <n v="331"/>
    <x v="20"/>
    <x v="1"/>
    <x v="1"/>
  </r>
  <r>
    <n v="332"/>
    <x v="18"/>
    <x v="19"/>
    <x v="0"/>
  </r>
  <r>
    <n v="333"/>
    <x v="47"/>
    <x v="16"/>
    <x v="0"/>
  </r>
  <r>
    <n v="333"/>
    <x v="54"/>
    <x v="16"/>
    <x v="5"/>
  </r>
  <r>
    <n v="333"/>
    <x v="34"/>
    <x v="16"/>
    <x v="2"/>
  </r>
  <r>
    <n v="334"/>
    <x v="2"/>
    <x v="24"/>
    <x v="0"/>
  </r>
  <r>
    <n v="334"/>
    <x v="43"/>
    <x v="24"/>
    <x v="5"/>
  </r>
  <r>
    <n v="335"/>
    <x v="54"/>
    <x v="22"/>
    <x v="0"/>
  </r>
  <r>
    <n v="335"/>
    <x v="56"/>
    <x v="22"/>
    <x v="8"/>
  </r>
  <r>
    <n v="335"/>
    <x v="9"/>
    <x v="22"/>
    <x v="5"/>
  </r>
  <r>
    <n v="335"/>
    <x v="5"/>
    <x v="22"/>
    <x v="7"/>
  </r>
  <r>
    <n v="335"/>
    <x v="19"/>
    <x v="22"/>
    <x v="45"/>
  </r>
  <r>
    <n v="335"/>
    <x v="49"/>
    <x v="22"/>
    <x v="3"/>
  </r>
  <r>
    <n v="335"/>
    <x v="20"/>
    <x v="22"/>
    <x v="4"/>
  </r>
  <r>
    <n v="336"/>
    <x v="19"/>
    <x v="9"/>
    <x v="0"/>
  </r>
  <r>
    <n v="336"/>
    <x v="44"/>
    <x v="9"/>
    <x v="5"/>
  </r>
  <r>
    <n v="336"/>
    <x v="7"/>
    <x v="9"/>
    <x v="1"/>
  </r>
  <r>
    <n v="336"/>
    <x v="8"/>
    <x v="9"/>
    <x v="2"/>
  </r>
  <r>
    <n v="337"/>
    <x v="3"/>
    <x v="15"/>
    <x v="0"/>
  </r>
  <r>
    <n v="337"/>
    <x v="47"/>
    <x v="15"/>
    <x v="5"/>
  </r>
  <r>
    <n v="338"/>
    <x v="56"/>
    <x v="27"/>
    <x v="0"/>
  </r>
  <r>
    <n v="338"/>
    <x v="9"/>
    <x v="27"/>
    <x v="31"/>
  </r>
  <r>
    <n v="338"/>
    <x v="51"/>
    <x v="27"/>
    <x v="2"/>
  </r>
  <r>
    <n v="339"/>
    <x v="10"/>
    <x v="14"/>
    <x v="0"/>
  </r>
  <r>
    <n v="340"/>
    <x v="5"/>
    <x v="1"/>
    <x v="0"/>
  </r>
  <r>
    <n v="340"/>
    <x v="6"/>
    <x v="1"/>
    <x v="5"/>
  </r>
  <r>
    <n v="340"/>
    <x v="8"/>
    <x v="1"/>
    <x v="7"/>
  </r>
  <r>
    <n v="340"/>
    <x v="21"/>
    <x v="1"/>
    <x v="45"/>
  </r>
  <r>
    <n v="340"/>
    <x v="39"/>
    <x v="1"/>
    <x v="4"/>
  </r>
  <r>
    <n v="340"/>
    <x v="52"/>
    <x v="1"/>
    <x v="12"/>
  </r>
  <r>
    <n v="340"/>
    <x v="24"/>
    <x v="1"/>
    <x v="50"/>
  </r>
  <r>
    <n v="340"/>
    <x v="60"/>
    <x v="1"/>
    <x v="34"/>
  </r>
  <r>
    <n v="340"/>
    <x v="42"/>
    <x v="1"/>
    <x v="48"/>
  </r>
  <r>
    <n v="340"/>
    <x v="58"/>
    <x v="1"/>
    <x v="14"/>
  </r>
  <r>
    <n v="340"/>
    <x v="27"/>
    <x v="1"/>
    <x v="36"/>
  </r>
  <r>
    <n v="341"/>
    <x v="13"/>
    <x v="5"/>
    <x v="0"/>
  </r>
  <r>
    <n v="341"/>
    <x v="2"/>
    <x v="5"/>
    <x v="1"/>
  </r>
  <r>
    <n v="341"/>
    <x v="43"/>
    <x v="5"/>
    <x v="10"/>
  </r>
  <r>
    <n v="341"/>
    <x v="3"/>
    <x v="5"/>
    <x v="45"/>
  </r>
  <r>
    <n v="341"/>
    <x v="57"/>
    <x v="5"/>
    <x v="37"/>
  </r>
  <r>
    <n v="342"/>
    <x v="46"/>
    <x v="26"/>
    <x v="0"/>
  </r>
  <r>
    <n v="342"/>
    <x v="47"/>
    <x v="26"/>
    <x v="31"/>
  </r>
  <r>
    <n v="342"/>
    <x v="54"/>
    <x v="26"/>
    <x v="6"/>
  </r>
  <r>
    <n v="342"/>
    <x v="18"/>
    <x v="26"/>
    <x v="45"/>
  </r>
  <r>
    <n v="343"/>
    <x v="5"/>
    <x v="1"/>
    <x v="0"/>
  </r>
  <r>
    <n v="343"/>
    <x v="36"/>
    <x v="1"/>
    <x v="8"/>
  </r>
  <r>
    <n v="343"/>
    <x v="44"/>
    <x v="1"/>
    <x v="2"/>
  </r>
  <r>
    <n v="343"/>
    <x v="37"/>
    <x v="1"/>
    <x v="10"/>
  </r>
  <r>
    <n v="343"/>
    <x v="21"/>
    <x v="1"/>
    <x v="45"/>
  </r>
  <r>
    <n v="344"/>
    <x v="4"/>
    <x v="11"/>
    <x v="0"/>
  </r>
  <r>
    <n v="345"/>
    <x v="49"/>
    <x v="13"/>
    <x v="0"/>
  </r>
  <r>
    <n v="345"/>
    <x v="8"/>
    <x v="13"/>
    <x v="1"/>
  </r>
  <r>
    <n v="345"/>
    <x v="37"/>
    <x v="13"/>
    <x v="2"/>
  </r>
  <r>
    <n v="345"/>
    <x v="22"/>
    <x v="13"/>
    <x v="7"/>
  </r>
  <r>
    <n v="346"/>
    <x v="15"/>
    <x v="23"/>
    <x v="0"/>
  </r>
  <r>
    <n v="347"/>
    <x v="9"/>
    <x v="2"/>
    <x v="0"/>
  </r>
  <r>
    <n v="348"/>
    <x v="34"/>
    <x v="8"/>
    <x v="0"/>
  </r>
  <r>
    <n v="348"/>
    <x v="10"/>
    <x v="8"/>
    <x v="31"/>
  </r>
  <r>
    <n v="348"/>
    <x v="19"/>
    <x v="8"/>
    <x v="7"/>
  </r>
  <r>
    <n v="349"/>
    <x v="35"/>
    <x v="18"/>
    <x v="0"/>
  </r>
  <r>
    <n v="349"/>
    <x v="2"/>
    <x v="18"/>
    <x v="31"/>
  </r>
  <r>
    <n v="349"/>
    <x v="15"/>
    <x v="18"/>
    <x v="5"/>
  </r>
  <r>
    <n v="349"/>
    <x v="46"/>
    <x v="18"/>
    <x v="10"/>
  </r>
  <r>
    <n v="350"/>
    <x v="34"/>
    <x v="8"/>
    <x v="0"/>
  </r>
  <r>
    <n v="350"/>
    <x v="10"/>
    <x v="8"/>
    <x v="31"/>
  </r>
  <r>
    <n v="350"/>
    <x v="19"/>
    <x v="8"/>
    <x v="7"/>
  </r>
  <r>
    <n v="350"/>
    <x v="7"/>
    <x v="8"/>
    <x v="4"/>
  </r>
  <r>
    <n v="350"/>
    <x v="22"/>
    <x v="8"/>
    <x v="38"/>
  </r>
  <r>
    <n v="350"/>
    <x v="23"/>
    <x v="8"/>
    <x v="44"/>
  </r>
  <r>
    <n v="350"/>
    <x v="40"/>
    <x v="8"/>
    <x v="35"/>
  </r>
  <r>
    <n v="350"/>
    <x v="25"/>
    <x v="8"/>
    <x v="39"/>
  </r>
  <r>
    <n v="350"/>
    <x v="58"/>
    <x v="8"/>
    <x v="51"/>
  </r>
  <r>
    <n v="350"/>
    <x v="61"/>
    <x v="8"/>
    <x v="49"/>
  </r>
  <r>
    <n v="350"/>
    <x v="62"/>
    <x v="8"/>
    <x v="18"/>
  </r>
  <r>
    <n v="350"/>
    <x v="31"/>
    <x v="8"/>
    <x v="41"/>
  </r>
  <r>
    <n v="350"/>
    <x v="64"/>
    <x v="8"/>
    <x v="20"/>
  </r>
  <r>
    <n v="351"/>
    <x v="46"/>
    <x v="26"/>
    <x v="0"/>
  </r>
  <r>
    <n v="351"/>
    <x v="48"/>
    <x v="26"/>
    <x v="1"/>
  </r>
  <r>
    <n v="352"/>
    <x v="15"/>
    <x v="23"/>
    <x v="0"/>
  </r>
  <r>
    <n v="352"/>
    <x v="43"/>
    <x v="23"/>
    <x v="31"/>
  </r>
  <r>
    <n v="352"/>
    <x v="46"/>
    <x v="23"/>
    <x v="1"/>
  </r>
  <r>
    <n v="353"/>
    <x v="45"/>
    <x v="20"/>
    <x v="0"/>
  </r>
  <r>
    <n v="353"/>
    <x v="3"/>
    <x v="20"/>
    <x v="31"/>
  </r>
  <r>
    <n v="353"/>
    <x v="4"/>
    <x v="20"/>
    <x v="1"/>
  </r>
  <r>
    <n v="354"/>
    <x v="57"/>
    <x v="29"/>
    <x v="0"/>
  </r>
  <r>
    <n v="354"/>
    <x v="17"/>
    <x v="29"/>
    <x v="9"/>
  </r>
  <r>
    <n v="354"/>
    <x v="56"/>
    <x v="29"/>
    <x v="5"/>
  </r>
  <r>
    <n v="354"/>
    <x v="9"/>
    <x v="29"/>
    <x v="6"/>
  </r>
  <r>
    <n v="354"/>
    <x v="10"/>
    <x v="29"/>
    <x v="7"/>
  </r>
  <r>
    <n v="354"/>
    <x v="36"/>
    <x v="29"/>
    <x v="32"/>
  </r>
  <r>
    <n v="354"/>
    <x v="6"/>
    <x v="29"/>
    <x v="37"/>
  </r>
  <r>
    <n v="354"/>
    <x v="7"/>
    <x v="29"/>
    <x v="12"/>
  </r>
  <r>
    <n v="354"/>
    <x v="37"/>
    <x v="29"/>
    <x v="34"/>
  </r>
  <r>
    <n v="354"/>
    <x v="39"/>
    <x v="29"/>
    <x v="48"/>
  </r>
  <r>
    <n v="354"/>
    <x v="52"/>
    <x v="29"/>
    <x v="15"/>
  </r>
  <r>
    <n v="354"/>
    <x v="41"/>
    <x v="29"/>
    <x v="16"/>
  </r>
  <r>
    <n v="354"/>
    <x v="25"/>
    <x v="29"/>
    <x v="40"/>
  </r>
  <r>
    <n v="354"/>
    <x v="63"/>
    <x v="29"/>
    <x v="18"/>
  </r>
  <r>
    <n v="355"/>
    <x v="16"/>
    <x v="30"/>
    <x v="0"/>
  </r>
  <r>
    <n v="355"/>
    <x v="54"/>
    <x v="30"/>
    <x v="1"/>
  </r>
  <r>
    <n v="355"/>
    <x v="34"/>
    <x v="30"/>
    <x v="6"/>
  </r>
  <r>
    <n v="355"/>
    <x v="18"/>
    <x v="30"/>
    <x v="7"/>
  </r>
  <r>
    <n v="355"/>
    <x v="9"/>
    <x v="30"/>
    <x v="10"/>
  </r>
  <r>
    <n v="355"/>
    <x v="36"/>
    <x v="30"/>
    <x v="11"/>
  </r>
  <r>
    <n v="355"/>
    <x v="44"/>
    <x v="30"/>
    <x v="50"/>
  </r>
  <r>
    <n v="355"/>
    <x v="37"/>
    <x v="30"/>
    <x v="13"/>
  </r>
  <r>
    <n v="356"/>
    <x v="45"/>
    <x v="20"/>
    <x v="0"/>
  </r>
  <r>
    <n v="356"/>
    <x v="43"/>
    <x v="20"/>
    <x v="9"/>
  </r>
  <r>
    <n v="356"/>
    <x v="4"/>
    <x v="20"/>
    <x v="1"/>
  </r>
  <r>
    <n v="356"/>
    <x v="47"/>
    <x v="20"/>
    <x v="6"/>
  </r>
  <r>
    <n v="356"/>
    <x v="56"/>
    <x v="20"/>
    <x v="32"/>
  </r>
  <r>
    <n v="356"/>
    <x v="10"/>
    <x v="20"/>
    <x v="33"/>
  </r>
  <r>
    <n v="357"/>
    <x v="10"/>
    <x v="14"/>
    <x v="0"/>
  </r>
  <r>
    <n v="357"/>
    <x v="36"/>
    <x v="14"/>
    <x v="5"/>
  </r>
  <r>
    <n v="357"/>
    <x v="6"/>
    <x v="14"/>
    <x v="6"/>
  </r>
  <r>
    <n v="357"/>
    <x v="44"/>
    <x v="14"/>
    <x v="10"/>
  </r>
  <r>
    <n v="357"/>
    <x v="22"/>
    <x v="14"/>
    <x v="11"/>
  </r>
  <r>
    <n v="357"/>
    <x v="39"/>
    <x v="14"/>
    <x v="33"/>
  </r>
  <r>
    <n v="357"/>
    <x v="23"/>
    <x v="14"/>
    <x v="12"/>
  </r>
  <r>
    <n v="357"/>
    <x v="40"/>
    <x v="14"/>
    <x v="34"/>
  </r>
  <r>
    <n v="357"/>
    <x v="60"/>
    <x v="14"/>
    <x v="35"/>
  </r>
  <r>
    <n v="357"/>
    <x v="41"/>
    <x v="14"/>
    <x v="48"/>
  </r>
  <r>
    <n v="358"/>
    <x v="56"/>
    <x v="27"/>
    <x v="0"/>
  </r>
  <r>
    <n v="358"/>
    <x v="9"/>
    <x v="27"/>
    <x v="31"/>
  </r>
  <r>
    <n v="358"/>
    <x v="11"/>
    <x v="27"/>
    <x v="1"/>
  </r>
  <r>
    <n v="358"/>
    <x v="51"/>
    <x v="27"/>
    <x v="2"/>
  </r>
  <r>
    <n v="359"/>
    <x v="54"/>
    <x v="22"/>
    <x v="0"/>
  </r>
  <r>
    <n v="360"/>
    <x v="56"/>
    <x v="27"/>
    <x v="0"/>
  </r>
  <r>
    <n v="360"/>
    <x v="11"/>
    <x v="27"/>
    <x v="1"/>
  </r>
  <r>
    <n v="360"/>
    <x v="51"/>
    <x v="27"/>
    <x v="2"/>
  </r>
  <r>
    <n v="360"/>
    <x v="49"/>
    <x v="27"/>
    <x v="45"/>
  </r>
  <r>
    <n v="361"/>
    <x v="4"/>
    <x v="11"/>
    <x v="0"/>
  </r>
  <r>
    <n v="361"/>
    <x v="16"/>
    <x v="11"/>
    <x v="8"/>
  </r>
  <r>
    <n v="362"/>
    <x v="14"/>
    <x v="28"/>
    <x v="0"/>
  </r>
  <r>
    <n v="362"/>
    <x v="35"/>
    <x v="28"/>
    <x v="8"/>
  </r>
  <r>
    <n v="362"/>
    <x v="2"/>
    <x v="28"/>
    <x v="5"/>
  </r>
  <r>
    <n v="362"/>
    <x v="12"/>
    <x v="28"/>
    <x v="6"/>
  </r>
  <r>
    <n v="362"/>
    <x v="43"/>
    <x v="28"/>
    <x v="7"/>
  </r>
  <r>
    <n v="362"/>
    <x v="4"/>
    <x v="28"/>
    <x v="3"/>
  </r>
  <r>
    <n v="362"/>
    <x v="17"/>
    <x v="28"/>
    <x v="33"/>
  </r>
  <r>
    <n v="362"/>
    <x v="34"/>
    <x v="28"/>
    <x v="50"/>
  </r>
  <r>
    <n v="362"/>
    <x v="10"/>
    <x v="28"/>
    <x v="13"/>
  </r>
  <r>
    <n v="362"/>
    <x v="19"/>
    <x v="28"/>
    <x v="36"/>
  </r>
  <r>
    <n v="362"/>
    <x v="20"/>
    <x v="28"/>
    <x v="53"/>
  </r>
  <r>
    <n v="362"/>
    <x v="37"/>
    <x v="28"/>
    <x v="17"/>
  </r>
  <r>
    <n v="363"/>
    <x v="43"/>
    <x v="25"/>
    <x v="0"/>
  </r>
  <r>
    <n v="363"/>
    <x v="16"/>
    <x v="25"/>
    <x v="5"/>
  </r>
  <r>
    <n v="363"/>
    <x v="17"/>
    <x v="25"/>
    <x v="7"/>
  </r>
  <r>
    <n v="363"/>
    <x v="56"/>
    <x v="25"/>
    <x v="45"/>
  </r>
  <r>
    <n v="364"/>
    <x v="55"/>
    <x v="17"/>
    <x v="0"/>
  </r>
  <r>
    <n v="364"/>
    <x v="45"/>
    <x v="17"/>
    <x v="5"/>
  </r>
  <r>
    <n v="364"/>
    <x v="46"/>
    <x v="17"/>
    <x v="7"/>
  </r>
  <r>
    <n v="365"/>
    <x v="4"/>
    <x v="11"/>
    <x v="0"/>
  </r>
  <r>
    <n v="365"/>
    <x v="17"/>
    <x v="11"/>
    <x v="1"/>
  </r>
  <r>
    <n v="365"/>
    <x v="56"/>
    <x v="11"/>
    <x v="6"/>
  </r>
  <r>
    <n v="366"/>
    <x v="45"/>
    <x v="20"/>
    <x v="0"/>
  </r>
  <r>
    <n v="366"/>
    <x v="46"/>
    <x v="20"/>
    <x v="5"/>
  </r>
  <r>
    <n v="366"/>
    <x v="4"/>
    <x v="20"/>
    <x v="1"/>
  </r>
  <r>
    <n v="366"/>
    <x v="16"/>
    <x v="20"/>
    <x v="2"/>
  </r>
  <r>
    <n v="366"/>
    <x v="17"/>
    <x v="20"/>
    <x v="45"/>
  </r>
  <r>
    <n v="366"/>
    <x v="54"/>
    <x v="20"/>
    <x v="3"/>
  </r>
  <r>
    <n v="366"/>
    <x v="56"/>
    <x v="20"/>
    <x v="32"/>
  </r>
  <r>
    <n v="366"/>
    <x v="11"/>
    <x v="20"/>
    <x v="38"/>
  </r>
  <r>
    <n v="366"/>
    <x v="19"/>
    <x v="20"/>
    <x v="44"/>
  </r>
  <r>
    <n v="366"/>
    <x v="6"/>
    <x v="20"/>
    <x v="35"/>
  </r>
  <r>
    <n v="367"/>
    <x v="17"/>
    <x v="4"/>
    <x v="0"/>
  </r>
  <r>
    <n v="368"/>
    <x v="43"/>
    <x v="25"/>
    <x v="0"/>
  </r>
  <r>
    <n v="368"/>
    <x v="46"/>
    <x v="25"/>
    <x v="9"/>
  </r>
  <r>
    <n v="368"/>
    <x v="48"/>
    <x v="25"/>
    <x v="6"/>
  </r>
  <r>
    <n v="369"/>
    <x v="45"/>
    <x v="20"/>
    <x v="0"/>
  </r>
  <r>
    <n v="369"/>
    <x v="46"/>
    <x v="20"/>
    <x v="5"/>
  </r>
  <r>
    <n v="369"/>
    <x v="16"/>
    <x v="20"/>
    <x v="2"/>
  </r>
  <r>
    <n v="369"/>
    <x v="57"/>
    <x v="20"/>
    <x v="7"/>
  </r>
  <r>
    <n v="369"/>
    <x v="54"/>
    <x v="20"/>
    <x v="3"/>
  </r>
  <r>
    <n v="370"/>
    <x v="56"/>
    <x v="27"/>
    <x v="0"/>
  </r>
  <r>
    <n v="370"/>
    <x v="34"/>
    <x v="27"/>
    <x v="8"/>
  </r>
  <r>
    <n v="370"/>
    <x v="9"/>
    <x v="27"/>
    <x v="31"/>
  </r>
  <r>
    <n v="370"/>
    <x v="10"/>
    <x v="27"/>
    <x v="5"/>
  </r>
  <r>
    <n v="371"/>
    <x v="56"/>
    <x v="27"/>
    <x v="0"/>
  </r>
  <r>
    <n v="371"/>
    <x v="9"/>
    <x v="27"/>
    <x v="31"/>
  </r>
  <r>
    <n v="371"/>
    <x v="10"/>
    <x v="27"/>
    <x v="5"/>
  </r>
  <r>
    <n v="372"/>
    <x v="14"/>
    <x v="28"/>
    <x v="0"/>
  </r>
  <r>
    <n v="373"/>
    <x v="47"/>
    <x v="16"/>
    <x v="0"/>
  </r>
  <r>
    <n v="374"/>
    <x v="0"/>
    <x v="0"/>
    <x v="0"/>
  </r>
  <r>
    <n v="374"/>
    <x v="13"/>
    <x v="0"/>
    <x v="8"/>
  </r>
  <r>
    <n v="374"/>
    <x v="1"/>
    <x v="0"/>
    <x v="1"/>
  </r>
  <r>
    <n v="374"/>
    <x v="2"/>
    <x v="0"/>
    <x v="2"/>
  </r>
  <r>
    <n v="374"/>
    <x v="43"/>
    <x v="0"/>
    <x v="45"/>
  </r>
  <r>
    <n v="374"/>
    <x v="4"/>
    <x v="0"/>
    <x v="4"/>
  </r>
  <r>
    <n v="375"/>
    <x v="54"/>
    <x v="22"/>
    <x v="0"/>
  </r>
  <r>
    <n v="375"/>
    <x v="34"/>
    <x v="22"/>
    <x v="9"/>
  </r>
  <r>
    <n v="375"/>
    <x v="11"/>
    <x v="22"/>
    <x v="2"/>
  </r>
  <r>
    <n v="375"/>
    <x v="5"/>
    <x v="22"/>
    <x v="7"/>
  </r>
  <r>
    <n v="376"/>
    <x v="55"/>
    <x v="17"/>
    <x v="0"/>
  </r>
  <r>
    <n v="376"/>
    <x v="1"/>
    <x v="17"/>
    <x v="8"/>
  </r>
  <r>
    <n v="376"/>
    <x v="12"/>
    <x v="17"/>
    <x v="1"/>
  </r>
  <r>
    <n v="376"/>
    <x v="43"/>
    <x v="17"/>
    <x v="2"/>
  </r>
  <r>
    <n v="377"/>
    <x v="55"/>
    <x v="17"/>
    <x v="0"/>
  </r>
  <r>
    <n v="377"/>
    <x v="12"/>
    <x v="17"/>
    <x v="1"/>
  </r>
  <r>
    <n v="377"/>
    <x v="46"/>
    <x v="17"/>
    <x v="7"/>
  </r>
  <r>
    <n v="377"/>
    <x v="47"/>
    <x v="17"/>
    <x v="3"/>
  </r>
  <r>
    <n v="377"/>
    <x v="56"/>
    <x v="17"/>
    <x v="33"/>
  </r>
  <r>
    <n v="377"/>
    <x v="18"/>
    <x v="17"/>
    <x v="12"/>
  </r>
  <r>
    <n v="378"/>
    <x v="34"/>
    <x v="8"/>
    <x v="0"/>
  </r>
  <r>
    <n v="378"/>
    <x v="11"/>
    <x v="8"/>
    <x v="5"/>
  </r>
  <r>
    <n v="378"/>
    <x v="19"/>
    <x v="8"/>
    <x v="7"/>
  </r>
  <r>
    <n v="378"/>
    <x v="44"/>
    <x v="8"/>
    <x v="32"/>
  </r>
  <r>
    <n v="378"/>
    <x v="37"/>
    <x v="8"/>
    <x v="37"/>
  </r>
  <r>
    <n v="378"/>
    <x v="22"/>
    <x v="8"/>
    <x v="38"/>
  </r>
  <r>
    <n v="379"/>
    <x v="48"/>
    <x v="21"/>
    <x v="0"/>
  </r>
  <r>
    <n v="379"/>
    <x v="17"/>
    <x v="21"/>
    <x v="8"/>
  </r>
  <r>
    <n v="380"/>
    <x v="57"/>
    <x v="29"/>
    <x v="0"/>
  </r>
  <r>
    <n v="380"/>
    <x v="48"/>
    <x v="29"/>
    <x v="8"/>
  </r>
  <r>
    <n v="380"/>
    <x v="34"/>
    <x v="29"/>
    <x v="1"/>
  </r>
  <r>
    <n v="380"/>
    <x v="9"/>
    <x v="29"/>
    <x v="6"/>
  </r>
  <r>
    <n v="380"/>
    <x v="36"/>
    <x v="29"/>
    <x v="32"/>
  </r>
  <r>
    <n v="381"/>
    <x v="4"/>
    <x v="11"/>
    <x v="0"/>
  </r>
  <r>
    <n v="381"/>
    <x v="47"/>
    <x v="11"/>
    <x v="9"/>
  </r>
  <r>
    <n v="381"/>
    <x v="56"/>
    <x v="11"/>
    <x v="6"/>
  </r>
  <r>
    <n v="382"/>
    <x v="47"/>
    <x v="16"/>
    <x v="0"/>
  </r>
  <r>
    <n v="382"/>
    <x v="17"/>
    <x v="16"/>
    <x v="31"/>
  </r>
  <r>
    <n v="382"/>
    <x v="9"/>
    <x v="16"/>
    <x v="7"/>
  </r>
  <r>
    <n v="382"/>
    <x v="51"/>
    <x v="16"/>
    <x v="3"/>
  </r>
  <r>
    <n v="382"/>
    <x v="5"/>
    <x v="16"/>
    <x v="32"/>
  </r>
  <r>
    <n v="382"/>
    <x v="19"/>
    <x v="16"/>
    <x v="11"/>
  </r>
  <r>
    <n v="382"/>
    <x v="7"/>
    <x v="16"/>
    <x v="50"/>
  </r>
  <r>
    <n v="382"/>
    <x v="8"/>
    <x v="16"/>
    <x v="34"/>
  </r>
  <r>
    <n v="382"/>
    <x v="38"/>
    <x v="16"/>
    <x v="48"/>
  </r>
  <r>
    <n v="383"/>
    <x v="54"/>
    <x v="22"/>
    <x v="0"/>
  </r>
  <r>
    <n v="383"/>
    <x v="9"/>
    <x v="22"/>
    <x v="5"/>
  </r>
  <r>
    <n v="383"/>
    <x v="11"/>
    <x v="22"/>
    <x v="2"/>
  </r>
  <r>
    <n v="383"/>
    <x v="49"/>
    <x v="22"/>
    <x v="3"/>
  </r>
  <r>
    <n v="383"/>
    <x v="8"/>
    <x v="22"/>
    <x v="33"/>
  </r>
  <r>
    <n v="383"/>
    <x v="21"/>
    <x v="22"/>
    <x v="12"/>
  </r>
  <r>
    <n v="383"/>
    <x v="22"/>
    <x v="22"/>
    <x v="50"/>
  </r>
  <r>
    <n v="383"/>
    <x v="23"/>
    <x v="22"/>
    <x v="35"/>
  </r>
  <r>
    <n v="383"/>
    <x v="40"/>
    <x v="22"/>
    <x v="14"/>
  </r>
  <r>
    <n v="383"/>
    <x v="60"/>
    <x v="22"/>
    <x v="39"/>
  </r>
  <r>
    <n v="384"/>
    <x v="2"/>
    <x v="24"/>
    <x v="0"/>
  </r>
  <r>
    <n v="385"/>
    <x v="16"/>
    <x v="30"/>
    <x v="0"/>
  </r>
  <r>
    <n v="385"/>
    <x v="54"/>
    <x v="30"/>
    <x v="1"/>
  </r>
  <r>
    <n v="385"/>
    <x v="34"/>
    <x v="30"/>
    <x v="6"/>
  </r>
  <r>
    <n v="385"/>
    <x v="11"/>
    <x v="30"/>
    <x v="3"/>
  </r>
  <r>
    <n v="385"/>
    <x v="5"/>
    <x v="30"/>
    <x v="4"/>
  </r>
  <r>
    <n v="385"/>
    <x v="6"/>
    <x v="30"/>
    <x v="38"/>
  </r>
  <r>
    <n v="385"/>
    <x v="8"/>
    <x v="30"/>
    <x v="44"/>
  </r>
  <r>
    <n v="385"/>
    <x v="39"/>
    <x v="30"/>
    <x v="54"/>
  </r>
  <r>
    <n v="385"/>
    <x v="52"/>
    <x v="30"/>
    <x v="51"/>
  </r>
  <r>
    <n v="385"/>
    <x v="24"/>
    <x v="30"/>
    <x v="16"/>
  </r>
  <r>
    <n v="385"/>
    <x v="25"/>
    <x v="30"/>
    <x v="49"/>
  </r>
  <r>
    <n v="385"/>
    <x v="58"/>
    <x v="30"/>
    <x v="19"/>
  </r>
  <r>
    <n v="385"/>
    <x v="28"/>
    <x v="30"/>
    <x v="41"/>
  </r>
  <r>
    <n v="385"/>
    <x v="29"/>
    <x v="30"/>
    <x v="42"/>
  </r>
  <r>
    <n v="385"/>
    <x v="62"/>
    <x v="30"/>
    <x v="47"/>
  </r>
  <r>
    <n v="385"/>
    <x v="31"/>
    <x v="30"/>
    <x v="56"/>
  </r>
  <r>
    <n v="385"/>
    <x v="80"/>
    <x v="30"/>
    <x v="68"/>
  </r>
  <r>
    <n v="385"/>
    <x v="71"/>
    <x v="30"/>
    <x v="24"/>
  </r>
  <r>
    <n v="385"/>
    <x v="81"/>
    <x v="30"/>
    <x v="25"/>
  </r>
  <r>
    <n v="385"/>
    <x v="82"/>
    <x v="30"/>
    <x v="69"/>
  </r>
  <r>
    <n v="385"/>
    <x v="83"/>
    <x v="30"/>
    <x v="29"/>
  </r>
  <r>
    <n v="386"/>
    <x v="14"/>
    <x v="28"/>
    <x v="0"/>
  </r>
  <r>
    <n v="386"/>
    <x v="15"/>
    <x v="28"/>
    <x v="1"/>
  </r>
  <r>
    <n v="386"/>
    <x v="3"/>
    <x v="28"/>
    <x v="10"/>
  </r>
  <r>
    <n v="386"/>
    <x v="4"/>
    <x v="28"/>
    <x v="3"/>
  </r>
  <r>
    <n v="387"/>
    <x v="11"/>
    <x v="12"/>
    <x v="0"/>
  </r>
  <r>
    <n v="387"/>
    <x v="49"/>
    <x v="12"/>
    <x v="1"/>
  </r>
  <r>
    <n v="387"/>
    <x v="6"/>
    <x v="12"/>
    <x v="2"/>
  </r>
  <r>
    <n v="388"/>
    <x v="18"/>
    <x v="19"/>
    <x v="0"/>
  </r>
  <r>
    <n v="389"/>
    <x v="13"/>
    <x v="5"/>
    <x v="0"/>
  </r>
  <r>
    <n v="390"/>
    <x v="57"/>
    <x v="29"/>
    <x v="0"/>
  </r>
  <r>
    <n v="390"/>
    <x v="56"/>
    <x v="29"/>
    <x v="5"/>
  </r>
  <r>
    <n v="391"/>
    <x v="35"/>
    <x v="18"/>
    <x v="0"/>
  </r>
  <r>
    <n v="391"/>
    <x v="55"/>
    <x v="18"/>
    <x v="8"/>
  </r>
  <r>
    <n v="391"/>
    <x v="2"/>
    <x v="18"/>
    <x v="31"/>
  </r>
  <r>
    <n v="392"/>
    <x v="34"/>
    <x v="8"/>
    <x v="0"/>
  </r>
  <r>
    <n v="392"/>
    <x v="51"/>
    <x v="8"/>
    <x v="1"/>
  </r>
  <r>
    <n v="392"/>
    <x v="19"/>
    <x v="8"/>
    <x v="7"/>
  </r>
  <r>
    <n v="392"/>
    <x v="49"/>
    <x v="8"/>
    <x v="10"/>
  </r>
  <r>
    <n v="392"/>
    <x v="6"/>
    <x v="8"/>
    <x v="45"/>
  </r>
  <r>
    <n v="392"/>
    <x v="37"/>
    <x v="8"/>
    <x v="37"/>
  </r>
  <r>
    <n v="392"/>
    <x v="39"/>
    <x v="8"/>
    <x v="50"/>
  </r>
  <r>
    <n v="392"/>
    <x v="50"/>
    <x v="8"/>
    <x v="34"/>
  </r>
  <r>
    <n v="392"/>
    <x v="52"/>
    <x v="8"/>
    <x v="48"/>
  </r>
  <r>
    <n v="392"/>
    <x v="60"/>
    <x v="8"/>
    <x v="54"/>
  </r>
  <r>
    <n v="392"/>
    <x v="25"/>
    <x v="8"/>
    <x v="39"/>
  </r>
  <r>
    <n v="393"/>
    <x v="45"/>
    <x v="20"/>
    <x v="0"/>
  </r>
  <r>
    <n v="394"/>
    <x v="3"/>
    <x v="15"/>
    <x v="0"/>
  </r>
  <r>
    <n v="394"/>
    <x v="4"/>
    <x v="15"/>
    <x v="9"/>
  </r>
  <r>
    <n v="395"/>
    <x v="35"/>
    <x v="18"/>
    <x v="0"/>
  </r>
  <r>
    <n v="395"/>
    <x v="15"/>
    <x v="18"/>
    <x v="5"/>
  </r>
  <r>
    <n v="396"/>
    <x v="51"/>
    <x v="10"/>
    <x v="0"/>
  </r>
  <r>
    <n v="397"/>
    <x v="9"/>
    <x v="2"/>
    <x v="0"/>
  </r>
  <r>
    <n v="397"/>
    <x v="5"/>
    <x v="2"/>
    <x v="5"/>
  </r>
  <r>
    <n v="397"/>
    <x v="19"/>
    <x v="2"/>
    <x v="2"/>
  </r>
  <r>
    <n v="397"/>
    <x v="6"/>
    <x v="2"/>
    <x v="7"/>
  </r>
  <r>
    <n v="397"/>
    <x v="20"/>
    <x v="2"/>
    <x v="10"/>
  </r>
  <r>
    <n v="397"/>
    <x v="37"/>
    <x v="2"/>
    <x v="4"/>
  </r>
  <r>
    <n v="398"/>
    <x v="11"/>
    <x v="12"/>
    <x v="0"/>
  </r>
  <r>
    <n v="399"/>
    <x v="45"/>
    <x v="20"/>
    <x v="0"/>
  </r>
  <r>
    <n v="399"/>
    <x v="46"/>
    <x v="20"/>
    <x v="5"/>
  </r>
  <r>
    <n v="399"/>
    <x v="48"/>
    <x v="20"/>
    <x v="10"/>
  </r>
  <r>
    <n v="399"/>
    <x v="18"/>
    <x v="20"/>
    <x v="11"/>
  </r>
  <r>
    <n v="400"/>
    <x v="35"/>
    <x v="18"/>
    <x v="0"/>
  </r>
  <r>
    <n v="400"/>
    <x v="2"/>
    <x v="18"/>
    <x v="31"/>
  </r>
  <r>
    <n v="400"/>
    <x v="12"/>
    <x v="18"/>
    <x v="2"/>
  </r>
  <r>
    <n v="401"/>
    <x v="45"/>
    <x v="20"/>
    <x v="0"/>
  </r>
  <r>
    <n v="401"/>
    <x v="3"/>
    <x v="20"/>
    <x v="31"/>
  </r>
  <r>
    <n v="402"/>
    <x v="9"/>
    <x v="2"/>
    <x v="0"/>
  </r>
  <r>
    <n v="403"/>
    <x v="2"/>
    <x v="24"/>
    <x v="0"/>
  </r>
  <r>
    <n v="403"/>
    <x v="45"/>
    <x v="24"/>
    <x v="9"/>
  </r>
  <r>
    <n v="403"/>
    <x v="46"/>
    <x v="24"/>
    <x v="2"/>
  </r>
  <r>
    <n v="403"/>
    <x v="47"/>
    <x v="24"/>
    <x v="10"/>
  </r>
  <r>
    <n v="403"/>
    <x v="17"/>
    <x v="24"/>
    <x v="32"/>
  </r>
  <r>
    <n v="403"/>
    <x v="34"/>
    <x v="24"/>
    <x v="37"/>
  </r>
  <r>
    <n v="403"/>
    <x v="51"/>
    <x v="24"/>
    <x v="34"/>
  </r>
  <r>
    <n v="403"/>
    <x v="49"/>
    <x v="24"/>
    <x v="48"/>
  </r>
  <r>
    <n v="403"/>
    <x v="20"/>
    <x v="24"/>
    <x v="54"/>
  </r>
  <r>
    <n v="403"/>
    <x v="44"/>
    <x v="24"/>
    <x v="36"/>
  </r>
  <r>
    <n v="404"/>
    <x v="17"/>
    <x v="4"/>
    <x v="0"/>
  </r>
  <r>
    <n v="405"/>
    <x v="55"/>
    <x v="17"/>
    <x v="0"/>
  </r>
  <r>
    <n v="406"/>
    <x v="43"/>
    <x v="25"/>
    <x v="0"/>
  </r>
  <r>
    <n v="406"/>
    <x v="47"/>
    <x v="25"/>
    <x v="1"/>
  </r>
  <r>
    <n v="406"/>
    <x v="54"/>
    <x v="25"/>
    <x v="10"/>
  </r>
  <r>
    <n v="406"/>
    <x v="56"/>
    <x v="25"/>
    <x v="45"/>
  </r>
  <r>
    <n v="406"/>
    <x v="11"/>
    <x v="25"/>
    <x v="37"/>
  </r>
  <r>
    <n v="407"/>
    <x v="43"/>
    <x v="25"/>
    <x v="0"/>
  </r>
  <r>
    <n v="407"/>
    <x v="16"/>
    <x v="25"/>
    <x v="5"/>
  </r>
  <r>
    <n v="407"/>
    <x v="57"/>
    <x v="25"/>
    <x v="2"/>
  </r>
  <r>
    <n v="407"/>
    <x v="34"/>
    <x v="25"/>
    <x v="3"/>
  </r>
  <r>
    <n v="407"/>
    <x v="18"/>
    <x v="25"/>
    <x v="32"/>
  </r>
  <r>
    <n v="407"/>
    <x v="5"/>
    <x v="25"/>
    <x v="38"/>
  </r>
  <r>
    <n v="408"/>
    <x v="54"/>
    <x v="22"/>
    <x v="0"/>
  </r>
  <r>
    <n v="408"/>
    <x v="56"/>
    <x v="22"/>
    <x v="8"/>
  </r>
  <r>
    <n v="409"/>
    <x v="18"/>
    <x v="19"/>
    <x v="0"/>
  </r>
  <r>
    <n v="410"/>
    <x v="1"/>
    <x v="6"/>
    <x v="0"/>
  </r>
  <r>
    <n v="410"/>
    <x v="45"/>
    <x v="6"/>
    <x v="31"/>
  </r>
  <r>
    <n v="410"/>
    <x v="43"/>
    <x v="6"/>
    <x v="1"/>
  </r>
  <r>
    <n v="410"/>
    <x v="3"/>
    <x v="6"/>
    <x v="2"/>
  </r>
  <r>
    <n v="411"/>
    <x v="47"/>
    <x v="16"/>
    <x v="0"/>
  </r>
  <r>
    <n v="412"/>
    <x v="13"/>
    <x v="5"/>
    <x v="0"/>
  </r>
  <r>
    <n v="412"/>
    <x v="1"/>
    <x v="5"/>
    <x v="5"/>
  </r>
  <r>
    <n v="412"/>
    <x v="2"/>
    <x v="5"/>
    <x v="1"/>
  </r>
  <r>
    <n v="412"/>
    <x v="12"/>
    <x v="5"/>
    <x v="7"/>
  </r>
  <r>
    <n v="412"/>
    <x v="16"/>
    <x v="5"/>
    <x v="4"/>
  </r>
  <r>
    <n v="413"/>
    <x v="36"/>
    <x v="7"/>
    <x v="0"/>
  </r>
  <r>
    <n v="413"/>
    <x v="49"/>
    <x v="7"/>
    <x v="9"/>
  </r>
  <r>
    <n v="413"/>
    <x v="8"/>
    <x v="7"/>
    <x v="6"/>
  </r>
  <r>
    <n v="413"/>
    <x v="22"/>
    <x v="7"/>
    <x v="45"/>
  </r>
  <r>
    <n v="413"/>
    <x v="50"/>
    <x v="7"/>
    <x v="4"/>
  </r>
  <r>
    <n v="413"/>
    <x v="52"/>
    <x v="7"/>
    <x v="38"/>
  </r>
  <r>
    <n v="414"/>
    <x v="46"/>
    <x v="26"/>
    <x v="0"/>
  </r>
  <r>
    <n v="414"/>
    <x v="16"/>
    <x v="26"/>
    <x v="9"/>
  </r>
  <r>
    <n v="414"/>
    <x v="48"/>
    <x v="26"/>
    <x v="1"/>
  </r>
  <r>
    <n v="414"/>
    <x v="34"/>
    <x v="26"/>
    <x v="10"/>
  </r>
  <r>
    <n v="414"/>
    <x v="11"/>
    <x v="26"/>
    <x v="4"/>
  </r>
  <r>
    <n v="414"/>
    <x v="49"/>
    <x v="26"/>
    <x v="12"/>
  </r>
  <r>
    <n v="414"/>
    <x v="6"/>
    <x v="26"/>
    <x v="50"/>
  </r>
  <r>
    <n v="415"/>
    <x v="46"/>
    <x v="26"/>
    <x v="0"/>
  </r>
  <r>
    <n v="415"/>
    <x v="4"/>
    <x v="26"/>
    <x v="8"/>
  </r>
  <r>
    <n v="415"/>
    <x v="57"/>
    <x v="26"/>
    <x v="5"/>
  </r>
  <r>
    <n v="415"/>
    <x v="48"/>
    <x v="26"/>
    <x v="1"/>
  </r>
  <r>
    <n v="416"/>
    <x v="11"/>
    <x v="12"/>
    <x v="0"/>
  </r>
  <r>
    <n v="416"/>
    <x v="49"/>
    <x v="12"/>
    <x v="1"/>
  </r>
  <r>
    <n v="416"/>
    <x v="8"/>
    <x v="12"/>
    <x v="45"/>
  </r>
  <r>
    <n v="416"/>
    <x v="21"/>
    <x v="12"/>
    <x v="32"/>
  </r>
  <r>
    <n v="416"/>
    <x v="38"/>
    <x v="12"/>
    <x v="11"/>
  </r>
  <r>
    <n v="416"/>
    <x v="40"/>
    <x v="12"/>
    <x v="50"/>
  </r>
  <r>
    <n v="416"/>
    <x v="41"/>
    <x v="12"/>
    <x v="35"/>
  </r>
  <r>
    <n v="417"/>
    <x v="48"/>
    <x v="21"/>
    <x v="0"/>
  </r>
  <r>
    <n v="417"/>
    <x v="17"/>
    <x v="21"/>
    <x v="8"/>
  </r>
  <r>
    <n v="418"/>
    <x v="4"/>
    <x v="11"/>
    <x v="0"/>
  </r>
  <r>
    <n v="418"/>
    <x v="57"/>
    <x v="11"/>
    <x v="31"/>
  </r>
  <r>
    <n v="418"/>
    <x v="17"/>
    <x v="11"/>
    <x v="1"/>
  </r>
  <r>
    <n v="418"/>
    <x v="9"/>
    <x v="11"/>
    <x v="45"/>
  </r>
  <r>
    <n v="418"/>
    <x v="51"/>
    <x v="11"/>
    <x v="4"/>
  </r>
  <r>
    <n v="418"/>
    <x v="36"/>
    <x v="11"/>
    <x v="37"/>
  </r>
  <r>
    <n v="419"/>
    <x v="15"/>
    <x v="23"/>
    <x v="0"/>
  </r>
  <r>
    <n v="419"/>
    <x v="3"/>
    <x v="23"/>
    <x v="5"/>
  </r>
  <r>
    <n v="419"/>
    <x v="16"/>
    <x v="23"/>
    <x v="6"/>
  </r>
  <r>
    <n v="419"/>
    <x v="47"/>
    <x v="23"/>
    <x v="7"/>
  </r>
  <r>
    <n v="420"/>
    <x v="4"/>
    <x v="11"/>
    <x v="0"/>
  </r>
  <r>
    <n v="420"/>
    <x v="17"/>
    <x v="11"/>
    <x v="1"/>
  </r>
  <r>
    <n v="420"/>
    <x v="18"/>
    <x v="11"/>
    <x v="10"/>
  </r>
  <r>
    <n v="420"/>
    <x v="5"/>
    <x v="11"/>
    <x v="11"/>
  </r>
  <r>
    <n v="421"/>
    <x v="51"/>
    <x v="10"/>
    <x v="0"/>
  </r>
  <r>
    <n v="421"/>
    <x v="6"/>
    <x v="10"/>
    <x v="1"/>
  </r>
  <r>
    <n v="421"/>
    <x v="20"/>
    <x v="10"/>
    <x v="2"/>
  </r>
  <r>
    <n v="422"/>
    <x v="45"/>
    <x v="20"/>
    <x v="0"/>
  </r>
  <r>
    <n v="423"/>
    <x v="46"/>
    <x v="26"/>
    <x v="0"/>
  </r>
  <r>
    <n v="423"/>
    <x v="57"/>
    <x v="26"/>
    <x v="5"/>
  </r>
  <r>
    <n v="423"/>
    <x v="56"/>
    <x v="26"/>
    <x v="7"/>
  </r>
  <r>
    <n v="423"/>
    <x v="9"/>
    <x v="26"/>
    <x v="3"/>
  </r>
  <r>
    <n v="424"/>
    <x v="5"/>
    <x v="1"/>
    <x v="0"/>
  </r>
  <r>
    <n v="425"/>
    <x v="2"/>
    <x v="24"/>
    <x v="0"/>
  </r>
  <r>
    <n v="425"/>
    <x v="43"/>
    <x v="24"/>
    <x v="5"/>
  </r>
  <r>
    <n v="425"/>
    <x v="4"/>
    <x v="24"/>
    <x v="6"/>
  </r>
  <r>
    <n v="425"/>
    <x v="47"/>
    <x v="24"/>
    <x v="10"/>
  </r>
  <r>
    <n v="425"/>
    <x v="17"/>
    <x v="24"/>
    <x v="32"/>
  </r>
  <r>
    <n v="425"/>
    <x v="18"/>
    <x v="24"/>
    <x v="33"/>
  </r>
  <r>
    <n v="426"/>
    <x v="57"/>
    <x v="29"/>
    <x v="0"/>
  </r>
  <r>
    <n v="427"/>
    <x v="45"/>
    <x v="20"/>
    <x v="0"/>
  </r>
  <r>
    <n v="428"/>
    <x v="9"/>
    <x v="2"/>
    <x v="0"/>
  </r>
  <r>
    <n v="428"/>
    <x v="10"/>
    <x v="2"/>
    <x v="8"/>
  </r>
  <r>
    <n v="429"/>
    <x v="10"/>
    <x v="14"/>
    <x v="0"/>
  </r>
  <r>
    <n v="429"/>
    <x v="36"/>
    <x v="14"/>
    <x v="5"/>
  </r>
  <r>
    <n v="429"/>
    <x v="19"/>
    <x v="14"/>
    <x v="1"/>
  </r>
  <r>
    <n v="429"/>
    <x v="49"/>
    <x v="14"/>
    <x v="2"/>
  </r>
  <r>
    <n v="429"/>
    <x v="6"/>
    <x v="14"/>
    <x v="6"/>
  </r>
  <r>
    <n v="429"/>
    <x v="8"/>
    <x v="14"/>
    <x v="3"/>
  </r>
  <r>
    <n v="429"/>
    <x v="37"/>
    <x v="14"/>
    <x v="32"/>
  </r>
  <r>
    <n v="430"/>
    <x v="49"/>
    <x v="13"/>
    <x v="0"/>
  </r>
  <r>
    <n v="431"/>
    <x v="17"/>
    <x v="4"/>
    <x v="0"/>
  </r>
  <r>
    <n v="431"/>
    <x v="34"/>
    <x v="4"/>
    <x v="31"/>
  </r>
  <r>
    <n v="431"/>
    <x v="9"/>
    <x v="4"/>
    <x v="1"/>
  </r>
  <r>
    <n v="431"/>
    <x v="36"/>
    <x v="4"/>
    <x v="45"/>
  </r>
  <r>
    <n v="432"/>
    <x v="56"/>
    <x v="27"/>
    <x v="0"/>
  </r>
  <r>
    <n v="432"/>
    <x v="9"/>
    <x v="27"/>
    <x v="31"/>
  </r>
  <r>
    <n v="432"/>
    <x v="10"/>
    <x v="27"/>
    <x v="5"/>
  </r>
  <r>
    <n v="433"/>
    <x v="46"/>
    <x v="26"/>
    <x v="0"/>
  </r>
  <r>
    <n v="433"/>
    <x v="57"/>
    <x v="26"/>
    <x v="5"/>
  </r>
  <r>
    <n v="433"/>
    <x v="17"/>
    <x v="26"/>
    <x v="2"/>
  </r>
  <r>
    <n v="433"/>
    <x v="9"/>
    <x v="26"/>
    <x v="3"/>
  </r>
  <r>
    <n v="434"/>
    <x v="0"/>
    <x v="0"/>
    <x v="0"/>
  </r>
  <r>
    <n v="434"/>
    <x v="35"/>
    <x v="0"/>
    <x v="31"/>
  </r>
  <r>
    <n v="434"/>
    <x v="15"/>
    <x v="0"/>
    <x v="6"/>
  </r>
  <r>
    <n v="434"/>
    <x v="43"/>
    <x v="0"/>
    <x v="45"/>
  </r>
  <r>
    <n v="435"/>
    <x v="0"/>
    <x v="0"/>
    <x v="0"/>
  </r>
  <r>
    <n v="436"/>
    <x v="10"/>
    <x v="14"/>
    <x v="0"/>
  </r>
  <r>
    <n v="437"/>
    <x v="45"/>
    <x v="20"/>
    <x v="0"/>
  </r>
  <r>
    <n v="437"/>
    <x v="43"/>
    <x v="20"/>
    <x v="9"/>
  </r>
  <r>
    <n v="438"/>
    <x v="34"/>
    <x v="8"/>
    <x v="0"/>
  </r>
  <r>
    <n v="438"/>
    <x v="51"/>
    <x v="8"/>
    <x v="1"/>
  </r>
  <r>
    <n v="438"/>
    <x v="36"/>
    <x v="8"/>
    <x v="6"/>
  </r>
  <r>
    <n v="438"/>
    <x v="49"/>
    <x v="8"/>
    <x v="10"/>
  </r>
  <r>
    <n v="438"/>
    <x v="44"/>
    <x v="8"/>
    <x v="32"/>
  </r>
  <r>
    <n v="438"/>
    <x v="21"/>
    <x v="8"/>
    <x v="33"/>
  </r>
  <r>
    <n v="438"/>
    <x v="22"/>
    <x v="8"/>
    <x v="38"/>
  </r>
  <r>
    <n v="438"/>
    <x v="38"/>
    <x v="8"/>
    <x v="12"/>
  </r>
  <r>
    <n v="439"/>
    <x v="18"/>
    <x v="19"/>
    <x v="0"/>
  </r>
  <r>
    <n v="440"/>
    <x v="1"/>
    <x v="6"/>
    <x v="0"/>
  </r>
  <r>
    <n v="441"/>
    <x v="13"/>
    <x v="5"/>
    <x v="0"/>
  </r>
  <r>
    <n v="441"/>
    <x v="1"/>
    <x v="5"/>
    <x v="5"/>
  </r>
  <r>
    <n v="441"/>
    <x v="43"/>
    <x v="5"/>
    <x v="10"/>
  </r>
  <r>
    <n v="441"/>
    <x v="4"/>
    <x v="5"/>
    <x v="32"/>
  </r>
  <r>
    <n v="442"/>
    <x v="47"/>
    <x v="16"/>
    <x v="0"/>
  </r>
  <r>
    <n v="442"/>
    <x v="57"/>
    <x v="16"/>
    <x v="8"/>
  </r>
  <r>
    <n v="442"/>
    <x v="34"/>
    <x v="16"/>
    <x v="2"/>
  </r>
  <r>
    <n v="442"/>
    <x v="18"/>
    <x v="16"/>
    <x v="6"/>
  </r>
  <r>
    <n v="442"/>
    <x v="10"/>
    <x v="16"/>
    <x v="10"/>
  </r>
  <r>
    <n v="442"/>
    <x v="19"/>
    <x v="16"/>
    <x v="11"/>
  </r>
  <r>
    <n v="442"/>
    <x v="6"/>
    <x v="16"/>
    <x v="33"/>
  </r>
  <r>
    <n v="443"/>
    <x v="14"/>
    <x v="28"/>
    <x v="0"/>
  </r>
  <r>
    <n v="443"/>
    <x v="2"/>
    <x v="28"/>
    <x v="5"/>
  </r>
  <r>
    <n v="444"/>
    <x v="18"/>
    <x v="19"/>
    <x v="0"/>
  </r>
  <r>
    <n v="444"/>
    <x v="5"/>
    <x v="19"/>
    <x v="1"/>
  </r>
  <r>
    <n v="445"/>
    <x v="51"/>
    <x v="10"/>
    <x v="0"/>
  </r>
  <r>
    <n v="446"/>
    <x v="36"/>
    <x v="7"/>
    <x v="0"/>
  </r>
  <r>
    <n v="446"/>
    <x v="19"/>
    <x v="7"/>
    <x v="8"/>
  </r>
  <r>
    <n v="446"/>
    <x v="49"/>
    <x v="7"/>
    <x v="9"/>
  </r>
  <r>
    <n v="447"/>
    <x v="57"/>
    <x v="29"/>
    <x v="0"/>
  </r>
  <r>
    <n v="447"/>
    <x v="17"/>
    <x v="29"/>
    <x v="9"/>
  </r>
  <r>
    <n v="447"/>
    <x v="54"/>
    <x v="29"/>
    <x v="31"/>
  </r>
  <r>
    <n v="447"/>
    <x v="34"/>
    <x v="29"/>
    <x v="1"/>
  </r>
  <r>
    <n v="448"/>
    <x v="16"/>
    <x v="30"/>
    <x v="0"/>
  </r>
  <r>
    <n v="448"/>
    <x v="48"/>
    <x v="30"/>
    <x v="31"/>
  </r>
  <r>
    <n v="449"/>
    <x v="57"/>
    <x v="29"/>
    <x v="0"/>
  </r>
  <r>
    <n v="449"/>
    <x v="48"/>
    <x v="29"/>
    <x v="8"/>
  </r>
  <r>
    <n v="449"/>
    <x v="54"/>
    <x v="29"/>
    <x v="31"/>
  </r>
  <r>
    <n v="449"/>
    <x v="34"/>
    <x v="29"/>
    <x v="1"/>
  </r>
  <r>
    <n v="450"/>
    <x v="48"/>
    <x v="21"/>
    <x v="0"/>
  </r>
  <r>
    <n v="450"/>
    <x v="54"/>
    <x v="21"/>
    <x v="9"/>
  </r>
  <r>
    <n v="451"/>
    <x v="16"/>
    <x v="30"/>
    <x v="0"/>
  </r>
  <r>
    <n v="451"/>
    <x v="47"/>
    <x v="30"/>
    <x v="8"/>
  </r>
  <r>
    <n v="451"/>
    <x v="56"/>
    <x v="30"/>
    <x v="2"/>
  </r>
  <r>
    <n v="452"/>
    <x v="55"/>
    <x v="17"/>
    <x v="0"/>
  </r>
  <r>
    <n v="453"/>
    <x v="0"/>
    <x v="0"/>
    <x v="0"/>
  </r>
  <r>
    <n v="453"/>
    <x v="55"/>
    <x v="0"/>
    <x v="5"/>
  </r>
  <r>
    <n v="453"/>
    <x v="45"/>
    <x v="0"/>
    <x v="7"/>
  </r>
  <r>
    <n v="453"/>
    <x v="4"/>
    <x v="0"/>
    <x v="4"/>
  </r>
  <r>
    <n v="453"/>
    <x v="16"/>
    <x v="0"/>
    <x v="11"/>
  </r>
  <r>
    <n v="454"/>
    <x v="18"/>
    <x v="19"/>
    <x v="0"/>
  </r>
  <r>
    <n v="455"/>
    <x v="56"/>
    <x v="27"/>
    <x v="0"/>
  </r>
  <r>
    <n v="455"/>
    <x v="34"/>
    <x v="27"/>
    <x v="8"/>
  </r>
  <r>
    <n v="455"/>
    <x v="18"/>
    <x v="27"/>
    <x v="9"/>
  </r>
  <r>
    <n v="455"/>
    <x v="51"/>
    <x v="27"/>
    <x v="2"/>
  </r>
  <r>
    <n v="456"/>
    <x v="14"/>
    <x v="28"/>
    <x v="0"/>
  </r>
  <r>
    <n v="456"/>
    <x v="2"/>
    <x v="28"/>
    <x v="5"/>
  </r>
  <r>
    <n v="456"/>
    <x v="15"/>
    <x v="28"/>
    <x v="1"/>
  </r>
  <r>
    <n v="456"/>
    <x v="45"/>
    <x v="28"/>
    <x v="2"/>
  </r>
  <r>
    <n v="456"/>
    <x v="4"/>
    <x v="28"/>
    <x v="3"/>
  </r>
  <r>
    <n v="456"/>
    <x v="47"/>
    <x v="28"/>
    <x v="4"/>
  </r>
  <r>
    <n v="456"/>
    <x v="48"/>
    <x v="28"/>
    <x v="37"/>
  </r>
  <r>
    <n v="456"/>
    <x v="17"/>
    <x v="28"/>
    <x v="33"/>
  </r>
  <r>
    <n v="456"/>
    <x v="54"/>
    <x v="28"/>
    <x v="38"/>
  </r>
  <r>
    <n v="456"/>
    <x v="56"/>
    <x v="28"/>
    <x v="12"/>
  </r>
  <r>
    <n v="456"/>
    <x v="18"/>
    <x v="28"/>
    <x v="34"/>
  </r>
  <r>
    <n v="457"/>
    <x v="2"/>
    <x v="24"/>
    <x v="0"/>
  </r>
  <r>
    <n v="457"/>
    <x v="15"/>
    <x v="24"/>
    <x v="8"/>
  </r>
  <r>
    <n v="457"/>
    <x v="46"/>
    <x v="24"/>
    <x v="2"/>
  </r>
  <r>
    <n v="458"/>
    <x v="15"/>
    <x v="23"/>
    <x v="0"/>
  </r>
  <r>
    <n v="459"/>
    <x v="2"/>
    <x v="24"/>
    <x v="0"/>
  </r>
  <r>
    <n v="459"/>
    <x v="3"/>
    <x v="24"/>
    <x v="1"/>
  </r>
  <r>
    <n v="460"/>
    <x v="34"/>
    <x v="8"/>
    <x v="0"/>
  </r>
  <r>
    <n v="460"/>
    <x v="9"/>
    <x v="8"/>
    <x v="9"/>
  </r>
  <r>
    <n v="460"/>
    <x v="11"/>
    <x v="8"/>
    <x v="5"/>
  </r>
  <r>
    <n v="460"/>
    <x v="49"/>
    <x v="8"/>
    <x v="10"/>
  </r>
  <r>
    <n v="460"/>
    <x v="6"/>
    <x v="8"/>
    <x v="45"/>
  </r>
  <r>
    <n v="460"/>
    <x v="8"/>
    <x v="8"/>
    <x v="11"/>
  </r>
  <r>
    <n v="460"/>
    <x v="38"/>
    <x v="8"/>
    <x v="12"/>
  </r>
  <r>
    <n v="460"/>
    <x v="50"/>
    <x v="8"/>
    <x v="34"/>
  </r>
  <r>
    <n v="460"/>
    <x v="23"/>
    <x v="8"/>
    <x v="44"/>
  </r>
  <r>
    <n v="460"/>
    <x v="60"/>
    <x v="8"/>
    <x v="54"/>
  </r>
  <r>
    <n v="461"/>
    <x v="51"/>
    <x v="10"/>
    <x v="0"/>
  </r>
  <r>
    <n v="462"/>
    <x v="4"/>
    <x v="11"/>
    <x v="0"/>
  </r>
  <r>
    <n v="462"/>
    <x v="48"/>
    <x v="11"/>
    <x v="5"/>
  </r>
  <r>
    <n v="463"/>
    <x v="9"/>
    <x v="2"/>
    <x v="0"/>
  </r>
  <r>
    <n v="464"/>
    <x v="1"/>
    <x v="6"/>
    <x v="0"/>
  </r>
  <r>
    <n v="464"/>
    <x v="15"/>
    <x v="6"/>
    <x v="9"/>
  </r>
  <r>
    <n v="465"/>
    <x v="51"/>
    <x v="10"/>
    <x v="0"/>
  </r>
  <r>
    <n v="466"/>
    <x v="11"/>
    <x v="12"/>
    <x v="0"/>
  </r>
  <r>
    <n v="466"/>
    <x v="49"/>
    <x v="12"/>
    <x v="1"/>
  </r>
  <r>
    <n v="466"/>
    <x v="8"/>
    <x v="12"/>
    <x v="45"/>
  </r>
  <r>
    <n v="467"/>
    <x v="47"/>
    <x v="16"/>
    <x v="0"/>
  </r>
  <r>
    <n v="467"/>
    <x v="17"/>
    <x v="16"/>
    <x v="31"/>
  </r>
  <r>
    <n v="467"/>
    <x v="9"/>
    <x v="16"/>
    <x v="7"/>
  </r>
  <r>
    <n v="467"/>
    <x v="36"/>
    <x v="16"/>
    <x v="4"/>
  </r>
  <r>
    <n v="467"/>
    <x v="49"/>
    <x v="16"/>
    <x v="37"/>
  </r>
  <r>
    <n v="467"/>
    <x v="7"/>
    <x v="16"/>
    <x v="50"/>
  </r>
  <r>
    <n v="467"/>
    <x v="22"/>
    <x v="16"/>
    <x v="35"/>
  </r>
  <r>
    <n v="467"/>
    <x v="39"/>
    <x v="16"/>
    <x v="14"/>
  </r>
  <r>
    <n v="467"/>
    <x v="40"/>
    <x v="16"/>
    <x v="15"/>
  </r>
  <r>
    <n v="467"/>
    <x v="52"/>
    <x v="16"/>
    <x v="53"/>
  </r>
  <r>
    <n v="467"/>
    <x v="41"/>
    <x v="16"/>
    <x v="40"/>
  </r>
  <r>
    <n v="467"/>
    <x v="58"/>
    <x v="16"/>
    <x v="18"/>
  </r>
  <r>
    <n v="467"/>
    <x v="61"/>
    <x v="16"/>
    <x v="41"/>
  </r>
  <r>
    <n v="467"/>
    <x v="59"/>
    <x v="16"/>
    <x v="43"/>
  </r>
  <r>
    <n v="467"/>
    <x v="66"/>
    <x v="16"/>
    <x v="23"/>
  </r>
  <r>
    <n v="468"/>
    <x v="13"/>
    <x v="5"/>
    <x v="0"/>
  </r>
  <r>
    <n v="468"/>
    <x v="55"/>
    <x v="5"/>
    <x v="31"/>
  </r>
  <r>
    <n v="468"/>
    <x v="2"/>
    <x v="5"/>
    <x v="1"/>
  </r>
  <r>
    <n v="468"/>
    <x v="12"/>
    <x v="5"/>
    <x v="7"/>
  </r>
  <r>
    <n v="468"/>
    <x v="46"/>
    <x v="5"/>
    <x v="3"/>
  </r>
  <r>
    <n v="468"/>
    <x v="48"/>
    <x v="5"/>
    <x v="33"/>
  </r>
  <r>
    <n v="468"/>
    <x v="18"/>
    <x v="5"/>
    <x v="44"/>
  </r>
  <r>
    <n v="469"/>
    <x v="19"/>
    <x v="9"/>
    <x v="0"/>
  </r>
  <r>
    <n v="470"/>
    <x v="36"/>
    <x v="7"/>
    <x v="0"/>
  </r>
  <r>
    <n v="471"/>
    <x v="12"/>
    <x v="3"/>
    <x v="0"/>
  </r>
  <r>
    <n v="471"/>
    <x v="16"/>
    <x v="3"/>
    <x v="1"/>
  </r>
  <r>
    <n v="471"/>
    <x v="54"/>
    <x v="3"/>
    <x v="45"/>
  </r>
  <r>
    <n v="472"/>
    <x v="15"/>
    <x v="23"/>
    <x v="0"/>
  </r>
  <r>
    <n v="473"/>
    <x v="3"/>
    <x v="15"/>
    <x v="0"/>
  </r>
  <r>
    <n v="473"/>
    <x v="47"/>
    <x v="15"/>
    <x v="5"/>
  </r>
  <r>
    <n v="473"/>
    <x v="17"/>
    <x v="15"/>
    <x v="6"/>
  </r>
  <r>
    <n v="473"/>
    <x v="34"/>
    <x v="15"/>
    <x v="45"/>
  </r>
  <r>
    <n v="474"/>
    <x v="11"/>
    <x v="12"/>
    <x v="0"/>
  </r>
  <r>
    <n v="475"/>
    <x v="43"/>
    <x v="25"/>
    <x v="0"/>
  </r>
  <r>
    <n v="475"/>
    <x v="46"/>
    <x v="25"/>
    <x v="9"/>
  </r>
  <r>
    <n v="475"/>
    <x v="16"/>
    <x v="25"/>
    <x v="5"/>
  </r>
  <r>
    <n v="476"/>
    <x v="0"/>
    <x v="0"/>
    <x v="0"/>
  </r>
  <r>
    <n v="477"/>
    <x v="18"/>
    <x v="19"/>
    <x v="0"/>
  </r>
  <r>
    <n v="477"/>
    <x v="9"/>
    <x v="19"/>
    <x v="8"/>
  </r>
  <r>
    <n v="477"/>
    <x v="11"/>
    <x v="19"/>
    <x v="31"/>
  </r>
  <r>
    <n v="477"/>
    <x v="5"/>
    <x v="19"/>
    <x v="1"/>
  </r>
  <r>
    <n v="477"/>
    <x v="36"/>
    <x v="19"/>
    <x v="2"/>
  </r>
  <r>
    <n v="477"/>
    <x v="44"/>
    <x v="19"/>
    <x v="3"/>
  </r>
  <r>
    <n v="477"/>
    <x v="22"/>
    <x v="19"/>
    <x v="33"/>
  </r>
  <r>
    <n v="477"/>
    <x v="23"/>
    <x v="19"/>
    <x v="34"/>
  </r>
  <r>
    <n v="478"/>
    <x v="57"/>
    <x v="29"/>
    <x v="0"/>
  </r>
  <r>
    <n v="478"/>
    <x v="56"/>
    <x v="29"/>
    <x v="5"/>
  </r>
  <r>
    <n v="479"/>
    <x v="47"/>
    <x v="16"/>
    <x v="0"/>
  </r>
  <r>
    <n v="479"/>
    <x v="54"/>
    <x v="16"/>
    <x v="5"/>
  </r>
  <r>
    <n v="480"/>
    <x v="48"/>
    <x v="21"/>
    <x v="0"/>
  </r>
  <r>
    <n v="480"/>
    <x v="54"/>
    <x v="21"/>
    <x v="9"/>
  </r>
  <r>
    <n v="480"/>
    <x v="9"/>
    <x v="21"/>
    <x v="2"/>
  </r>
  <r>
    <n v="480"/>
    <x v="11"/>
    <x v="21"/>
    <x v="7"/>
  </r>
  <r>
    <n v="480"/>
    <x v="19"/>
    <x v="21"/>
    <x v="32"/>
  </r>
  <r>
    <n v="480"/>
    <x v="44"/>
    <x v="21"/>
    <x v="33"/>
  </r>
  <r>
    <n v="480"/>
    <x v="37"/>
    <x v="21"/>
    <x v="50"/>
  </r>
  <r>
    <n v="480"/>
    <x v="22"/>
    <x v="21"/>
    <x v="44"/>
  </r>
  <r>
    <n v="481"/>
    <x v="12"/>
    <x v="3"/>
    <x v="0"/>
  </r>
  <r>
    <n v="482"/>
    <x v="14"/>
    <x v="28"/>
    <x v="0"/>
  </r>
  <r>
    <n v="482"/>
    <x v="2"/>
    <x v="28"/>
    <x v="5"/>
  </r>
  <r>
    <n v="483"/>
    <x v="35"/>
    <x v="18"/>
    <x v="0"/>
  </r>
  <r>
    <n v="484"/>
    <x v="3"/>
    <x v="15"/>
    <x v="0"/>
  </r>
  <r>
    <n v="484"/>
    <x v="46"/>
    <x v="15"/>
    <x v="8"/>
  </r>
  <r>
    <n v="484"/>
    <x v="4"/>
    <x v="15"/>
    <x v="9"/>
  </r>
  <r>
    <n v="485"/>
    <x v="1"/>
    <x v="6"/>
    <x v="0"/>
  </r>
  <r>
    <n v="486"/>
    <x v="12"/>
    <x v="3"/>
    <x v="0"/>
  </r>
  <r>
    <n v="486"/>
    <x v="43"/>
    <x v="3"/>
    <x v="8"/>
  </r>
  <r>
    <n v="486"/>
    <x v="46"/>
    <x v="3"/>
    <x v="31"/>
  </r>
  <r>
    <n v="486"/>
    <x v="16"/>
    <x v="3"/>
    <x v="1"/>
  </r>
  <r>
    <n v="486"/>
    <x v="48"/>
    <x v="3"/>
    <x v="7"/>
  </r>
  <r>
    <n v="486"/>
    <x v="56"/>
    <x v="3"/>
    <x v="3"/>
  </r>
  <r>
    <n v="486"/>
    <x v="34"/>
    <x v="3"/>
    <x v="32"/>
  </r>
  <r>
    <n v="486"/>
    <x v="9"/>
    <x v="3"/>
    <x v="11"/>
  </r>
  <r>
    <n v="487"/>
    <x v="35"/>
    <x v="18"/>
    <x v="0"/>
  </r>
  <r>
    <n v="487"/>
    <x v="55"/>
    <x v="18"/>
    <x v="8"/>
  </r>
  <r>
    <n v="488"/>
    <x v="43"/>
    <x v="25"/>
    <x v="0"/>
  </r>
  <r>
    <n v="489"/>
    <x v="18"/>
    <x v="19"/>
    <x v="0"/>
  </r>
  <r>
    <n v="490"/>
    <x v="35"/>
    <x v="18"/>
    <x v="0"/>
  </r>
  <r>
    <n v="490"/>
    <x v="2"/>
    <x v="18"/>
    <x v="31"/>
  </r>
  <r>
    <n v="490"/>
    <x v="12"/>
    <x v="18"/>
    <x v="2"/>
  </r>
  <r>
    <n v="490"/>
    <x v="46"/>
    <x v="18"/>
    <x v="10"/>
  </r>
  <r>
    <n v="490"/>
    <x v="16"/>
    <x v="18"/>
    <x v="3"/>
  </r>
  <r>
    <n v="490"/>
    <x v="17"/>
    <x v="18"/>
    <x v="37"/>
  </r>
  <r>
    <n v="490"/>
    <x v="54"/>
    <x v="18"/>
    <x v="33"/>
  </r>
  <r>
    <n v="491"/>
    <x v="5"/>
    <x v="1"/>
    <x v="0"/>
  </r>
  <r>
    <n v="491"/>
    <x v="36"/>
    <x v="1"/>
    <x v="8"/>
  </r>
  <r>
    <n v="492"/>
    <x v="5"/>
    <x v="1"/>
    <x v="0"/>
  </r>
  <r>
    <n v="492"/>
    <x v="19"/>
    <x v="1"/>
    <x v="9"/>
  </r>
  <r>
    <n v="492"/>
    <x v="6"/>
    <x v="1"/>
    <x v="5"/>
  </r>
  <r>
    <n v="492"/>
    <x v="20"/>
    <x v="1"/>
    <x v="1"/>
  </r>
  <r>
    <n v="492"/>
    <x v="7"/>
    <x v="1"/>
    <x v="6"/>
  </r>
  <r>
    <n v="492"/>
    <x v="21"/>
    <x v="1"/>
    <x v="45"/>
  </r>
  <r>
    <n v="493"/>
    <x v="1"/>
    <x v="6"/>
    <x v="0"/>
  </r>
  <r>
    <n v="494"/>
    <x v="34"/>
    <x v="8"/>
    <x v="0"/>
  </r>
  <r>
    <n v="495"/>
    <x v="56"/>
    <x v="27"/>
    <x v="0"/>
  </r>
  <r>
    <n v="495"/>
    <x v="10"/>
    <x v="27"/>
    <x v="5"/>
  </r>
  <r>
    <n v="496"/>
    <x v="51"/>
    <x v="10"/>
    <x v="0"/>
  </r>
  <r>
    <n v="497"/>
    <x v="12"/>
    <x v="3"/>
    <x v="0"/>
  </r>
  <r>
    <n v="497"/>
    <x v="4"/>
    <x v="3"/>
    <x v="5"/>
  </r>
  <r>
    <n v="497"/>
    <x v="48"/>
    <x v="3"/>
    <x v="7"/>
  </r>
  <r>
    <n v="497"/>
    <x v="17"/>
    <x v="3"/>
    <x v="10"/>
  </r>
  <r>
    <n v="497"/>
    <x v="56"/>
    <x v="3"/>
    <x v="3"/>
  </r>
  <r>
    <n v="497"/>
    <x v="34"/>
    <x v="3"/>
    <x v="32"/>
  </r>
  <r>
    <n v="497"/>
    <x v="10"/>
    <x v="3"/>
    <x v="37"/>
  </r>
  <r>
    <n v="497"/>
    <x v="36"/>
    <x v="3"/>
    <x v="50"/>
  </r>
  <r>
    <n v="497"/>
    <x v="6"/>
    <x v="3"/>
    <x v="13"/>
  </r>
  <r>
    <n v="498"/>
    <x v="9"/>
    <x v="2"/>
    <x v="0"/>
  </r>
  <r>
    <n v="498"/>
    <x v="51"/>
    <x v="2"/>
    <x v="31"/>
  </r>
  <r>
    <n v="499"/>
    <x v="49"/>
    <x v="13"/>
    <x v="0"/>
  </r>
  <r>
    <n v="500"/>
    <x v="35"/>
    <x v="18"/>
    <x v="0"/>
  </r>
  <r>
    <n v="500"/>
    <x v="2"/>
    <x v="18"/>
    <x v="31"/>
  </r>
  <r>
    <n v="500"/>
    <x v="43"/>
    <x v="18"/>
    <x v="6"/>
  </r>
  <r>
    <n v="500"/>
    <x v="3"/>
    <x v="18"/>
    <x v="7"/>
  </r>
  <r>
    <n v="500"/>
    <x v="47"/>
    <x v="18"/>
    <x v="32"/>
  </r>
  <r>
    <n v="500"/>
    <x v="48"/>
    <x v="18"/>
    <x v="11"/>
  </r>
  <r>
    <n v="500"/>
    <x v="34"/>
    <x v="18"/>
    <x v="12"/>
  </r>
  <r>
    <n v="501"/>
    <x v="4"/>
    <x v="11"/>
    <x v="0"/>
  </r>
  <r>
    <n v="501"/>
    <x v="48"/>
    <x v="11"/>
    <x v="5"/>
  </r>
  <r>
    <n v="501"/>
    <x v="34"/>
    <x v="11"/>
    <x v="7"/>
  </r>
  <r>
    <n v="501"/>
    <x v="9"/>
    <x v="11"/>
    <x v="45"/>
  </r>
  <r>
    <n v="502"/>
    <x v="48"/>
    <x v="21"/>
    <x v="0"/>
  </r>
  <r>
    <n v="503"/>
    <x v="12"/>
    <x v="3"/>
    <x v="0"/>
  </r>
  <r>
    <n v="504"/>
    <x v="57"/>
    <x v="29"/>
    <x v="0"/>
  </r>
  <r>
    <n v="505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8">
  <r>
    <x v="0"/>
    <d v="2021-03-01T00:00:00"/>
    <d v="2021-03-01T00:00:00"/>
    <x v="0"/>
    <n v="13"/>
    <s v=""/>
  </r>
  <r>
    <x v="0"/>
    <d v="2021-03-06T00:00:00"/>
    <d v="2021-03-01T00:00:00"/>
    <x v="1"/>
    <n v="13"/>
    <s v=""/>
  </r>
  <r>
    <x v="0"/>
    <d v="2021-03-07T00:00:00"/>
    <d v="2021-03-01T00:00:00"/>
    <x v="2"/>
    <n v="13"/>
    <s v=""/>
  </r>
  <r>
    <x v="0"/>
    <d v="2021-03-12T00:00:00"/>
    <d v="2021-03-01T00:00:00"/>
    <x v="3"/>
    <n v="13"/>
    <s v=""/>
  </r>
  <r>
    <x v="0"/>
    <d v="2021-03-14T00:00:00"/>
    <d v="2021-03-01T00:00:00"/>
    <x v="4"/>
    <n v="13"/>
    <n v="1"/>
  </r>
  <r>
    <x v="1"/>
    <d v="2021-03-28T00:00:00"/>
    <d v="2021-03-28T00:00:00"/>
    <x v="0"/>
    <n v="8"/>
    <s v=""/>
  </r>
  <r>
    <x v="1"/>
    <d v="2021-04-01T00:00:00"/>
    <d v="2021-03-28T00:00:00"/>
    <x v="5"/>
    <n v="8"/>
    <s v=""/>
  </r>
  <r>
    <x v="1"/>
    <d v="2021-04-04T00:00:00"/>
    <d v="2021-03-28T00:00:00"/>
    <x v="6"/>
    <n v="8"/>
    <s v=""/>
  </r>
  <r>
    <x v="1"/>
    <d v="2021-04-05T00:00:00"/>
    <d v="2021-03-28T00:00:00"/>
    <x v="7"/>
    <n v="8"/>
    <n v="1"/>
  </r>
  <r>
    <x v="2"/>
    <d v="2021-03-24T00:00:00"/>
    <d v="2021-03-24T00:00:00"/>
    <x v="0"/>
    <n v="4"/>
    <s v=""/>
  </r>
  <r>
    <x v="2"/>
    <d v="2021-03-25T00:00:00"/>
    <d v="2021-03-24T00:00:00"/>
    <x v="8"/>
    <n v="4"/>
    <s v=""/>
  </r>
  <r>
    <x v="2"/>
    <d v="2021-03-26T00:00:00"/>
    <d v="2021-03-24T00:00:00"/>
    <x v="9"/>
    <n v="4"/>
    <s v=""/>
  </r>
  <r>
    <x v="2"/>
    <d v="2021-03-28T00:00:00"/>
    <d v="2021-03-24T00:00:00"/>
    <x v="5"/>
    <n v="4"/>
    <n v="1"/>
  </r>
  <r>
    <x v="3"/>
    <d v="2021-03-10T00:00:00"/>
    <d v="2021-03-10T00:00:00"/>
    <x v="0"/>
    <n v="0"/>
    <n v="1"/>
  </r>
  <r>
    <x v="4"/>
    <d v="2021-03-01T00:00:00"/>
    <d v="2021-03-01T00:00:00"/>
    <x v="0"/>
    <n v="66"/>
    <s v=""/>
  </r>
  <r>
    <x v="4"/>
    <d v="2021-03-02T00:00:00"/>
    <d v="2021-03-01T00:00:00"/>
    <x v="8"/>
    <n v="66"/>
    <s v=""/>
  </r>
  <r>
    <x v="4"/>
    <d v="2021-03-03T00:00:00"/>
    <d v="2021-03-01T00:00:00"/>
    <x v="9"/>
    <n v="66"/>
    <s v=""/>
  </r>
  <r>
    <x v="4"/>
    <d v="2021-03-07T00:00:00"/>
    <d v="2021-03-01T00:00:00"/>
    <x v="2"/>
    <n v="66"/>
    <s v=""/>
  </r>
  <r>
    <x v="4"/>
    <d v="2021-03-08T00:00:00"/>
    <d v="2021-03-01T00:00:00"/>
    <x v="6"/>
    <n v="66"/>
    <s v=""/>
  </r>
  <r>
    <x v="4"/>
    <d v="2021-03-10T00:00:00"/>
    <d v="2021-03-01T00:00:00"/>
    <x v="10"/>
    <n v="66"/>
    <s v=""/>
  </r>
  <r>
    <x v="4"/>
    <d v="2021-03-14T00:00:00"/>
    <d v="2021-03-01T00:00:00"/>
    <x v="4"/>
    <n v="66"/>
    <s v=""/>
  </r>
  <r>
    <x v="4"/>
    <d v="2021-03-15T00:00:00"/>
    <d v="2021-03-01T00:00:00"/>
    <x v="11"/>
    <n v="66"/>
    <s v=""/>
  </r>
  <r>
    <x v="4"/>
    <d v="2021-03-19T00:00:00"/>
    <d v="2021-03-01T00:00:00"/>
    <x v="12"/>
    <n v="66"/>
    <s v=""/>
  </r>
  <r>
    <x v="4"/>
    <d v="2021-03-23T00:00:00"/>
    <d v="2021-03-01T00:00:00"/>
    <x v="13"/>
    <n v="66"/>
    <s v=""/>
  </r>
  <r>
    <x v="4"/>
    <d v="2021-03-26T00:00:00"/>
    <d v="2021-03-01T00:00:00"/>
    <x v="14"/>
    <n v="66"/>
    <s v=""/>
  </r>
  <r>
    <x v="4"/>
    <d v="2021-03-30T00:00:00"/>
    <d v="2021-03-01T00:00:00"/>
    <x v="15"/>
    <n v="66"/>
    <s v=""/>
  </r>
  <r>
    <x v="4"/>
    <d v="2021-04-02T00:00:00"/>
    <d v="2021-03-01T00:00:00"/>
    <x v="16"/>
    <n v="66"/>
    <s v=""/>
  </r>
  <r>
    <x v="4"/>
    <d v="2021-04-04T00:00:00"/>
    <d v="2021-03-01T00:00:00"/>
    <x v="17"/>
    <n v="66"/>
    <s v=""/>
  </r>
  <r>
    <x v="4"/>
    <d v="2021-04-07T00:00:00"/>
    <d v="2021-03-01T00:00:00"/>
    <x v="18"/>
    <n v="66"/>
    <s v=""/>
  </r>
  <r>
    <x v="4"/>
    <d v="2021-04-08T00:00:00"/>
    <d v="2021-03-01T00:00:00"/>
    <x v="19"/>
    <n v="66"/>
    <s v=""/>
  </r>
  <r>
    <x v="4"/>
    <d v="2021-04-12T00:00:00"/>
    <d v="2021-03-01T00:00:00"/>
    <x v="20"/>
    <n v="66"/>
    <s v=""/>
  </r>
  <r>
    <x v="4"/>
    <d v="2021-04-16T00:00:00"/>
    <d v="2021-03-01T00:00:00"/>
    <x v="21"/>
    <n v="66"/>
    <s v=""/>
  </r>
  <r>
    <x v="4"/>
    <d v="2021-04-19T00:00:00"/>
    <d v="2021-03-01T00:00:00"/>
    <x v="22"/>
    <n v="66"/>
    <s v=""/>
  </r>
  <r>
    <x v="4"/>
    <d v="2021-04-20T00:00:00"/>
    <d v="2021-03-01T00:00:00"/>
    <x v="23"/>
    <n v="66"/>
    <s v=""/>
  </r>
  <r>
    <x v="4"/>
    <d v="2021-04-24T00:00:00"/>
    <d v="2021-03-01T00:00:00"/>
    <x v="24"/>
    <n v="66"/>
    <s v=""/>
  </r>
  <r>
    <x v="4"/>
    <d v="2021-04-25T00:00:00"/>
    <d v="2021-03-01T00:00:00"/>
    <x v="25"/>
    <n v="66"/>
    <s v=""/>
  </r>
  <r>
    <x v="4"/>
    <d v="2021-04-27T00:00:00"/>
    <d v="2021-03-01T00:00:00"/>
    <x v="26"/>
    <n v="66"/>
    <s v=""/>
  </r>
  <r>
    <x v="4"/>
    <d v="2021-04-29T00:00:00"/>
    <d v="2021-03-01T00:00:00"/>
    <x v="27"/>
    <n v="66"/>
    <s v=""/>
  </r>
  <r>
    <x v="4"/>
    <d v="2021-05-02T00:00:00"/>
    <d v="2021-03-01T00:00:00"/>
    <x v="28"/>
    <n v="66"/>
    <s v=""/>
  </r>
  <r>
    <x v="4"/>
    <d v="2021-05-04T00:00:00"/>
    <d v="2021-03-01T00:00:00"/>
    <x v="29"/>
    <n v="66"/>
    <s v=""/>
  </r>
  <r>
    <x v="4"/>
    <d v="2021-05-06T00:00:00"/>
    <d v="2021-03-01T00:00:00"/>
    <x v="30"/>
    <n v="66"/>
    <n v="1"/>
  </r>
  <r>
    <x v="5"/>
    <d v="2021-03-19T00:00:00"/>
    <d v="2021-03-19T00:00:00"/>
    <x v="0"/>
    <n v="3"/>
    <s v=""/>
  </r>
  <r>
    <x v="5"/>
    <d v="2021-03-22T00:00:00"/>
    <d v="2021-03-19T00:00:00"/>
    <x v="31"/>
    <n v="3"/>
    <n v="1"/>
  </r>
  <r>
    <x v="6"/>
    <d v="2021-03-02T00:00:00"/>
    <d v="2021-03-02T00:00:00"/>
    <x v="0"/>
    <n v="12"/>
    <s v=""/>
  </r>
  <r>
    <x v="6"/>
    <d v="2021-03-03T00:00:00"/>
    <d v="2021-03-02T00:00:00"/>
    <x v="8"/>
    <n v="12"/>
    <s v=""/>
  </r>
  <r>
    <x v="6"/>
    <d v="2021-03-04T00:00:00"/>
    <d v="2021-03-02T00:00:00"/>
    <x v="9"/>
    <n v="12"/>
    <s v=""/>
  </r>
  <r>
    <x v="6"/>
    <d v="2021-03-07T00:00:00"/>
    <d v="2021-03-02T00:00:00"/>
    <x v="1"/>
    <n v="12"/>
    <s v=""/>
  </r>
  <r>
    <x v="6"/>
    <d v="2021-03-10T00:00:00"/>
    <d v="2021-03-02T00:00:00"/>
    <x v="7"/>
    <n v="12"/>
    <s v=""/>
  </r>
  <r>
    <x v="6"/>
    <d v="2021-03-14T00:00:00"/>
    <d v="2021-03-02T00:00:00"/>
    <x v="32"/>
    <n v="12"/>
    <n v="1"/>
  </r>
  <r>
    <x v="7"/>
    <d v="2021-03-06T00:00:00"/>
    <d v="2021-03-06T00:00:00"/>
    <x v="0"/>
    <n v="8"/>
    <s v=""/>
  </r>
  <r>
    <x v="7"/>
    <d v="2021-03-10T00:00:00"/>
    <d v="2021-03-06T00:00:00"/>
    <x v="5"/>
    <n v="8"/>
    <s v=""/>
  </r>
  <r>
    <x v="7"/>
    <d v="2021-03-14T00:00:00"/>
    <d v="2021-03-06T00:00:00"/>
    <x v="7"/>
    <n v="8"/>
    <n v="1"/>
  </r>
  <r>
    <x v="8"/>
    <d v="2021-03-29T00:00:00"/>
    <d v="2021-03-29T00:00:00"/>
    <x v="0"/>
    <n v="34"/>
    <s v=""/>
  </r>
  <r>
    <x v="8"/>
    <d v="2021-04-01T00:00:00"/>
    <d v="2021-03-29T00:00:00"/>
    <x v="31"/>
    <n v="34"/>
    <s v=""/>
  </r>
  <r>
    <x v="8"/>
    <d v="2021-04-06T00:00:00"/>
    <d v="2021-03-29T00:00:00"/>
    <x v="7"/>
    <n v="34"/>
    <s v=""/>
  </r>
  <r>
    <x v="8"/>
    <d v="2021-04-09T00:00:00"/>
    <d v="2021-03-29T00:00:00"/>
    <x v="3"/>
    <n v="34"/>
    <s v=""/>
  </r>
  <r>
    <x v="8"/>
    <d v="2021-04-10T00:00:00"/>
    <d v="2021-03-29T00:00:00"/>
    <x v="32"/>
    <n v="34"/>
    <s v=""/>
  </r>
  <r>
    <x v="8"/>
    <d v="2021-04-12T00:00:00"/>
    <d v="2021-03-29T00:00:00"/>
    <x v="11"/>
    <n v="34"/>
    <s v=""/>
  </r>
  <r>
    <x v="8"/>
    <d v="2021-04-14T00:00:00"/>
    <d v="2021-03-29T00:00:00"/>
    <x v="33"/>
    <n v="34"/>
    <s v=""/>
  </r>
  <r>
    <x v="8"/>
    <d v="2021-04-18T00:00:00"/>
    <d v="2021-03-29T00:00:00"/>
    <x v="34"/>
    <n v="34"/>
    <s v=""/>
  </r>
  <r>
    <x v="8"/>
    <d v="2021-04-21T00:00:00"/>
    <d v="2021-03-29T00:00:00"/>
    <x v="35"/>
    <n v="34"/>
    <s v=""/>
  </r>
  <r>
    <x v="8"/>
    <d v="2021-04-25T00:00:00"/>
    <d v="2021-03-29T00:00:00"/>
    <x v="36"/>
    <n v="34"/>
    <s v=""/>
  </r>
  <r>
    <x v="8"/>
    <d v="2021-04-27T00:00:00"/>
    <d v="2021-03-29T00:00:00"/>
    <x v="15"/>
    <n v="34"/>
    <s v=""/>
  </r>
  <r>
    <x v="8"/>
    <d v="2021-05-02T00:00:00"/>
    <d v="2021-03-29T00:00:00"/>
    <x v="17"/>
    <n v="34"/>
    <n v="1"/>
  </r>
  <r>
    <x v="9"/>
    <d v="2021-03-02T00:00:00"/>
    <d v="2021-03-02T00:00:00"/>
    <x v="0"/>
    <n v="12"/>
    <s v=""/>
  </r>
  <r>
    <x v="9"/>
    <d v="2021-03-06T00:00:00"/>
    <d v="2021-03-02T00:00:00"/>
    <x v="5"/>
    <n v="12"/>
    <s v=""/>
  </r>
  <r>
    <x v="9"/>
    <d v="2021-03-07T00:00:00"/>
    <d v="2021-03-02T00:00:00"/>
    <x v="1"/>
    <n v="12"/>
    <s v=""/>
  </r>
  <r>
    <x v="9"/>
    <d v="2021-03-11T00:00:00"/>
    <d v="2021-03-02T00:00:00"/>
    <x v="10"/>
    <n v="12"/>
    <s v=""/>
  </r>
  <r>
    <x v="9"/>
    <d v="2021-03-14T00:00:00"/>
    <d v="2021-03-02T00:00:00"/>
    <x v="32"/>
    <n v="12"/>
    <n v="1"/>
  </r>
  <r>
    <x v="10"/>
    <d v="2021-03-29T00:00:00"/>
    <d v="2021-03-29T00:00:00"/>
    <x v="0"/>
    <n v="6"/>
    <s v=""/>
  </r>
  <r>
    <x v="10"/>
    <d v="2021-04-03T00:00:00"/>
    <d v="2021-03-29T00:00:00"/>
    <x v="1"/>
    <n v="6"/>
    <s v=""/>
  </r>
  <r>
    <x v="10"/>
    <d v="2021-04-04T00:00:00"/>
    <d v="2021-03-29T00:00:00"/>
    <x v="2"/>
    <n v="6"/>
    <n v="1"/>
  </r>
  <r>
    <x v="11"/>
    <d v="2021-03-22T00:00:00"/>
    <d v="2021-03-22T00:00:00"/>
    <x v="0"/>
    <n v="15"/>
    <s v=""/>
  </r>
  <r>
    <x v="11"/>
    <d v="2021-03-26T00:00:00"/>
    <d v="2021-03-22T00:00:00"/>
    <x v="5"/>
    <n v="15"/>
    <s v=""/>
  </r>
  <r>
    <x v="11"/>
    <d v="2021-03-30T00:00:00"/>
    <d v="2021-03-22T00:00:00"/>
    <x v="7"/>
    <n v="15"/>
    <s v=""/>
  </r>
  <r>
    <x v="11"/>
    <d v="2021-04-03T00:00:00"/>
    <d v="2021-03-22T00:00:00"/>
    <x v="32"/>
    <n v="15"/>
    <s v=""/>
  </r>
  <r>
    <x v="11"/>
    <d v="2021-04-06T00:00:00"/>
    <d v="2021-03-22T00:00:00"/>
    <x v="37"/>
    <n v="15"/>
    <n v="1"/>
  </r>
  <r>
    <x v="12"/>
    <d v="2021-03-02T00:00:00"/>
    <d v="2021-03-02T00:00:00"/>
    <x v="0"/>
    <n v="22"/>
    <s v=""/>
  </r>
  <r>
    <x v="12"/>
    <d v="2021-03-06T00:00:00"/>
    <d v="2021-03-02T00:00:00"/>
    <x v="5"/>
    <n v="22"/>
    <s v=""/>
  </r>
  <r>
    <x v="12"/>
    <d v="2021-03-07T00:00:00"/>
    <d v="2021-03-02T00:00:00"/>
    <x v="1"/>
    <n v="22"/>
    <s v=""/>
  </r>
  <r>
    <x v="12"/>
    <d v="2021-03-09T00:00:00"/>
    <d v="2021-03-02T00:00:00"/>
    <x v="6"/>
    <n v="22"/>
    <s v=""/>
  </r>
  <r>
    <x v="12"/>
    <d v="2021-03-13T00:00:00"/>
    <d v="2021-03-02T00:00:00"/>
    <x v="3"/>
    <n v="22"/>
    <s v=""/>
  </r>
  <r>
    <x v="12"/>
    <d v="2021-03-16T00:00:00"/>
    <d v="2021-03-02T00:00:00"/>
    <x v="11"/>
    <n v="22"/>
    <s v=""/>
  </r>
  <r>
    <x v="12"/>
    <d v="2021-03-19T00:00:00"/>
    <d v="2021-03-02T00:00:00"/>
    <x v="38"/>
    <n v="22"/>
    <s v=""/>
  </r>
  <r>
    <x v="12"/>
    <d v="2021-03-24T00:00:00"/>
    <d v="2021-03-02T00:00:00"/>
    <x v="13"/>
    <n v="22"/>
    <n v="1"/>
  </r>
  <r>
    <x v="13"/>
    <d v="2021-03-06T00:00:00"/>
    <d v="2021-03-06T00:00:00"/>
    <x v="0"/>
    <n v="45"/>
    <s v=""/>
  </r>
  <r>
    <x v="13"/>
    <d v="2021-03-08T00:00:00"/>
    <d v="2021-03-06T00:00:00"/>
    <x v="9"/>
    <n v="45"/>
    <s v=""/>
  </r>
  <r>
    <x v="13"/>
    <d v="2021-03-13T00:00:00"/>
    <d v="2021-03-06T00:00:00"/>
    <x v="6"/>
    <n v="45"/>
    <s v=""/>
  </r>
  <r>
    <x v="13"/>
    <d v="2021-03-18T00:00:00"/>
    <d v="2021-03-06T00:00:00"/>
    <x v="32"/>
    <n v="45"/>
    <s v=""/>
  </r>
  <r>
    <x v="13"/>
    <d v="2021-03-23T00:00:00"/>
    <d v="2021-03-06T00:00:00"/>
    <x v="38"/>
    <n v="45"/>
    <s v=""/>
  </r>
  <r>
    <x v="13"/>
    <d v="2021-03-26T00:00:00"/>
    <d v="2021-03-06T00:00:00"/>
    <x v="34"/>
    <n v="45"/>
    <s v=""/>
  </r>
  <r>
    <x v="13"/>
    <d v="2021-03-31T00:00:00"/>
    <d v="2021-03-06T00:00:00"/>
    <x v="14"/>
    <n v="45"/>
    <s v=""/>
  </r>
  <r>
    <x v="13"/>
    <d v="2021-04-03T00:00:00"/>
    <d v="2021-03-06T00:00:00"/>
    <x v="39"/>
    <n v="45"/>
    <s v=""/>
  </r>
  <r>
    <x v="13"/>
    <d v="2021-04-08T00:00:00"/>
    <d v="2021-03-06T00:00:00"/>
    <x v="40"/>
    <n v="45"/>
    <s v=""/>
  </r>
  <r>
    <x v="13"/>
    <d v="2021-04-12T00:00:00"/>
    <d v="2021-03-06T00:00:00"/>
    <x v="18"/>
    <n v="45"/>
    <s v=""/>
  </r>
  <r>
    <x v="13"/>
    <d v="2021-04-16T00:00:00"/>
    <d v="2021-03-06T00:00:00"/>
    <x v="41"/>
    <n v="45"/>
    <s v=""/>
  </r>
  <r>
    <x v="13"/>
    <d v="2021-04-18T00:00:00"/>
    <d v="2021-03-06T00:00:00"/>
    <x v="42"/>
    <n v="45"/>
    <s v=""/>
  </r>
  <r>
    <x v="13"/>
    <d v="2021-04-20T00:00:00"/>
    <d v="2021-03-06T00:00:00"/>
    <x v="43"/>
    <n v="45"/>
    <n v="1"/>
  </r>
  <r>
    <x v="14"/>
    <d v="2021-03-30T00:00:00"/>
    <d v="2021-03-30T00:00:00"/>
    <x v="0"/>
    <n v="21"/>
    <s v=""/>
  </r>
  <r>
    <x v="14"/>
    <d v="2021-04-01T00:00:00"/>
    <d v="2021-03-30T00:00:00"/>
    <x v="9"/>
    <n v="21"/>
    <s v=""/>
  </r>
  <r>
    <x v="14"/>
    <d v="2021-04-06T00:00:00"/>
    <d v="2021-03-30T00:00:00"/>
    <x v="6"/>
    <n v="21"/>
    <s v=""/>
  </r>
  <r>
    <x v="14"/>
    <d v="2021-04-11T00:00:00"/>
    <d v="2021-03-30T00:00:00"/>
    <x v="32"/>
    <n v="21"/>
    <s v=""/>
  </r>
  <r>
    <x v="14"/>
    <d v="2021-04-16T00:00:00"/>
    <d v="2021-03-30T00:00:00"/>
    <x v="38"/>
    <n v="21"/>
    <s v=""/>
  </r>
  <r>
    <x v="14"/>
    <d v="2021-04-20T00:00:00"/>
    <d v="2021-03-30T00:00:00"/>
    <x v="44"/>
    <n v="21"/>
    <n v="1"/>
  </r>
  <r>
    <x v="15"/>
    <d v="2021-03-29T00:00:00"/>
    <d v="2021-03-29T00:00:00"/>
    <x v="0"/>
    <n v="0"/>
    <n v="1"/>
  </r>
  <r>
    <x v="16"/>
    <d v="2021-03-27T00:00:00"/>
    <d v="2021-03-27T00:00:00"/>
    <x v="0"/>
    <n v="0"/>
    <n v="1"/>
  </r>
  <r>
    <x v="17"/>
    <d v="2021-03-14T00:00:00"/>
    <d v="2021-03-14T00:00:00"/>
    <x v="0"/>
    <n v="0"/>
    <n v="1"/>
  </r>
  <r>
    <x v="18"/>
    <d v="2021-03-26T00:00:00"/>
    <d v="2021-03-26T00:00:00"/>
    <x v="0"/>
    <n v="25"/>
    <s v=""/>
  </r>
  <r>
    <x v="18"/>
    <d v="2021-03-30T00:00:00"/>
    <d v="2021-03-26T00:00:00"/>
    <x v="5"/>
    <n v="25"/>
    <s v=""/>
  </r>
  <r>
    <x v="18"/>
    <d v="2021-04-04T00:00:00"/>
    <d v="2021-03-26T00:00:00"/>
    <x v="10"/>
    <n v="25"/>
    <s v=""/>
  </r>
  <r>
    <x v="18"/>
    <d v="2021-04-05T00:00:00"/>
    <d v="2021-03-26T00:00:00"/>
    <x v="45"/>
    <n v="25"/>
    <s v=""/>
  </r>
  <r>
    <x v="18"/>
    <d v="2021-04-10T00:00:00"/>
    <d v="2021-03-26T00:00:00"/>
    <x v="37"/>
    <n v="25"/>
    <s v=""/>
  </r>
  <r>
    <x v="18"/>
    <d v="2021-04-15T00:00:00"/>
    <d v="2021-03-26T00:00:00"/>
    <x v="34"/>
    <n v="25"/>
    <s v=""/>
  </r>
  <r>
    <x v="18"/>
    <d v="2021-04-20T00:00:00"/>
    <d v="2021-03-26T00:00:00"/>
    <x v="14"/>
    <n v="25"/>
    <n v="1"/>
  </r>
  <r>
    <x v="19"/>
    <d v="2021-03-29T00:00:00"/>
    <d v="2021-03-29T00:00:00"/>
    <x v="0"/>
    <n v="15"/>
    <s v=""/>
  </r>
  <r>
    <x v="19"/>
    <d v="2021-04-01T00:00:00"/>
    <d v="2021-03-29T00:00:00"/>
    <x v="31"/>
    <n v="15"/>
    <s v=""/>
  </r>
  <r>
    <x v="19"/>
    <d v="2021-04-02T00:00:00"/>
    <d v="2021-03-29T00:00:00"/>
    <x v="5"/>
    <n v="15"/>
    <s v=""/>
  </r>
  <r>
    <x v="19"/>
    <d v="2021-04-04T00:00:00"/>
    <d v="2021-03-29T00:00:00"/>
    <x v="2"/>
    <n v="15"/>
    <s v=""/>
  </r>
  <r>
    <x v="19"/>
    <d v="2021-04-08T00:00:00"/>
    <d v="2021-03-29T00:00:00"/>
    <x v="45"/>
    <n v="15"/>
    <s v=""/>
  </r>
  <r>
    <x v="19"/>
    <d v="2021-04-10T00:00:00"/>
    <d v="2021-03-29T00:00:00"/>
    <x v="32"/>
    <n v="15"/>
    <s v=""/>
  </r>
  <r>
    <x v="19"/>
    <d v="2021-04-13T00:00:00"/>
    <d v="2021-03-29T00:00:00"/>
    <x v="37"/>
    <n v="15"/>
    <n v="1"/>
  </r>
  <r>
    <x v="20"/>
    <d v="2021-03-02T00:00:00"/>
    <d v="2021-03-02T00:00:00"/>
    <x v="0"/>
    <n v="4"/>
    <s v=""/>
  </r>
  <r>
    <x v="20"/>
    <d v="2021-03-03T00:00:00"/>
    <d v="2021-03-02T00:00:00"/>
    <x v="8"/>
    <n v="4"/>
    <s v=""/>
  </r>
  <r>
    <x v="20"/>
    <d v="2021-03-04T00:00:00"/>
    <d v="2021-03-02T00:00:00"/>
    <x v="9"/>
    <n v="4"/>
    <s v=""/>
  </r>
  <r>
    <x v="20"/>
    <d v="2021-03-06T00:00:00"/>
    <d v="2021-03-02T00:00:00"/>
    <x v="5"/>
    <n v="4"/>
    <n v="1"/>
  </r>
  <r>
    <x v="21"/>
    <d v="2021-03-22T00:00:00"/>
    <d v="2021-03-22T00:00:00"/>
    <x v="0"/>
    <n v="12"/>
    <s v=""/>
  </r>
  <r>
    <x v="21"/>
    <d v="2021-03-25T00:00:00"/>
    <d v="2021-03-22T00:00:00"/>
    <x v="31"/>
    <n v="12"/>
    <s v=""/>
  </r>
  <r>
    <x v="21"/>
    <d v="2021-03-28T00:00:00"/>
    <d v="2021-03-22T00:00:00"/>
    <x v="2"/>
    <n v="12"/>
    <s v=""/>
  </r>
  <r>
    <x v="21"/>
    <d v="2021-03-29T00:00:00"/>
    <d v="2021-03-22T00:00:00"/>
    <x v="6"/>
    <n v="12"/>
    <s v=""/>
  </r>
  <r>
    <x v="21"/>
    <d v="2021-04-03T00:00:00"/>
    <d v="2021-03-22T00:00:00"/>
    <x v="32"/>
    <n v="12"/>
    <n v="1"/>
  </r>
  <r>
    <x v="22"/>
    <d v="2021-03-29T00:00:00"/>
    <d v="2021-03-29T00:00:00"/>
    <x v="0"/>
    <n v="5"/>
    <s v=""/>
  </r>
  <r>
    <x v="22"/>
    <d v="2021-04-03T00:00:00"/>
    <d v="2021-03-29T00:00:00"/>
    <x v="1"/>
    <n v="5"/>
    <n v="1"/>
  </r>
  <r>
    <x v="23"/>
    <d v="2021-03-19T00:00:00"/>
    <d v="2021-03-19T00:00:00"/>
    <x v="0"/>
    <n v="4"/>
    <s v=""/>
  </r>
  <r>
    <x v="23"/>
    <d v="2021-03-22T00:00:00"/>
    <d v="2021-03-19T00:00:00"/>
    <x v="31"/>
    <n v="4"/>
    <s v=""/>
  </r>
  <r>
    <x v="23"/>
    <d v="2021-03-23T00:00:00"/>
    <d v="2021-03-19T00:00:00"/>
    <x v="5"/>
    <n v="4"/>
    <n v="1"/>
  </r>
  <r>
    <x v="24"/>
    <d v="2021-03-31T00:00:00"/>
    <d v="2021-03-31T00:00:00"/>
    <x v="0"/>
    <n v="11"/>
    <s v=""/>
  </r>
  <r>
    <x v="24"/>
    <d v="2021-04-03T00:00:00"/>
    <d v="2021-03-31T00:00:00"/>
    <x v="31"/>
    <n v="11"/>
    <s v=""/>
  </r>
  <r>
    <x v="24"/>
    <d v="2021-04-08T00:00:00"/>
    <d v="2021-03-31T00:00:00"/>
    <x v="7"/>
    <n v="11"/>
    <s v=""/>
  </r>
  <r>
    <x v="24"/>
    <d v="2021-04-11T00:00:00"/>
    <d v="2021-03-31T00:00:00"/>
    <x v="3"/>
    <n v="11"/>
    <n v="1"/>
  </r>
  <r>
    <x v="25"/>
    <d v="2021-03-25T00:00:00"/>
    <d v="2021-03-25T00:00:00"/>
    <x v="0"/>
    <n v="1"/>
    <s v=""/>
  </r>
  <r>
    <x v="25"/>
    <d v="2021-03-26T00:00:00"/>
    <d v="2021-03-25T00:00:00"/>
    <x v="8"/>
    <n v="1"/>
    <n v="1"/>
  </r>
  <r>
    <x v="26"/>
    <d v="2021-03-12T00:00:00"/>
    <d v="2021-03-12T00:00:00"/>
    <x v="0"/>
    <n v="3"/>
    <s v=""/>
  </r>
  <r>
    <x v="26"/>
    <d v="2021-03-15T00:00:00"/>
    <d v="2021-03-12T00:00:00"/>
    <x v="31"/>
    <n v="3"/>
    <n v="1"/>
  </r>
  <r>
    <x v="27"/>
    <d v="2021-03-16T00:00:00"/>
    <d v="2021-03-16T00:00:00"/>
    <x v="0"/>
    <n v="4"/>
    <s v=""/>
  </r>
  <r>
    <x v="27"/>
    <d v="2021-03-20T00:00:00"/>
    <d v="2021-03-16T00:00:00"/>
    <x v="5"/>
    <n v="4"/>
    <n v="1"/>
  </r>
  <r>
    <x v="28"/>
    <d v="2021-03-05T00:00:00"/>
    <d v="2021-03-05T00:00:00"/>
    <x v="0"/>
    <n v="2"/>
    <s v=""/>
  </r>
  <r>
    <x v="28"/>
    <d v="2021-03-07T00:00:00"/>
    <d v="2021-03-05T00:00:00"/>
    <x v="9"/>
    <n v="2"/>
    <n v="1"/>
  </r>
  <r>
    <x v="29"/>
    <d v="2021-03-04T00:00:00"/>
    <d v="2021-03-04T00:00:00"/>
    <x v="0"/>
    <n v="0"/>
    <n v="1"/>
  </r>
  <r>
    <x v="30"/>
    <d v="2021-03-27T00:00:00"/>
    <d v="2021-03-27T00:00:00"/>
    <x v="0"/>
    <n v="1"/>
    <s v=""/>
  </r>
  <r>
    <x v="30"/>
    <d v="2021-03-28T00:00:00"/>
    <d v="2021-03-27T00:00:00"/>
    <x v="8"/>
    <n v="1"/>
    <n v="1"/>
  </r>
  <r>
    <x v="31"/>
    <d v="2021-03-26T00:00:00"/>
    <d v="2021-03-26T00:00:00"/>
    <x v="0"/>
    <n v="20"/>
    <s v=""/>
  </r>
  <r>
    <x v="31"/>
    <d v="2021-03-31T00:00:00"/>
    <d v="2021-03-26T00:00:00"/>
    <x v="1"/>
    <n v="20"/>
    <s v=""/>
  </r>
  <r>
    <x v="31"/>
    <d v="2021-04-05T00:00:00"/>
    <d v="2021-03-26T00:00:00"/>
    <x v="45"/>
    <n v="20"/>
    <s v=""/>
  </r>
  <r>
    <x v="31"/>
    <d v="2021-04-07T00:00:00"/>
    <d v="2021-03-26T00:00:00"/>
    <x v="32"/>
    <n v="20"/>
    <s v=""/>
  </r>
  <r>
    <x v="31"/>
    <d v="2021-04-12T00:00:00"/>
    <d v="2021-03-26T00:00:00"/>
    <x v="38"/>
    <n v="20"/>
    <s v=""/>
  </r>
  <r>
    <x v="31"/>
    <d v="2021-04-15T00:00:00"/>
    <d v="2021-03-26T00:00:00"/>
    <x v="34"/>
    <n v="20"/>
    <n v="1"/>
  </r>
  <r>
    <x v="32"/>
    <d v="2021-03-23T00:00:00"/>
    <d v="2021-03-23T00:00:00"/>
    <x v="0"/>
    <n v="12"/>
    <s v=""/>
  </r>
  <r>
    <x v="32"/>
    <d v="2021-03-24T00:00:00"/>
    <d v="2021-03-23T00:00:00"/>
    <x v="8"/>
    <n v="12"/>
    <s v=""/>
  </r>
  <r>
    <x v="32"/>
    <d v="2021-03-29T00:00:00"/>
    <d v="2021-03-23T00:00:00"/>
    <x v="2"/>
    <n v="12"/>
    <s v=""/>
  </r>
  <r>
    <x v="32"/>
    <d v="2021-03-31T00:00:00"/>
    <d v="2021-03-23T00:00:00"/>
    <x v="7"/>
    <n v="12"/>
    <s v=""/>
  </r>
  <r>
    <x v="32"/>
    <d v="2021-04-04T00:00:00"/>
    <d v="2021-03-23T00:00:00"/>
    <x v="32"/>
    <n v="12"/>
    <n v="1"/>
  </r>
  <r>
    <x v="33"/>
    <d v="2021-03-23T00:00:00"/>
    <d v="2021-03-23T00:00:00"/>
    <x v="0"/>
    <n v="4"/>
    <s v=""/>
  </r>
  <r>
    <x v="33"/>
    <d v="2021-03-25T00:00:00"/>
    <d v="2021-03-23T00:00:00"/>
    <x v="9"/>
    <n v="4"/>
    <s v=""/>
  </r>
  <r>
    <x v="33"/>
    <d v="2021-03-27T00:00:00"/>
    <d v="2021-03-23T00:00:00"/>
    <x v="5"/>
    <n v="4"/>
    <n v="1"/>
  </r>
  <r>
    <x v="34"/>
    <d v="2021-03-24T00:00:00"/>
    <d v="2021-03-24T00:00:00"/>
    <x v="0"/>
    <n v="3"/>
    <s v=""/>
  </r>
  <r>
    <x v="34"/>
    <d v="2021-03-27T00:00:00"/>
    <d v="2021-03-24T00:00:00"/>
    <x v="31"/>
    <n v="3"/>
    <n v="1"/>
  </r>
  <r>
    <x v="35"/>
    <d v="2021-03-09T00:00:00"/>
    <d v="2021-03-09T00:00:00"/>
    <x v="0"/>
    <n v="25"/>
    <s v=""/>
  </r>
  <r>
    <x v="35"/>
    <d v="2021-03-14T00:00:00"/>
    <d v="2021-03-09T00:00:00"/>
    <x v="1"/>
    <n v="25"/>
    <s v=""/>
  </r>
  <r>
    <x v="35"/>
    <d v="2021-03-18T00:00:00"/>
    <d v="2021-03-09T00:00:00"/>
    <x v="10"/>
    <n v="25"/>
    <s v=""/>
  </r>
  <r>
    <x v="35"/>
    <d v="2021-03-21T00:00:00"/>
    <d v="2021-03-09T00:00:00"/>
    <x v="32"/>
    <n v="25"/>
    <s v=""/>
  </r>
  <r>
    <x v="35"/>
    <d v="2021-03-22T00:00:00"/>
    <d v="2021-03-09T00:00:00"/>
    <x v="4"/>
    <n v="25"/>
    <s v=""/>
  </r>
  <r>
    <x v="35"/>
    <d v="2021-03-26T00:00:00"/>
    <d v="2021-03-09T00:00:00"/>
    <x v="38"/>
    <n v="25"/>
    <s v=""/>
  </r>
  <r>
    <x v="35"/>
    <d v="2021-03-30T00:00:00"/>
    <d v="2021-03-09T00:00:00"/>
    <x v="44"/>
    <n v="25"/>
    <s v=""/>
  </r>
  <r>
    <x v="35"/>
    <d v="2021-04-03T00:00:00"/>
    <d v="2021-03-09T00:00:00"/>
    <x v="14"/>
    <n v="25"/>
    <n v="1"/>
  </r>
  <r>
    <x v="36"/>
    <d v="2021-03-14T00:00:00"/>
    <d v="2021-03-14T00:00:00"/>
    <x v="0"/>
    <n v="7"/>
    <s v=""/>
  </r>
  <r>
    <x v="36"/>
    <d v="2021-03-15T00:00:00"/>
    <d v="2021-03-14T00:00:00"/>
    <x v="8"/>
    <n v="7"/>
    <s v=""/>
  </r>
  <r>
    <x v="36"/>
    <d v="2021-03-18T00:00:00"/>
    <d v="2021-03-14T00:00:00"/>
    <x v="5"/>
    <n v="7"/>
    <s v=""/>
  </r>
  <r>
    <x v="36"/>
    <d v="2021-03-21T00:00:00"/>
    <d v="2021-03-14T00:00:00"/>
    <x v="6"/>
    <n v="7"/>
    <n v="1"/>
  </r>
  <r>
    <x v="37"/>
    <d v="2021-03-18T00:00:00"/>
    <d v="2021-03-18T00:00:00"/>
    <x v="0"/>
    <n v="27"/>
    <s v=""/>
  </r>
  <r>
    <x v="37"/>
    <d v="2021-03-22T00:00:00"/>
    <d v="2021-03-18T00:00:00"/>
    <x v="5"/>
    <n v="27"/>
    <s v=""/>
  </r>
  <r>
    <x v="37"/>
    <d v="2021-03-25T00:00:00"/>
    <d v="2021-03-18T00:00:00"/>
    <x v="6"/>
    <n v="27"/>
    <s v=""/>
  </r>
  <r>
    <x v="37"/>
    <d v="2021-03-26T00:00:00"/>
    <d v="2021-03-18T00:00:00"/>
    <x v="7"/>
    <n v="27"/>
    <s v=""/>
  </r>
  <r>
    <x v="37"/>
    <d v="2021-03-30T00:00:00"/>
    <d v="2021-03-18T00:00:00"/>
    <x v="32"/>
    <n v="27"/>
    <s v=""/>
  </r>
  <r>
    <x v="37"/>
    <d v="2021-04-02T00:00:00"/>
    <d v="2021-03-18T00:00:00"/>
    <x v="37"/>
    <n v="27"/>
    <s v=""/>
  </r>
  <r>
    <x v="37"/>
    <d v="2021-04-05T00:00:00"/>
    <d v="2021-03-18T00:00:00"/>
    <x v="12"/>
    <n v="27"/>
    <s v=""/>
  </r>
  <r>
    <x v="37"/>
    <d v="2021-04-10T00:00:00"/>
    <d v="2021-03-18T00:00:00"/>
    <x v="35"/>
    <n v="27"/>
    <s v=""/>
  </r>
  <r>
    <x v="37"/>
    <d v="2021-04-14T00:00:00"/>
    <d v="2021-03-18T00:00:00"/>
    <x v="36"/>
    <n v="27"/>
    <n v="1"/>
  </r>
  <r>
    <x v="38"/>
    <d v="2021-03-20T00:00:00"/>
    <d v="2021-03-20T00:00:00"/>
    <x v="0"/>
    <n v="7"/>
    <s v=""/>
  </r>
  <r>
    <x v="38"/>
    <d v="2021-03-24T00:00:00"/>
    <d v="2021-03-20T00:00:00"/>
    <x v="5"/>
    <n v="7"/>
    <s v=""/>
  </r>
  <r>
    <x v="38"/>
    <d v="2021-03-27T00:00:00"/>
    <d v="2021-03-20T00:00:00"/>
    <x v="6"/>
    <n v="7"/>
    <n v="1"/>
  </r>
  <r>
    <x v="39"/>
    <d v="2021-03-30T00:00:00"/>
    <d v="2021-03-30T00:00:00"/>
    <x v="0"/>
    <n v="7"/>
    <s v=""/>
  </r>
  <r>
    <x v="39"/>
    <d v="2021-03-31T00:00:00"/>
    <d v="2021-03-30T00:00:00"/>
    <x v="8"/>
    <n v="7"/>
    <s v=""/>
  </r>
  <r>
    <x v="39"/>
    <d v="2021-04-05T00:00:00"/>
    <d v="2021-03-30T00:00:00"/>
    <x v="2"/>
    <n v="7"/>
    <s v=""/>
  </r>
  <r>
    <x v="39"/>
    <d v="2021-04-06T00:00:00"/>
    <d v="2021-03-30T00:00:00"/>
    <x v="6"/>
    <n v="7"/>
    <n v="1"/>
  </r>
  <r>
    <x v="40"/>
    <d v="2021-03-08T00:00:00"/>
    <d v="2021-03-08T00:00:00"/>
    <x v="0"/>
    <n v="13"/>
    <s v=""/>
  </r>
  <r>
    <x v="40"/>
    <d v="2021-03-09T00:00:00"/>
    <d v="2021-03-08T00:00:00"/>
    <x v="8"/>
    <n v="13"/>
    <s v=""/>
  </r>
  <r>
    <x v="40"/>
    <d v="2021-03-11T00:00:00"/>
    <d v="2021-03-08T00:00:00"/>
    <x v="31"/>
    <n v="13"/>
    <s v=""/>
  </r>
  <r>
    <x v="40"/>
    <d v="2021-03-16T00:00:00"/>
    <d v="2021-03-08T00:00:00"/>
    <x v="7"/>
    <n v="13"/>
    <s v=""/>
  </r>
  <r>
    <x v="40"/>
    <d v="2021-03-18T00:00:00"/>
    <d v="2021-03-08T00:00:00"/>
    <x v="45"/>
    <n v="13"/>
    <s v=""/>
  </r>
  <r>
    <x v="40"/>
    <d v="2021-03-21T00:00:00"/>
    <d v="2021-03-08T00:00:00"/>
    <x v="4"/>
    <n v="13"/>
    <n v="1"/>
  </r>
  <r>
    <x v="41"/>
    <d v="2021-03-07T00:00:00"/>
    <d v="2021-03-07T00:00:00"/>
    <x v="0"/>
    <n v="12"/>
    <s v=""/>
  </r>
  <r>
    <x v="41"/>
    <d v="2021-03-09T00:00:00"/>
    <d v="2021-03-07T00:00:00"/>
    <x v="9"/>
    <n v="12"/>
    <s v=""/>
  </r>
  <r>
    <x v="41"/>
    <d v="2021-03-13T00:00:00"/>
    <d v="2021-03-07T00:00:00"/>
    <x v="2"/>
    <n v="12"/>
    <s v=""/>
  </r>
  <r>
    <x v="41"/>
    <d v="2021-03-16T00:00:00"/>
    <d v="2021-03-07T00:00:00"/>
    <x v="10"/>
    <n v="12"/>
    <s v=""/>
  </r>
  <r>
    <x v="41"/>
    <d v="2021-03-19T00:00:00"/>
    <d v="2021-03-07T00:00:00"/>
    <x v="32"/>
    <n v="12"/>
    <n v="1"/>
  </r>
  <r>
    <x v="42"/>
    <d v="2021-03-27T00:00:00"/>
    <d v="2021-03-27T00:00:00"/>
    <x v="0"/>
    <n v="16"/>
    <s v=""/>
  </r>
  <r>
    <x v="42"/>
    <d v="2021-04-01T00:00:00"/>
    <d v="2021-03-27T00:00:00"/>
    <x v="1"/>
    <n v="16"/>
    <s v=""/>
  </r>
  <r>
    <x v="42"/>
    <d v="2021-04-03T00:00:00"/>
    <d v="2021-03-27T00:00:00"/>
    <x v="6"/>
    <n v="16"/>
    <s v=""/>
  </r>
  <r>
    <x v="42"/>
    <d v="2021-04-06T00:00:00"/>
    <d v="2021-03-27T00:00:00"/>
    <x v="45"/>
    <n v="16"/>
    <s v=""/>
  </r>
  <r>
    <x v="42"/>
    <d v="2021-04-11T00:00:00"/>
    <d v="2021-03-27T00:00:00"/>
    <x v="37"/>
    <n v="16"/>
    <s v=""/>
  </r>
  <r>
    <x v="42"/>
    <d v="2021-04-12T00:00:00"/>
    <d v="2021-03-27T00:00:00"/>
    <x v="33"/>
    <n v="16"/>
    <n v="1"/>
  </r>
  <r>
    <x v="43"/>
    <d v="2021-03-10T00:00:00"/>
    <d v="2021-03-10T00:00:00"/>
    <x v="0"/>
    <n v="16"/>
    <s v=""/>
  </r>
  <r>
    <x v="43"/>
    <d v="2021-03-15T00:00:00"/>
    <d v="2021-03-10T00:00:00"/>
    <x v="1"/>
    <n v="16"/>
    <s v=""/>
  </r>
  <r>
    <x v="43"/>
    <d v="2021-03-19T00:00:00"/>
    <d v="2021-03-10T00:00:00"/>
    <x v="10"/>
    <n v="16"/>
    <s v=""/>
  </r>
  <r>
    <x v="43"/>
    <d v="2021-03-22T00:00:00"/>
    <d v="2021-03-10T00:00:00"/>
    <x v="32"/>
    <n v="16"/>
    <s v=""/>
  </r>
  <r>
    <x v="43"/>
    <d v="2021-03-25T00:00:00"/>
    <d v="2021-03-10T00:00:00"/>
    <x v="37"/>
    <n v="16"/>
    <s v=""/>
  </r>
  <r>
    <x v="43"/>
    <d v="2021-03-26T00:00:00"/>
    <d v="2021-03-10T00:00:00"/>
    <x v="33"/>
    <n v="16"/>
    <n v="1"/>
  </r>
  <r>
    <x v="44"/>
    <d v="2021-03-24T00:00:00"/>
    <d v="2021-03-24T00:00:00"/>
    <x v="0"/>
    <n v="14"/>
    <s v=""/>
  </r>
  <r>
    <x v="44"/>
    <d v="2021-03-29T00:00:00"/>
    <d v="2021-03-24T00:00:00"/>
    <x v="1"/>
    <n v="14"/>
    <s v=""/>
  </r>
  <r>
    <x v="44"/>
    <d v="2021-04-01T00:00:00"/>
    <d v="2021-03-24T00:00:00"/>
    <x v="7"/>
    <n v="14"/>
    <s v=""/>
  </r>
  <r>
    <x v="44"/>
    <d v="2021-04-06T00:00:00"/>
    <d v="2021-03-24T00:00:00"/>
    <x v="4"/>
    <n v="14"/>
    <s v=""/>
  </r>
  <r>
    <x v="44"/>
    <d v="2021-04-07T00:00:00"/>
    <d v="2021-03-24T00:00:00"/>
    <x v="11"/>
    <n v="14"/>
    <n v="1"/>
  </r>
  <r>
    <x v="45"/>
    <d v="2021-03-14T00:00:00"/>
    <d v="2021-03-14T00:00:00"/>
    <x v="0"/>
    <n v="11"/>
    <s v=""/>
  </r>
  <r>
    <x v="45"/>
    <d v="2021-03-18T00:00:00"/>
    <d v="2021-03-14T00:00:00"/>
    <x v="5"/>
    <n v="11"/>
    <s v=""/>
  </r>
  <r>
    <x v="45"/>
    <d v="2021-03-21T00:00:00"/>
    <d v="2021-03-14T00:00:00"/>
    <x v="6"/>
    <n v="11"/>
    <s v=""/>
  </r>
  <r>
    <x v="45"/>
    <d v="2021-03-22T00:00:00"/>
    <d v="2021-03-14T00:00:00"/>
    <x v="7"/>
    <n v="11"/>
    <s v=""/>
  </r>
  <r>
    <x v="45"/>
    <d v="2021-03-23T00:00:00"/>
    <d v="2021-03-14T00:00:00"/>
    <x v="10"/>
    <n v="11"/>
    <s v=""/>
  </r>
  <r>
    <x v="45"/>
    <d v="2021-03-25T00:00:00"/>
    <d v="2021-03-14T00:00:00"/>
    <x v="3"/>
    <n v="11"/>
    <n v="1"/>
  </r>
  <r>
    <x v="46"/>
    <d v="2021-03-29T00:00:00"/>
    <d v="2021-03-29T00:00:00"/>
    <x v="0"/>
    <n v="0"/>
    <n v="1"/>
  </r>
  <r>
    <x v="47"/>
    <d v="2021-03-07T00:00:00"/>
    <d v="2021-03-07T00:00:00"/>
    <x v="0"/>
    <n v="9"/>
    <s v=""/>
  </r>
  <r>
    <x v="47"/>
    <d v="2021-03-09T00:00:00"/>
    <d v="2021-03-07T00:00:00"/>
    <x v="9"/>
    <n v="9"/>
    <s v=""/>
  </r>
  <r>
    <x v="47"/>
    <d v="2021-03-14T00:00:00"/>
    <d v="2021-03-07T00:00:00"/>
    <x v="6"/>
    <n v="9"/>
    <s v=""/>
  </r>
  <r>
    <x v="47"/>
    <d v="2021-03-15T00:00:00"/>
    <d v="2021-03-07T00:00:00"/>
    <x v="7"/>
    <n v="9"/>
    <s v=""/>
  </r>
  <r>
    <x v="47"/>
    <d v="2021-03-16T00:00:00"/>
    <d v="2021-03-07T00:00:00"/>
    <x v="10"/>
    <n v="9"/>
    <n v="1"/>
  </r>
  <r>
    <x v="48"/>
    <d v="2021-03-19T00:00:00"/>
    <d v="2021-03-19T00:00:00"/>
    <x v="0"/>
    <n v="4"/>
    <s v=""/>
  </r>
  <r>
    <x v="48"/>
    <d v="2021-03-23T00:00:00"/>
    <d v="2021-03-19T00:00:00"/>
    <x v="5"/>
    <n v="4"/>
    <n v="1"/>
  </r>
  <r>
    <x v="49"/>
    <d v="2021-03-11T00:00:00"/>
    <d v="2021-03-11T00:00:00"/>
    <x v="0"/>
    <n v="50"/>
    <s v=""/>
  </r>
  <r>
    <x v="49"/>
    <d v="2021-03-16T00:00:00"/>
    <d v="2021-03-11T00:00:00"/>
    <x v="1"/>
    <n v="50"/>
    <s v=""/>
  </r>
  <r>
    <x v="49"/>
    <d v="2021-03-17T00:00:00"/>
    <d v="2021-03-11T00:00:00"/>
    <x v="2"/>
    <n v="50"/>
    <s v=""/>
  </r>
  <r>
    <x v="49"/>
    <d v="2021-03-22T00:00:00"/>
    <d v="2021-03-11T00:00:00"/>
    <x v="3"/>
    <n v="50"/>
    <s v=""/>
  </r>
  <r>
    <x v="49"/>
    <d v="2021-03-27T00:00:00"/>
    <d v="2021-03-11T00:00:00"/>
    <x v="33"/>
    <n v="50"/>
    <s v=""/>
  </r>
  <r>
    <x v="49"/>
    <d v="2021-04-01T00:00:00"/>
    <d v="2021-03-11T00:00:00"/>
    <x v="44"/>
    <n v="50"/>
    <s v=""/>
  </r>
  <r>
    <x v="49"/>
    <d v="2021-04-05T00:00:00"/>
    <d v="2021-03-11T00:00:00"/>
    <x v="14"/>
    <n v="50"/>
    <s v=""/>
  </r>
  <r>
    <x v="49"/>
    <d v="2021-04-08T00:00:00"/>
    <d v="2021-03-11T00:00:00"/>
    <x v="39"/>
    <n v="50"/>
    <s v=""/>
  </r>
  <r>
    <x v="49"/>
    <d v="2021-04-13T00:00:00"/>
    <d v="2021-03-11T00:00:00"/>
    <x v="40"/>
    <n v="50"/>
    <s v=""/>
  </r>
  <r>
    <x v="49"/>
    <d v="2021-04-14T00:00:00"/>
    <d v="2021-03-11T00:00:00"/>
    <x v="17"/>
    <n v="50"/>
    <s v=""/>
  </r>
  <r>
    <x v="49"/>
    <d v="2021-04-19T00:00:00"/>
    <d v="2021-03-11T00:00:00"/>
    <x v="46"/>
    <n v="50"/>
    <s v=""/>
  </r>
  <r>
    <x v="49"/>
    <d v="2021-04-22T00:00:00"/>
    <d v="2021-03-11T00:00:00"/>
    <x v="20"/>
    <n v="50"/>
    <s v=""/>
  </r>
  <r>
    <x v="49"/>
    <d v="2021-04-24T00:00:00"/>
    <d v="2021-03-11T00:00:00"/>
    <x v="47"/>
    <n v="50"/>
    <s v=""/>
  </r>
  <r>
    <x v="49"/>
    <d v="2021-04-29T00:00:00"/>
    <d v="2021-03-11T00:00:00"/>
    <x v="22"/>
    <n v="50"/>
    <s v=""/>
  </r>
  <r>
    <x v="49"/>
    <d v="2021-04-30T00:00:00"/>
    <d v="2021-03-11T00:00:00"/>
    <x v="23"/>
    <n v="50"/>
    <n v="1"/>
  </r>
  <r>
    <x v="50"/>
    <d v="2021-03-12T00:00:00"/>
    <d v="2021-03-12T00:00:00"/>
    <x v="0"/>
    <n v="4"/>
    <s v=""/>
  </r>
  <r>
    <x v="50"/>
    <d v="2021-03-16T00:00:00"/>
    <d v="2021-03-12T00:00:00"/>
    <x v="5"/>
    <n v="4"/>
    <n v="1"/>
  </r>
  <r>
    <x v="51"/>
    <d v="2021-03-05T00:00:00"/>
    <d v="2021-03-05T00:00:00"/>
    <x v="0"/>
    <n v="5"/>
    <s v=""/>
  </r>
  <r>
    <x v="51"/>
    <d v="2021-03-08T00:00:00"/>
    <d v="2021-03-05T00:00:00"/>
    <x v="31"/>
    <n v="5"/>
    <s v=""/>
  </r>
  <r>
    <x v="51"/>
    <d v="2021-03-10T00:00:00"/>
    <d v="2021-03-05T00:00:00"/>
    <x v="1"/>
    <n v="5"/>
    <n v="1"/>
  </r>
  <r>
    <x v="52"/>
    <d v="2021-03-29T00:00:00"/>
    <d v="2021-03-29T00:00:00"/>
    <x v="0"/>
    <n v="9"/>
    <s v=""/>
  </r>
  <r>
    <x v="52"/>
    <d v="2021-03-30T00:00:00"/>
    <d v="2021-03-29T00:00:00"/>
    <x v="8"/>
    <n v="9"/>
    <s v=""/>
  </r>
  <r>
    <x v="52"/>
    <d v="2021-04-01T00:00:00"/>
    <d v="2021-03-29T00:00:00"/>
    <x v="31"/>
    <n v="9"/>
    <s v=""/>
  </r>
  <r>
    <x v="52"/>
    <d v="2021-04-06T00:00:00"/>
    <d v="2021-03-29T00:00:00"/>
    <x v="7"/>
    <n v="9"/>
    <s v=""/>
  </r>
  <r>
    <x v="52"/>
    <d v="2021-04-07T00:00:00"/>
    <d v="2021-03-29T00:00:00"/>
    <x v="10"/>
    <n v="9"/>
    <n v="1"/>
  </r>
  <r>
    <x v="53"/>
    <d v="2021-03-14T00:00:00"/>
    <d v="2021-03-14T00:00:00"/>
    <x v="0"/>
    <n v="49"/>
    <s v=""/>
  </r>
  <r>
    <x v="53"/>
    <d v="2021-03-19T00:00:00"/>
    <d v="2021-03-14T00:00:00"/>
    <x v="1"/>
    <n v="49"/>
    <s v=""/>
  </r>
  <r>
    <x v="53"/>
    <d v="2021-03-20T00:00:00"/>
    <d v="2021-03-14T00:00:00"/>
    <x v="2"/>
    <n v="49"/>
    <s v=""/>
  </r>
  <r>
    <x v="53"/>
    <d v="2021-03-22T00:00:00"/>
    <d v="2021-03-14T00:00:00"/>
    <x v="7"/>
    <n v="49"/>
    <s v=""/>
  </r>
  <r>
    <x v="53"/>
    <d v="2021-03-23T00:00:00"/>
    <d v="2021-03-14T00:00:00"/>
    <x v="10"/>
    <n v="49"/>
    <s v=""/>
  </r>
  <r>
    <x v="53"/>
    <d v="2021-03-25T00:00:00"/>
    <d v="2021-03-14T00:00:00"/>
    <x v="3"/>
    <n v="49"/>
    <s v=""/>
  </r>
  <r>
    <x v="53"/>
    <d v="2021-03-29T00:00:00"/>
    <d v="2021-03-14T00:00:00"/>
    <x v="37"/>
    <n v="49"/>
    <s v=""/>
  </r>
  <r>
    <x v="53"/>
    <d v="2021-03-30T00:00:00"/>
    <d v="2021-03-14T00:00:00"/>
    <x v="33"/>
    <n v="49"/>
    <s v=""/>
  </r>
  <r>
    <x v="53"/>
    <d v="2021-04-04T00:00:00"/>
    <d v="2021-03-14T00:00:00"/>
    <x v="44"/>
    <n v="49"/>
    <s v=""/>
  </r>
  <r>
    <x v="53"/>
    <d v="2021-04-06T00:00:00"/>
    <d v="2021-03-14T00:00:00"/>
    <x v="35"/>
    <n v="49"/>
    <s v=""/>
  </r>
  <r>
    <x v="53"/>
    <d v="2021-04-07T00:00:00"/>
    <d v="2021-03-14T00:00:00"/>
    <x v="48"/>
    <n v="49"/>
    <s v=""/>
  </r>
  <r>
    <x v="53"/>
    <d v="2021-04-12T00:00:00"/>
    <d v="2021-03-14T00:00:00"/>
    <x v="15"/>
    <n v="49"/>
    <s v=""/>
  </r>
  <r>
    <x v="53"/>
    <d v="2021-04-16T00:00:00"/>
    <d v="2021-03-14T00:00:00"/>
    <x v="40"/>
    <n v="49"/>
    <s v=""/>
  </r>
  <r>
    <x v="53"/>
    <d v="2021-04-17T00:00:00"/>
    <d v="2021-03-14T00:00:00"/>
    <x v="17"/>
    <n v="49"/>
    <s v=""/>
  </r>
  <r>
    <x v="53"/>
    <d v="2021-04-18T00:00:00"/>
    <d v="2021-03-14T00:00:00"/>
    <x v="49"/>
    <n v="49"/>
    <s v=""/>
  </r>
  <r>
    <x v="53"/>
    <d v="2021-04-22T00:00:00"/>
    <d v="2021-03-14T00:00:00"/>
    <x v="46"/>
    <n v="49"/>
    <s v=""/>
  </r>
  <r>
    <x v="53"/>
    <d v="2021-04-25T00:00:00"/>
    <d v="2021-03-14T00:00:00"/>
    <x v="20"/>
    <n v="49"/>
    <s v=""/>
  </r>
  <r>
    <x v="53"/>
    <d v="2021-04-26T00:00:00"/>
    <d v="2021-03-14T00:00:00"/>
    <x v="42"/>
    <n v="49"/>
    <s v=""/>
  </r>
  <r>
    <x v="53"/>
    <d v="2021-04-28T00:00:00"/>
    <d v="2021-03-14T00:00:00"/>
    <x v="43"/>
    <n v="49"/>
    <s v=""/>
  </r>
  <r>
    <x v="53"/>
    <d v="2021-04-29T00:00:00"/>
    <d v="2021-03-14T00:00:00"/>
    <x v="21"/>
    <n v="49"/>
    <s v=""/>
  </r>
  <r>
    <x v="53"/>
    <d v="2021-05-02T00:00:00"/>
    <d v="2021-03-14T00:00:00"/>
    <x v="22"/>
    <n v="49"/>
    <n v="1"/>
  </r>
  <r>
    <x v="54"/>
    <d v="2021-03-08T00:00:00"/>
    <d v="2021-03-08T00:00:00"/>
    <x v="0"/>
    <n v="6"/>
    <s v=""/>
  </r>
  <r>
    <x v="54"/>
    <d v="2021-03-09T00:00:00"/>
    <d v="2021-03-08T00:00:00"/>
    <x v="8"/>
    <n v="6"/>
    <s v=""/>
  </r>
  <r>
    <x v="54"/>
    <d v="2021-03-14T00:00:00"/>
    <d v="2021-03-08T00:00:00"/>
    <x v="2"/>
    <n v="6"/>
    <n v="1"/>
  </r>
  <r>
    <x v="55"/>
    <d v="2021-03-08T00:00:00"/>
    <d v="2021-03-08T00:00:00"/>
    <x v="0"/>
    <n v="12"/>
    <s v=""/>
  </r>
  <r>
    <x v="55"/>
    <d v="2021-03-10T00:00:00"/>
    <d v="2021-03-08T00:00:00"/>
    <x v="9"/>
    <n v="12"/>
    <s v=""/>
  </r>
  <r>
    <x v="55"/>
    <d v="2021-03-12T00:00:00"/>
    <d v="2021-03-08T00:00:00"/>
    <x v="5"/>
    <n v="12"/>
    <s v=""/>
  </r>
  <r>
    <x v="55"/>
    <d v="2021-03-13T00:00:00"/>
    <d v="2021-03-08T00:00:00"/>
    <x v="1"/>
    <n v="12"/>
    <s v=""/>
  </r>
  <r>
    <x v="55"/>
    <d v="2021-03-18T00:00:00"/>
    <d v="2021-03-08T00:00:00"/>
    <x v="45"/>
    <n v="12"/>
    <s v=""/>
  </r>
  <r>
    <x v="55"/>
    <d v="2021-03-19T00:00:00"/>
    <d v="2021-03-08T00:00:00"/>
    <x v="3"/>
    <n v="12"/>
    <s v=""/>
  </r>
  <r>
    <x v="55"/>
    <d v="2021-03-20T00:00:00"/>
    <d v="2021-03-08T00:00:00"/>
    <x v="32"/>
    <n v="12"/>
    <n v="1"/>
  </r>
  <r>
    <x v="56"/>
    <d v="2021-03-26T00:00:00"/>
    <d v="2021-03-26T00:00:00"/>
    <x v="0"/>
    <n v="7"/>
    <s v=""/>
  </r>
  <r>
    <x v="56"/>
    <d v="2021-03-30T00:00:00"/>
    <d v="2021-03-26T00:00:00"/>
    <x v="5"/>
    <n v="7"/>
    <s v=""/>
  </r>
  <r>
    <x v="56"/>
    <d v="2021-04-02T00:00:00"/>
    <d v="2021-03-26T00:00:00"/>
    <x v="6"/>
    <n v="7"/>
    <n v="1"/>
  </r>
  <r>
    <x v="57"/>
    <d v="2021-03-19T00:00:00"/>
    <d v="2021-03-19T00:00:00"/>
    <x v="0"/>
    <n v="4"/>
    <s v=""/>
  </r>
  <r>
    <x v="57"/>
    <d v="2021-03-20T00:00:00"/>
    <d v="2021-03-19T00:00:00"/>
    <x v="8"/>
    <n v="4"/>
    <s v=""/>
  </r>
  <r>
    <x v="57"/>
    <d v="2021-03-23T00:00:00"/>
    <d v="2021-03-19T00:00:00"/>
    <x v="5"/>
    <n v="4"/>
    <n v="1"/>
  </r>
  <r>
    <x v="58"/>
    <d v="2021-03-27T00:00:00"/>
    <d v="2021-03-27T00:00:00"/>
    <x v="0"/>
    <n v="12"/>
    <s v=""/>
  </r>
  <r>
    <x v="58"/>
    <d v="2021-03-30T00:00:00"/>
    <d v="2021-03-27T00:00:00"/>
    <x v="31"/>
    <n v="12"/>
    <s v=""/>
  </r>
  <r>
    <x v="58"/>
    <d v="2021-04-01T00:00:00"/>
    <d v="2021-03-27T00:00:00"/>
    <x v="1"/>
    <n v="12"/>
    <s v=""/>
  </r>
  <r>
    <x v="58"/>
    <d v="2021-04-04T00:00:00"/>
    <d v="2021-03-27T00:00:00"/>
    <x v="7"/>
    <n v="12"/>
    <s v=""/>
  </r>
  <r>
    <x v="58"/>
    <d v="2021-04-06T00:00:00"/>
    <d v="2021-03-27T00:00:00"/>
    <x v="45"/>
    <n v="12"/>
    <s v=""/>
  </r>
  <r>
    <x v="58"/>
    <d v="2021-04-08T00:00:00"/>
    <d v="2021-03-27T00:00:00"/>
    <x v="32"/>
    <n v="12"/>
    <n v="1"/>
  </r>
  <r>
    <x v="59"/>
    <d v="2021-03-01T00:00:00"/>
    <d v="2021-03-01T00:00:00"/>
    <x v="0"/>
    <n v="15"/>
    <s v=""/>
  </r>
  <r>
    <x v="59"/>
    <d v="2021-03-05T00:00:00"/>
    <d v="2021-03-01T00:00:00"/>
    <x v="5"/>
    <n v="15"/>
    <s v=""/>
  </r>
  <r>
    <x v="59"/>
    <d v="2021-03-08T00:00:00"/>
    <d v="2021-03-01T00:00:00"/>
    <x v="6"/>
    <n v="15"/>
    <s v=""/>
  </r>
  <r>
    <x v="59"/>
    <d v="2021-03-13T00:00:00"/>
    <d v="2021-03-01T00:00:00"/>
    <x v="32"/>
    <n v="15"/>
    <s v=""/>
  </r>
  <r>
    <x v="59"/>
    <d v="2021-03-15T00:00:00"/>
    <d v="2021-03-01T00:00:00"/>
    <x v="11"/>
    <n v="15"/>
    <s v=""/>
  </r>
  <r>
    <x v="59"/>
    <d v="2021-03-16T00:00:00"/>
    <d v="2021-03-01T00:00:00"/>
    <x v="37"/>
    <n v="15"/>
    <n v="1"/>
  </r>
  <r>
    <x v="60"/>
    <d v="2021-03-04T00:00:00"/>
    <d v="2021-03-04T00:00:00"/>
    <x v="0"/>
    <n v="17"/>
    <s v=""/>
  </r>
  <r>
    <x v="60"/>
    <d v="2021-03-07T00:00:00"/>
    <d v="2021-03-04T00:00:00"/>
    <x v="31"/>
    <n v="17"/>
    <s v=""/>
  </r>
  <r>
    <x v="60"/>
    <d v="2021-03-08T00:00:00"/>
    <d v="2021-03-04T00:00:00"/>
    <x v="5"/>
    <n v="17"/>
    <s v=""/>
  </r>
  <r>
    <x v="60"/>
    <d v="2021-03-12T00:00:00"/>
    <d v="2021-03-04T00:00:00"/>
    <x v="7"/>
    <n v="17"/>
    <s v=""/>
  </r>
  <r>
    <x v="60"/>
    <d v="2021-03-15T00:00:00"/>
    <d v="2021-03-04T00:00:00"/>
    <x v="3"/>
    <n v="17"/>
    <s v=""/>
  </r>
  <r>
    <x v="60"/>
    <d v="2021-03-18T00:00:00"/>
    <d v="2021-03-04T00:00:00"/>
    <x v="11"/>
    <n v="17"/>
    <s v=""/>
  </r>
  <r>
    <x v="60"/>
    <d v="2021-03-21T00:00:00"/>
    <d v="2021-03-04T00:00:00"/>
    <x v="38"/>
    <n v="17"/>
    <n v="1"/>
  </r>
  <r>
    <x v="61"/>
    <d v="2021-03-11T00:00:00"/>
    <d v="2021-03-11T00:00:00"/>
    <x v="0"/>
    <n v="13"/>
    <s v=""/>
  </r>
  <r>
    <x v="61"/>
    <d v="2021-03-14T00:00:00"/>
    <d v="2021-03-11T00:00:00"/>
    <x v="31"/>
    <n v="13"/>
    <s v=""/>
  </r>
  <r>
    <x v="61"/>
    <d v="2021-03-15T00:00:00"/>
    <d v="2021-03-11T00:00:00"/>
    <x v="5"/>
    <n v="13"/>
    <s v=""/>
  </r>
  <r>
    <x v="61"/>
    <d v="2021-03-17T00:00:00"/>
    <d v="2021-03-11T00:00:00"/>
    <x v="2"/>
    <n v="13"/>
    <s v=""/>
  </r>
  <r>
    <x v="61"/>
    <d v="2021-03-20T00:00:00"/>
    <d v="2021-03-11T00:00:00"/>
    <x v="10"/>
    <n v="13"/>
    <s v=""/>
  </r>
  <r>
    <x v="61"/>
    <d v="2021-03-21T00:00:00"/>
    <d v="2021-03-11T00:00:00"/>
    <x v="45"/>
    <n v="13"/>
    <s v=""/>
  </r>
  <r>
    <x v="61"/>
    <d v="2021-03-24T00:00:00"/>
    <d v="2021-03-11T00:00:00"/>
    <x v="4"/>
    <n v="13"/>
    <n v="1"/>
  </r>
  <r>
    <x v="62"/>
    <d v="2021-03-22T00:00:00"/>
    <d v="2021-03-22T00:00:00"/>
    <x v="0"/>
    <n v="2"/>
    <s v=""/>
  </r>
  <r>
    <x v="62"/>
    <d v="2021-03-23T00:00:00"/>
    <d v="2021-03-22T00:00:00"/>
    <x v="8"/>
    <n v="2"/>
    <s v=""/>
  </r>
  <r>
    <x v="62"/>
    <d v="2021-03-24T00:00:00"/>
    <d v="2021-03-22T00:00:00"/>
    <x v="9"/>
    <n v="2"/>
    <n v="1"/>
  </r>
  <r>
    <x v="63"/>
    <d v="2021-03-13T00:00:00"/>
    <d v="2021-03-13T00:00:00"/>
    <x v="0"/>
    <n v="0"/>
    <n v="1"/>
  </r>
  <r>
    <x v="64"/>
    <d v="2021-03-02T00:00:00"/>
    <d v="2021-03-02T00:00:00"/>
    <x v="0"/>
    <n v="19"/>
    <s v=""/>
  </r>
  <r>
    <x v="64"/>
    <d v="2021-03-06T00:00:00"/>
    <d v="2021-03-02T00:00:00"/>
    <x v="5"/>
    <n v="19"/>
    <s v=""/>
  </r>
  <r>
    <x v="64"/>
    <d v="2021-03-09T00:00:00"/>
    <d v="2021-03-02T00:00:00"/>
    <x v="6"/>
    <n v="19"/>
    <s v=""/>
  </r>
  <r>
    <x v="64"/>
    <d v="2021-03-13T00:00:00"/>
    <d v="2021-03-02T00:00:00"/>
    <x v="3"/>
    <n v="19"/>
    <s v=""/>
  </r>
  <r>
    <x v="64"/>
    <d v="2021-03-15T00:00:00"/>
    <d v="2021-03-02T00:00:00"/>
    <x v="4"/>
    <n v="19"/>
    <s v=""/>
  </r>
  <r>
    <x v="64"/>
    <d v="2021-03-16T00:00:00"/>
    <d v="2021-03-02T00:00:00"/>
    <x v="11"/>
    <n v="19"/>
    <s v=""/>
  </r>
  <r>
    <x v="64"/>
    <d v="2021-03-21T00:00:00"/>
    <d v="2021-03-02T00:00:00"/>
    <x v="50"/>
    <n v="19"/>
    <n v="1"/>
  </r>
  <r>
    <x v="65"/>
    <d v="2021-03-13T00:00:00"/>
    <d v="2021-03-13T00:00:00"/>
    <x v="0"/>
    <n v="7"/>
    <s v=""/>
  </r>
  <r>
    <x v="65"/>
    <d v="2021-03-14T00:00:00"/>
    <d v="2021-03-13T00:00:00"/>
    <x v="8"/>
    <n v="7"/>
    <s v=""/>
  </r>
  <r>
    <x v="65"/>
    <d v="2021-03-15T00:00:00"/>
    <d v="2021-03-13T00:00:00"/>
    <x v="9"/>
    <n v="7"/>
    <s v=""/>
  </r>
  <r>
    <x v="65"/>
    <d v="2021-03-16T00:00:00"/>
    <d v="2021-03-13T00:00:00"/>
    <x v="31"/>
    <n v="7"/>
    <s v=""/>
  </r>
  <r>
    <x v="65"/>
    <d v="2021-03-19T00:00:00"/>
    <d v="2021-03-13T00:00:00"/>
    <x v="2"/>
    <n v="7"/>
    <s v=""/>
  </r>
  <r>
    <x v="65"/>
    <d v="2021-03-20T00:00:00"/>
    <d v="2021-03-13T00:00:00"/>
    <x v="6"/>
    <n v="7"/>
    <n v="1"/>
  </r>
  <r>
    <x v="66"/>
    <d v="2021-03-05T00:00:00"/>
    <d v="2021-03-05T00:00:00"/>
    <x v="0"/>
    <n v="3"/>
    <s v=""/>
  </r>
  <r>
    <x v="66"/>
    <d v="2021-03-08T00:00:00"/>
    <d v="2021-03-05T00:00:00"/>
    <x v="31"/>
    <n v="3"/>
    <n v="1"/>
  </r>
  <r>
    <x v="67"/>
    <d v="2021-03-13T00:00:00"/>
    <d v="2021-03-13T00:00:00"/>
    <x v="0"/>
    <n v="4"/>
    <s v=""/>
  </r>
  <r>
    <x v="67"/>
    <d v="2021-03-17T00:00:00"/>
    <d v="2021-03-13T00:00:00"/>
    <x v="5"/>
    <n v="4"/>
    <n v="1"/>
  </r>
  <r>
    <x v="68"/>
    <d v="2021-03-02T00:00:00"/>
    <d v="2021-03-02T00:00:00"/>
    <x v="0"/>
    <n v="4"/>
    <s v=""/>
  </r>
  <r>
    <x v="68"/>
    <d v="2021-03-04T00:00:00"/>
    <d v="2021-03-02T00:00:00"/>
    <x v="9"/>
    <n v="4"/>
    <s v=""/>
  </r>
  <r>
    <x v="68"/>
    <d v="2021-03-05T00:00:00"/>
    <d v="2021-03-02T00:00:00"/>
    <x v="31"/>
    <n v="4"/>
    <s v=""/>
  </r>
  <r>
    <x v="68"/>
    <d v="2021-03-06T00:00:00"/>
    <d v="2021-03-02T00:00:00"/>
    <x v="5"/>
    <n v="4"/>
    <n v="1"/>
  </r>
  <r>
    <x v="69"/>
    <d v="2021-03-19T00:00:00"/>
    <d v="2021-03-19T00:00:00"/>
    <x v="0"/>
    <n v="0"/>
    <n v="1"/>
  </r>
  <r>
    <x v="70"/>
    <d v="2021-03-08T00:00:00"/>
    <d v="2021-03-08T00:00:00"/>
    <x v="0"/>
    <n v="2"/>
    <s v=""/>
  </r>
  <r>
    <x v="70"/>
    <d v="2021-03-09T00:00:00"/>
    <d v="2021-03-08T00:00:00"/>
    <x v="8"/>
    <n v="2"/>
    <s v=""/>
  </r>
  <r>
    <x v="70"/>
    <d v="2021-03-10T00:00:00"/>
    <d v="2021-03-08T00:00:00"/>
    <x v="9"/>
    <n v="2"/>
    <n v="1"/>
  </r>
  <r>
    <x v="71"/>
    <d v="2021-03-02T00:00:00"/>
    <d v="2021-03-02T00:00:00"/>
    <x v="0"/>
    <n v="0"/>
    <n v="1"/>
  </r>
  <r>
    <x v="72"/>
    <d v="2021-03-21T00:00:00"/>
    <d v="2021-03-21T00:00:00"/>
    <x v="0"/>
    <n v="0"/>
    <n v="1"/>
  </r>
  <r>
    <x v="73"/>
    <d v="2021-03-07T00:00:00"/>
    <d v="2021-03-07T00:00:00"/>
    <x v="0"/>
    <n v="0"/>
    <n v="1"/>
  </r>
  <r>
    <x v="74"/>
    <d v="2021-03-14T00:00:00"/>
    <d v="2021-03-14T00:00:00"/>
    <x v="0"/>
    <n v="15"/>
    <s v=""/>
  </r>
  <r>
    <x v="74"/>
    <d v="2021-03-19T00:00:00"/>
    <d v="2021-03-14T00:00:00"/>
    <x v="1"/>
    <n v="15"/>
    <s v=""/>
  </r>
  <r>
    <x v="74"/>
    <d v="2021-03-20T00:00:00"/>
    <d v="2021-03-14T00:00:00"/>
    <x v="2"/>
    <n v="15"/>
    <s v=""/>
  </r>
  <r>
    <x v="74"/>
    <d v="2021-03-25T00:00:00"/>
    <d v="2021-03-14T00:00:00"/>
    <x v="3"/>
    <n v="15"/>
    <s v=""/>
  </r>
  <r>
    <x v="74"/>
    <d v="2021-03-29T00:00:00"/>
    <d v="2021-03-14T00:00:00"/>
    <x v="37"/>
    <n v="15"/>
    <n v="1"/>
  </r>
  <r>
    <x v="75"/>
    <d v="2021-03-14T00:00:00"/>
    <d v="2021-03-14T00:00:00"/>
    <x v="0"/>
    <n v="0"/>
    <n v="1"/>
  </r>
  <r>
    <x v="76"/>
    <d v="2021-03-31T00:00:00"/>
    <d v="2021-03-31T00:00:00"/>
    <x v="0"/>
    <n v="1"/>
    <s v=""/>
  </r>
  <r>
    <x v="76"/>
    <d v="2021-04-01T00:00:00"/>
    <d v="2021-03-31T00:00:00"/>
    <x v="8"/>
    <n v="1"/>
    <n v="1"/>
  </r>
  <r>
    <x v="77"/>
    <d v="2021-03-14T00:00:00"/>
    <d v="2021-03-14T00:00:00"/>
    <x v="0"/>
    <n v="50"/>
    <s v=""/>
  </r>
  <r>
    <x v="77"/>
    <d v="2021-03-18T00:00:00"/>
    <d v="2021-03-14T00:00:00"/>
    <x v="5"/>
    <n v="50"/>
    <s v=""/>
  </r>
  <r>
    <x v="77"/>
    <d v="2021-03-23T00:00:00"/>
    <d v="2021-03-14T00:00:00"/>
    <x v="10"/>
    <n v="50"/>
    <s v=""/>
  </r>
  <r>
    <x v="77"/>
    <d v="2021-03-24T00:00:00"/>
    <d v="2021-03-14T00:00:00"/>
    <x v="45"/>
    <n v="50"/>
    <s v=""/>
  </r>
  <r>
    <x v="77"/>
    <d v="2021-03-28T00:00:00"/>
    <d v="2021-03-14T00:00:00"/>
    <x v="11"/>
    <n v="50"/>
    <s v=""/>
  </r>
  <r>
    <x v="77"/>
    <d v="2021-04-01T00:00:00"/>
    <d v="2021-03-14T00:00:00"/>
    <x v="12"/>
    <n v="50"/>
    <s v=""/>
  </r>
  <r>
    <x v="77"/>
    <d v="2021-04-04T00:00:00"/>
    <d v="2021-03-14T00:00:00"/>
    <x v="44"/>
    <n v="50"/>
    <s v=""/>
  </r>
  <r>
    <x v="77"/>
    <d v="2021-04-06T00:00:00"/>
    <d v="2021-03-14T00:00:00"/>
    <x v="35"/>
    <n v="50"/>
    <s v=""/>
  </r>
  <r>
    <x v="77"/>
    <d v="2021-04-08T00:00:00"/>
    <d v="2021-03-14T00:00:00"/>
    <x v="14"/>
    <n v="50"/>
    <s v=""/>
  </r>
  <r>
    <x v="77"/>
    <d v="2021-04-12T00:00:00"/>
    <d v="2021-03-14T00:00:00"/>
    <x v="15"/>
    <n v="50"/>
    <s v=""/>
  </r>
  <r>
    <x v="77"/>
    <d v="2021-04-14T00:00:00"/>
    <d v="2021-03-14T00:00:00"/>
    <x v="51"/>
    <n v="50"/>
    <s v=""/>
  </r>
  <r>
    <x v="77"/>
    <d v="2021-04-18T00:00:00"/>
    <d v="2021-03-14T00:00:00"/>
    <x v="49"/>
    <n v="50"/>
    <s v=""/>
  </r>
  <r>
    <x v="77"/>
    <d v="2021-04-21T00:00:00"/>
    <d v="2021-03-14T00:00:00"/>
    <x v="19"/>
    <n v="50"/>
    <s v=""/>
  </r>
  <r>
    <x v="77"/>
    <d v="2021-04-23T00:00:00"/>
    <d v="2021-03-14T00:00:00"/>
    <x v="52"/>
    <n v="50"/>
    <s v=""/>
  </r>
  <r>
    <x v="77"/>
    <d v="2021-04-25T00:00:00"/>
    <d v="2021-03-14T00:00:00"/>
    <x v="20"/>
    <n v="50"/>
    <s v=""/>
  </r>
  <r>
    <x v="77"/>
    <d v="2021-04-28T00:00:00"/>
    <d v="2021-03-14T00:00:00"/>
    <x v="43"/>
    <n v="50"/>
    <s v=""/>
  </r>
  <r>
    <x v="77"/>
    <d v="2021-05-03T00:00:00"/>
    <d v="2021-03-14T00:00:00"/>
    <x v="23"/>
    <n v="50"/>
    <n v="1"/>
  </r>
  <r>
    <x v="78"/>
    <d v="2021-03-27T00:00:00"/>
    <d v="2021-03-27T00:00:00"/>
    <x v="0"/>
    <n v="31"/>
    <s v=""/>
  </r>
  <r>
    <x v="78"/>
    <d v="2021-04-01T00:00:00"/>
    <d v="2021-03-27T00:00:00"/>
    <x v="1"/>
    <n v="31"/>
    <s v=""/>
  </r>
  <r>
    <x v="78"/>
    <d v="2021-04-05T00:00:00"/>
    <d v="2021-03-27T00:00:00"/>
    <x v="10"/>
    <n v="31"/>
    <s v=""/>
  </r>
  <r>
    <x v="78"/>
    <d v="2021-04-09T00:00:00"/>
    <d v="2021-03-27T00:00:00"/>
    <x v="4"/>
    <n v="31"/>
    <s v=""/>
  </r>
  <r>
    <x v="78"/>
    <d v="2021-04-10T00:00:00"/>
    <d v="2021-03-27T00:00:00"/>
    <x v="11"/>
    <n v="31"/>
    <s v=""/>
  </r>
  <r>
    <x v="78"/>
    <d v="2021-04-15T00:00:00"/>
    <d v="2021-03-27T00:00:00"/>
    <x v="50"/>
    <n v="31"/>
    <s v=""/>
  </r>
  <r>
    <x v="78"/>
    <d v="2021-04-16T00:00:00"/>
    <d v="2021-03-27T00:00:00"/>
    <x v="34"/>
    <n v="31"/>
    <s v=""/>
  </r>
  <r>
    <x v="78"/>
    <d v="2021-04-19T00:00:00"/>
    <d v="2021-03-27T00:00:00"/>
    <x v="35"/>
    <n v="31"/>
    <s v=""/>
  </r>
  <r>
    <x v="78"/>
    <d v="2021-04-23T00:00:00"/>
    <d v="2021-03-27T00:00:00"/>
    <x v="36"/>
    <n v="31"/>
    <s v=""/>
  </r>
  <r>
    <x v="78"/>
    <d v="2021-04-24T00:00:00"/>
    <d v="2021-03-27T00:00:00"/>
    <x v="39"/>
    <n v="31"/>
    <s v=""/>
  </r>
  <r>
    <x v="78"/>
    <d v="2021-04-25T00:00:00"/>
    <d v="2021-03-27T00:00:00"/>
    <x v="15"/>
    <n v="31"/>
    <s v=""/>
  </r>
  <r>
    <x v="78"/>
    <d v="2021-04-26T00:00:00"/>
    <d v="2021-03-27T00:00:00"/>
    <x v="53"/>
    <n v="31"/>
    <s v=""/>
  </r>
  <r>
    <x v="78"/>
    <d v="2021-04-27T00:00:00"/>
    <d v="2021-03-27T00:00:00"/>
    <x v="51"/>
    <n v="31"/>
    <n v="1"/>
  </r>
  <r>
    <x v="79"/>
    <d v="2021-03-07T00:00:00"/>
    <d v="2021-03-07T00:00:00"/>
    <x v="0"/>
    <n v="20"/>
    <s v=""/>
  </r>
  <r>
    <x v="79"/>
    <d v="2021-03-09T00:00:00"/>
    <d v="2021-03-07T00:00:00"/>
    <x v="9"/>
    <n v="20"/>
    <s v=""/>
  </r>
  <r>
    <x v="79"/>
    <d v="2021-03-11T00:00:00"/>
    <d v="2021-03-07T00:00:00"/>
    <x v="5"/>
    <n v="20"/>
    <s v=""/>
  </r>
  <r>
    <x v="79"/>
    <d v="2021-03-16T00:00:00"/>
    <d v="2021-03-07T00:00:00"/>
    <x v="10"/>
    <n v="20"/>
    <s v=""/>
  </r>
  <r>
    <x v="79"/>
    <d v="2021-03-18T00:00:00"/>
    <d v="2021-03-07T00:00:00"/>
    <x v="3"/>
    <n v="20"/>
    <s v=""/>
  </r>
  <r>
    <x v="79"/>
    <d v="2021-03-19T00:00:00"/>
    <d v="2021-03-07T00:00:00"/>
    <x v="32"/>
    <n v="20"/>
    <s v=""/>
  </r>
  <r>
    <x v="79"/>
    <d v="2021-03-22T00:00:00"/>
    <d v="2021-03-07T00:00:00"/>
    <x v="37"/>
    <n v="20"/>
    <s v=""/>
  </r>
  <r>
    <x v="79"/>
    <d v="2021-03-24T00:00:00"/>
    <d v="2021-03-07T00:00:00"/>
    <x v="38"/>
    <n v="20"/>
    <s v=""/>
  </r>
  <r>
    <x v="79"/>
    <d v="2021-03-25T00:00:00"/>
    <d v="2021-03-07T00:00:00"/>
    <x v="12"/>
    <n v="20"/>
    <s v=""/>
  </r>
  <r>
    <x v="79"/>
    <d v="2021-03-26T00:00:00"/>
    <d v="2021-03-07T00:00:00"/>
    <x v="50"/>
    <n v="20"/>
    <s v=""/>
  </r>
  <r>
    <x v="79"/>
    <d v="2021-03-27T00:00:00"/>
    <d v="2021-03-07T00:00:00"/>
    <x v="34"/>
    <n v="20"/>
    <n v="1"/>
  </r>
  <r>
    <x v="80"/>
    <d v="2021-03-21T00:00:00"/>
    <d v="2021-03-21T00:00:00"/>
    <x v="0"/>
    <n v="4"/>
    <s v=""/>
  </r>
  <r>
    <x v="80"/>
    <d v="2021-03-22T00:00:00"/>
    <d v="2021-03-21T00:00:00"/>
    <x v="8"/>
    <n v="4"/>
    <s v=""/>
  </r>
  <r>
    <x v="80"/>
    <d v="2021-03-25T00:00:00"/>
    <d v="2021-03-21T00:00:00"/>
    <x v="5"/>
    <n v="4"/>
    <n v="1"/>
  </r>
  <r>
    <x v="81"/>
    <d v="2021-03-03T00:00:00"/>
    <d v="2021-03-03T00:00:00"/>
    <x v="0"/>
    <n v="2"/>
    <s v=""/>
  </r>
  <r>
    <x v="81"/>
    <d v="2021-03-05T00:00:00"/>
    <d v="2021-03-03T00:00:00"/>
    <x v="9"/>
    <n v="2"/>
    <n v="1"/>
  </r>
  <r>
    <x v="82"/>
    <d v="2021-03-04T00:00:00"/>
    <d v="2021-03-04T00:00:00"/>
    <x v="0"/>
    <n v="14"/>
    <s v=""/>
  </r>
  <r>
    <x v="82"/>
    <d v="2021-03-05T00:00:00"/>
    <d v="2021-03-04T00:00:00"/>
    <x v="8"/>
    <n v="14"/>
    <s v=""/>
  </r>
  <r>
    <x v="82"/>
    <d v="2021-03-06T00:00:00"/>
    <d v="2021-03-04T00:00:00"/>
    <x v="9"/>
    <n v="14"/>
    <s v=""/>
  </r>
  <r>
    <x v="82"/>
    <d v="2021-03-07T00:00:00"/>
    <d v="2021-03-04T00:00:00"/>
    <x v="31"/>
    <n v="14"/>
    <s v=""/>
  </r>
  <r>
    <x v="82"/>
    <d v="2021-03-12T00:00:00"/>
    <d v="2021-03-04T00:00:00"/>
    <x v="7"/>
    <n v="14"/>
    <s v=""/>
  </r>
  <r>
    <x v="82"/>
    <d v="2021-03-15T00:00:00"/>
    <d v="2021-03-04T00:00:00"/>
    <x v="3"/>
    <n v="14"/>
    <s v=""/>
  </r>
  <r>
    <x v="82"/>
    <d v="2021-03-18T00:00:00"/>
    <d v="2021-03-04T00:00:00"/>
    <x v="11"/>
    <n v="14"/>
    <n v="1"/>
  </r>
  <r>
    <x v="83"/>
    <d v="2021-03-02T00:00:00"/>
    <d v="2021-03-02T00:00:00"/>
    <x v="0"/>
    <n v="0"/>
    <n v="1"/>
  </r>
  <r>
    <x v="84"/>
    <d v="2021-03-19T00:00:00"/>
    <d v="2021-03-19T00:00:00"/>
    <x v="0"/>
    <n v="45"/>
    <s v=""/>
  </r>
  <r>
    <x v="84"/>
    <d v="2021-03-20T00:00:00"/>
    <d v="2021-03-19T00:00:00"/>
    <x v="8"/>
    <n v="45"/>
    <s v=""/>
  </r>
  <r>
    <x v="84"/>
    <d v="2021-03-25T00:00:00"/>
    <d v="2021-03-19T00:00:00"/>
    <x v="2"/>
    <n v="45"/>
    <s v=""/>
  </r>
  <r>
    <x v="84"/>
    <d v="2021-03-30T00:00:00"/>
    <d v="2021-03-19T00:00:00"/>
    <x v="3"/>
    <n v="45"/>
    <s v=""/>
  </r>
  <r>
    <x v="84"/>
    <d v="2021-04-01T00:00:00"/>
    <d v="2021-03-19T00:00:00"/>
    <x v="4"/>
    <n v="45"/>
    <s v=""/>
  </r>
  <r>
    <x v="84"/>
    <d v="2021-04-06T00:00:00"/>
    <d v="2021-03-19T00:00:00"/>
    <x v="12"/>
    <n v="45"/>
    <s v=""/>
  </r>
  <r>
    <x v="84"/>
    <d v="2021-04-10T00:00:00"/>
    <d v="2021-03-19T00:00:00"/>
    <x v="13"/>
    <n v="45"/>
    <s v=""/>
  </r>
  <r>
    <x v="84"/>
    <d v="2021-04-11T00:00:00"/>
    <d v="2021-03-19T00:00:00"/>
    <x v="35"/>
    <n v="45"/>
    <s v=""/>
  </r>
  <r>
    <x v="84"/>
    <d v="2021-04-15T00:00:00"/>
    <d v="2021-03-19T00:00:00"/>
    <x v="36"/>
    <n v="45"/>
    <s v=""/>
  </r>
  <r>
    <x v="84"/>
    <d v="2021-04-20T00:00:00"/>
    <d v="2021-03-19T00:00:00"/>
    <x v="16"/>
    <n v="45"/>
    <s v=""/>
  </r>
  <r>
    <x v="84"/>
    <d v="2021-04-21T00:00:00"/>
    <d v="2021-03-19T00:00:00"/>
    <x v="40"/>
    <n v="45"/>
    <s v=""/>
  </r>
  <r>
    <x v="84"/>
    <d v="2021-04-26T00:00:00"/>
    <d v="2021-03-19T00:00:00"/>
    <x v="19"/>
    <n v="45"/>
    <s v=""/>
  </r>
  <r>
    <x v="84"/>
    <d v="2021-04-29T00:00:00"/>
    <d v="2021-03-19T00:00:00"/>
    <x v="41"/>
    <n v="45"/>
    <s v=""/>
  </r>
  <r>
    <x v="84"/>
    <d v="2021-05-03T00:00:00"/>
    <d v="2021-03-19T00:00:00"/>
    <x v="43"/>
    <n v="45"/>
    <n v="1"/>
  </r>
  <r>
    <x v="85"/>
    <d v="2021-03-14T00:00:00"/>
    <d v="2021-03-14T00:00:00"/>
    <x v="0"/>
    <n v="4"/>
    <s v=""/>
  </r>
  <r>
    <x v="85"/>
    <d v="2021-03-18T00:00:00"/>
    <d v="2021-03-14T00:00:00"/>
    <x v="5"/>
    <n v="4"/>
    <n v="1"/>
  </r>
  <r>
    <x v="86"/>
    <d v="2021-03-01T00:00:00"/>
    <d v="2021-03-01T00:00:00"/>
    <x v="0"/>
    <n v="0"/>
    <n v="1"/>
  </r>
  <r>
    <x v="87"/>
    <d v="2021-03-24T00:00:00"/>
    <d v="2021-03-24T00:00:00"/>
    <x v="0"/>
    <n v="1"/>
    <s v=""/>
  </r>
  <r>
    <x v="87"/>
    <d v="2021-03-25T00:00:00"/>
    <d v="2021-03-24T00:00:00"/>
    <x v="8"/>
    <n v="1"/>
    <n v="1"/>
  </r>
  <r>
    <x v="88"/>
    <d v="2021-03-11T00:00:00"/>
    <d v="2021-03-11T00:00:00"/>
    <x v="0"/>
    <n v="5"/>
    <s v=""/>
  </r>
  <r>
    <x v="88"/>
    <d v="2021-03-16T00:00:00"/>
    <d v="2021-03-11T00:00:00"/>
    <x v="1"/>
    <n v="5"/>
    <n v="1"/>
  </r>
  <r>
    <x v="89"/>
    <d v="2021-03-01T00:00:00"/>
    <d v="2021-03-01T00:00:00"/>
    <x v="0"/>
    <n v="0"/>
    <n v="1"/>
  </r>
  <r>
    <x v="90"/>
    <d v="2021-03-20T00:00:00"/>
    <d v="2021-03-20T00:00:00"/>
    <x v="0"/>
    <n v="8"/>
    <s v=""/>
  </r>
  <r>
    <x v="90"/>
    <d v="2021-03-23T00:00:00"/>
    <d v="2021-03-20T00:00:00"/>
    <x v="31"/>
    <n v="8"/>
    <s v=""/>
  </r>
  <r>
    <x v="90"/>
    <d v="2021-03-28T00:00:00"/>
    <d v="2021-03-20T00:00:00"/>
    <x v="7"/>
    <n v="8"/>
    <n v="1"/>
  </r>
  <r>
    <x v="91"/>
    <d v="2021-03-30T00:00:00"/>
    <d v="2021-03-30T00:00:00"/>
    <x v="0"/>
    <n v="0"/>
    <n v="1"/>
  </r>
  <r>
    <x v="92"/>
    <d v="2021-03-22T00:00:00"/>
    <d v="2021-03-22T00:00:00"/>
    <x v="0"/>
    <n v="1"/>
    <s v=""/>
  </r>
  <r>
    <x v="92"/>
    <d v="2021-03-23T00:00:00"/>
    <d v="2021-03-22T00:00:00"/>
    <x v="8"/>
    <n v="1"/>
    <n v="1"/>
  </r>
  <r>
    <x v="93"/>
    <d v="2021-03-20T00:00:00"/>
    <d v="2021-03-20T00:00:00"/>
    <x v="0"/>
    <n v="22"/>
    <s v=""/>
  </r>
  <r>
    <x v="93"/>
    <d v="2021-03-23T00:00:00"/>
    <d v="2021-03-20T00:00:00"/>
    <x v="31"/>
    <n v="22"/>
    <s v=""/>
  </r>
  <r>
    <x v="93"/>
    <d v="2021-03-24T00:00:00"/>
    <d v="2021-03-20T00:00:00"/>
    <x v="5"/>
    <n v="22"/>
    <s v=""/>
  </r>
  <r>
    <x v="93"/>
    <d v="2021-03-28T00:00:00"/>
    <d v="2021-03-20T00:00:00"/>
    <x v="7"/>
    <n v="22"/>
    <s v=""/>
  </r>
  <r>
    <x v="93"/>
    <d v="2021-04-02T00:00:00"/>
    <d v="2021-03-20T00:00:00"/>
    <x v="4"/>
    <n v="22"/>
    <s v=""/>
  </r>
  <r>
    <x v="93"/>
    <d v="2021-04-07T00:00:00"/>
    <d v="2021-03-20T00:00:00"/>
    <x v="12"/>
    <n v="22"/>
    <s v=""/>
  </r>
  <r>
    <x v="93"/>
    <d v="2021-04-11T00:00:00"/>
    <d v="2021-03-20T00:00:00"/>
    <x v="13"/>
    <n v="22"/>
    <n v="1"/>
  </r>
  <r>
    <x v="94"/>
    <d v="2021-03-17T00:00:00"/>
    <d v="2021-03-17T00:00:00"/>
    <x v="0"/>
    <n v="3"/>
    <s v=""/>
  </r>
  <r>
    <x v="94"/>
    <d v="2021-03-20T00:00:00"/>
    <d v="2021-03-17T00:00:00"/>
    <x v="31"/>
    <n v="3"/>
    <n v="1"/>
  </r>
  <r>
    <x v="95"/>
    <d v="2021-03-23T00:00:00"/>
    <d v="2021-03-23T00:00:00"/>
    <x v="0"/>
    <n v="26"/>
    <s v=""/>
  </r>
  <r>
    <x v="95"/>
    <d v="2021-03-27T00:00:00"/>
    <d v="2021-03-23T00:00:00"/>
    <x v="5"/>
    <n v="26"/>
    <s v=""/>
  </r>
  <r>
    <x v="95"/>
    <d v="2021-03-31T00:00:00"/>
    <d v="2021-03-23T00:00:00"/>
    <x v="7"/>
    <n v="26"/>
    <s v=""/>
  </r>
  <r>
    <x v="95"/>
    <d v="2021-04-01T00:00:00"/>
    <d v="2021-03-23T00:00:00"/>
    <x v="10"/>
    <n v="26"/>
    <s v=""/>
  </r>
  <r>
    <x v="95"/>
    <d v="2021-04-05T00:00:00"/>
    <d v="2021-03-23T00:00:00"/>
    <x v="4"/>
    <n v="26"/>
    <s v=""/>
  </r>
  <r>
    <x v="95"/>
    <d v="2021-04-10T00:00:00"/>
    <d v="2021-03-23T00:00:00"/>
    <x v="12"/>
    <n v="26"/>
    <s v=""/>
  </r>
  <r>
    <x v="95"/>
    <d v="2021-04-13T00:00:00"/>
    <d v="2021-03-23T00:00:00"/>
    <x v="44"/>
    <n v="26"/>
    <s v=""/>
  </r>
  <r>
    <x v="95"/>
    <d v="2021-04-18T00:00:00"/>
    <d v="2021-03-23T00:00:00"/>
    <x v="54"/>
    <n v="26"/>
    <n v="1"/>
  </r>
  <r>
    <x v="96"/>
    <d v="2021-03-21T00:00:00"/>
    <d v="2021-03-21T00:00:00"/>
    <x v="0"/>
    <n v="21"/>
    <s v=""/>
  </r>
  <r>
    <x v="96"/>
    <d v="2021-03-26T00:00:00"/>
    <d v="2021-03-21T00:00:00"/>
    <x v="1"/>
    <n v="21"/>
    <s v=""/>
  </r>
  <r>
    <x v="96"/>
    <d v="2021-03-31T00:00:00"/>
    <d v="2021-03-21T00:00:00"/>
    <x v="45"/>
    <n v="21"/>
    <s v=""/>
  </r>
  <r>
    <x v="96"/>
    <d v="2021-04-01T00:00:00"/>
    <d v="2021-03-21T00:00:00"/>
    <x v="3"/>
    <n v="21"/>
    <s v=""/>
  </r>
  <r>
    <x v="96"/>
    <d v="2021-04-05T00:00:00"/>
    <d v="2021-03-21T00:00:00"/>
    <x v="37"/>
    <n v="21"/>
    <s v=""/>
  </r>
  <r>
    <x v="96"/>
    <d v="2021-04-08T00:00:00"/>
    <d v="2021-03-21T00:00:00"/>
    <x v="12"/>
    <n v="21"/>
    <s v=""/>
  </r>
  <r>
    <x v="96"/>
    <d v="2021-04-11T00:00:00"/>
    <d v="2021-03-21T00:00:00"/>
    <x v="44"/>
    <n v="21"/>
    <n v="1"/>
  </r>
  <r>
    <x v="97"/>
    <d v="2021-03-14T00:00:00"/>
    <d v="2021-03-14T00:00:00"/>
    <x v="0"/>
    <n v="32"/>
    <s v=""/>
  </r>
  <r>
    <x v="97"/>
    <d v="2021-03-17T00:00:00"/>
    <d v="2021-03-14T00:00:00"/>
    <x v="31"/>
    <n v="32"/>
    <s v=""/>
  </r>
  <r>
    <x v="97"/>
    <d v="2021-03-22T00:00:00"/>
    <d v="2021-03-14T00:00:00"/>
    <x v="7"/>
    <n v="32"/>
    <s v=""/>
  </r>
  <r>
    <x v="97"/>
    <d v="2021-03-25T00:00:00"/>
    <d v="2021-03-14T00:00:00"/>
    <x v="3"/>
    <n v="32"/>
    <s v=""/>
  </r>
  <r>
    <x v="97"/>
    <d v="2021-03-29T00:00:00"/>
    <d v="2021-03-14T00:00:00"/>
    <x v="37"/>
    <n v="32"/>
    <s v=""/>
  </r>
  <r>
    <x v="97"/>
    <d v="2021-04-03T00:00:00"/>
    <d v="2021-03-14T00:00:00"/>
    <x v="34"/>
    <n v="32"/>
    <s v=""/>
  </r>
  <r>
    <x v="97"/>
    <d v="2021-04-04T00:00:00"/>
    <d v="2021-03-14T00:00:00"/>
    <x v="44"/>
    <n v="32"/>
    <s v=""/>
  </r>
  <r>
    <x v="97"/>
    <d v="2021-04-08T00:00:00"/>
    <d v="2021-03-14T00:00:00"/>
    <x v="14"/>
    <n v="32"/>
    <s v=""/>
  </r>
  <r>
    <x v="97"/>
    <d v="2021-04-11T00:00:00"/>
    <d v="2021-03-14T00:00:00"/>
    <x v="39"/>
    <n v="32"/>
    <s v=""/>
  </r>
  <r>
    <x v="97"/>
    <d v="2021-04-12T00:00:00"/>
    <d v="2021-03-14T00:00:00"/>
    <x v="15"/>
    <n v="32"/>
    <s v=""/>
  </r>
  <r>
    <x v="97"/>
    <d v="2021-04-13T00:00:00"/>
    <d v="2021-03-14T00:00:00"/>
    <x v="53"/>
    <n v="32"/>
    <s v=""/>
  </r>
  <r>
    <x v="97"/>
    <d v="2021-04-15T00:00:00"/>
    <d v="2021-03-14T00:00:00"/>
    <x v="16"/>
    <n v="32"/>
    <n v="1"/>
  </r>
  <r>
    <x v="98"/>
    <d v="2021-03-29T00:00:00"/>
    <d v="2021-03-29T00:00:00"/>
    <x v="0"/>
    <n v="5"/>
    <s v=""/>
  </r>
  <r>
    <x v="98"/>
    <d v="2021-03-30T00:00:00"/>
    <d v="2021-03-29T00:00:00"/>
    <x v="8"/>
    <n v="5"/>
    <s v=""/>
  </r>
  <r>
    <x v="98"/>
    <d v="2021-04-03T00:00:00"/>
    <d v="2021-03-29T00:00:00"/>
    <x v="1"/>
    <n v="5"/>
    <n v="1"/>
  </r>
  <r>
    <x v="99"/>
    <d v="2021-03-11T00:00:00"/>
    <d v="2021-03-11T00:00:00"/>
    <x v="0"/>
    <n v="13"/>
    <s v=""/>
  </r>
  <r>
    <x v="99"/>
    <d v="2021-03-14T00:00:00"/>
    <d v="2021-03-11T00:00:00"/>
    <x v="31"/>
    <n v="13"/>
    <s v=""/>
  </r>
  <r>
    <x v="99"/>
    <d v="2021-03-15T00:00:00"/>
    <d v="2021-03-11T00:00:00"/>
    <x v="5"/>
    <n v="13"/>
    <s v=""/>
  </r>
  <r>
    <x v="99"/>
    <d v="2021-03-16T00:00:00"/>
    <d v="2021-03-11T00:00:00"/>
    <x v="1"/>
    <n v="13"/>
    <s v=""/>
  </r>
  <r>
    <x v="99"/>
    <d v="2021-03-20T00:00:00"/>
    <d v="2021-03-11T00:00:00"/>
    <x v="10"/>
    <n v="13"/>
    <s v=""/>
  </r>
  <r>
    <x v="99"/>
    <d v="2021-03-24T00:00:00"/>
    <d v="2021-03-11T00:00:00"/>
    <x v="4"/>
    <n v="13"/>
    <n v="1"/>
  </r>
  <r>
    <x v="100"/>
    <d v="2021-03-23T00:00:00"/>
    <d v="2021-03-23T00:00:00"/>
    <x v="0"/>
    <n v="7"/>
    <s v=""/>
  </r>
  <r>
    <x v="100"/>
    <d v="2021-03-26T00:00:00"/>
    <d v="2021-03-23T00:00:00"/>
    <x v="31"/>
    <n v="7"/>
    <s v=""/>
  </r>
  <r>
    <x v="100"/>
    <d v="2021-03-30T00:00:00"/>
    <d v="2021-03-23T00:00:00"/>
    <x v="6"/>
    <n v="7"/>
    <n v="1"/>
  </r>
  <r>
    <x v="101"/>
    <d v="2021-03-15T00:00:00"/>
    <d v="2021-03-15T00:00:00"/>
    <x v="0"/>
    <n v="1"/>
    <s v=""/>
  </r>
  <r>
    <x v="101"/>
    <d v="2021-03-16T00:00:00"/>
    <d v="2021-03-15T00:00:00"/>
    <x v="8"/>
    <n v="1"/>
    <n v="1"/>
  </r>
  <r>
    <x v="102"/>
    <d v="2021-03-25T00:00:00"/>
    <d v="2021-03-25T00:00:00"/>
    <x v="0"/>
    <n v="0"/>
    <n v="1"/>
  </r>
  <r>
    <x v="103"/>
    <d v="2021-03-13T00:00:00"/>
    <d v="2021-03-13T00:00:00"/>
    <x v="0"/>
    <n v="4"/>
    <s v=""/>
  </r>
  <r>
    <x v="103"/>
    <d v="2021-03-17T00:00:00"/>
    <d v="2021-03-13T00:00:00"/>
    <x v="5"/>
    <n v="4"/>
    <n v="1"/>
  </r>
  <r>
    <x v="104"/>
    <d v="2021-03-30T00:00:00"/>
    <d v="2021-03-30T00:00:00"/>
    <x v="0"/>
    <n v="21"/>
    <s v=""/>
  </r>
  <r>
    <x v="104"/>
    <d v="2021-04-03T00:00:00"/>
    <d v="2021-03-30T00:00:00"/>
    <x v="5"/>
    <n v="21"/>
    <s v=""/>
  </r>
  <r>
    <x v="104"/>
    <d v="2021-04-05T00:00:00"/>
    <d v="2021-03-30T00:00:00"/>
    <x v="2"/>
    <n v="21"/>
    <s v=""/>
  </r>
  <r>
    <x v="104"/>
    <d v="2021-04-10T00:00:00"/>
    <d v="2021-03-30T00:00:00"/>
    <x v="3"/>
    <n v="21"/>
    <s v=""/>
  </r>
  <r>
    <x v="104"/>
    <d v="2021-04-12T00:00:00"/>
    <d v="2021-03-30T00:00:00"/>
    <x v="4"/>
    <n v="21"/>
    <s v=""/>
  </r>
  <r>
    <x v="104"/>
    <d v="2021-04-14T00:00:00"/>
    <d v="2021-03-30T00:00:00"/>
    <x v="37"/>
    <n v="21"/>
    <s v=""/>
  </r>
  <r>
    <x v="104"/>
    <d v="2021-04-16T00:00:00"/>
    <d v="2021-03-30T00:00:00"/>
    <x v="38"/>
    <n v="21"/>
    <s v=""/>
  </r>
  <r>
    <x v="104"/>
    <d v="2021-04-19T00:00:00"/>
    <d v="2021-03-30T00:00:00"/>
    <x v="34"/>
    <n v="21"/>
    <s v=""/>
  </r>
  <r>
    <x v="104"/>
    <d v="2021-04-20T00:00:00"/>
    <d v="2021-03-30T00:00:00"/>
    <x v="44"/>
    <n v="21"/>
    <n v="1"/>
  </r>
  <r>
    <x v="105"/>
    <d v="2021-03-04T00:00:00"/>
    <d v="2021-03-04T00:00:00"/>
    <x v="0"/>
    <n v="0"/>
    <n v="1"/>
  </r>
  <r>
    <x v="106"/>
    <d v="2021-03-06T00:00:00"/>
    <d v="2021-03-06T00:00:00"/>
    <x v="0"/>
    <n v="1"/>
    <s v=""/>
  </r>
  <r>
    <x v="106"/>
    <d v="2021-03-07T00:00:00"/>
    <d v="2021-03-06T00:00:00"/>
    <x v="8"/>
    <n v="1"/>
    <n v="1"/>
  </r>
  <r>
    <x v="107"/>
    <d v="2021-03-27T00:00:00"/>
    <d v="2021-03-27T00:00:00"/>
    <x v="0"/>
    <n v="11"/>
    <s v=""/>
  </r>
  <r>
    <x v="107"/>
    <d v="2021-03-31T00:00:00"/>
    <d v="2021-03-27T00:00:00"/>
    <x v="5"/>
    <n v="11"/>
    <s v=""/>
  </r>
  <r>
    <x v="107"/>
    <d v="2021-04-05T00:00:00"/>
    <d v="2021-03-27T00:00:00"/>
    <x v="10"/>
    <n v="11"/>
    <s v=""/>
  </r>
  <r>
    <x v="107"/>
    <d v="2021-04-07T00:00:00"/>
    <d v="2021-03-27T00:00:00"/>
    <x v="3"/>
    <n v="11"/>
    <n v="1"/>
  </r>
  <r>
    <x v="108"/>
    <d v="2021-03-02T00:00:00"/>
    <d v="2021-03-02T00:00:00"/>
    <x v="0"/>
    <n v="1"/>
    <s v=""/>
  </r>
  <r>
    <x v="108"/>
    <d v="2021-03-03T00:00:00"/>
    <d v="2021-03-02T00:00:00"/>
    <x v="8"/>
    <n v="1"/>
    <n v="1"/>
  </r>
  <r>
    <x v="109"/>
    <d v="2021-03-31T00:00:00"/>
    <d v="2021-03-31T00:00:00"/>
    <x v="0"/>
    <n v="14"/>
    <s v=""/>
  </r>
  <r>
    <x v="109"/>
    <d v="2021-04-03T00:00:00"/>
    <d v="2021-03-31T00:00:00"/>
    <x v="31"/>
    <n v="14"/>
    <s v=""/>
  </r>
  <r>
    <x v="109"/>
    <d v="2021-04-05T00:00:00"/>
    <d v="2021-03-31T00:00:00"/>
    <x v="1"/>
    <n v="14"/>
    <s v=""/>
  </r>
  <r>
    <x v="109"/>
    <d v="2021-04-07T00:00:00"/>
    <d v="2021-03-31T00:00:00"/>
    <x v="6"/>
    <n v="14"/>
    <s v=""/>
  </r>
  <r>
    <x v="109"/>
    <d v="2021-04-08T00:00:00"/>
    <d v="2021-03-31T00:00:00"/>
    <x v="7"/>
    <n v="14"/>
    <s v=""/>
  </r>
  <r>
    <x v="109"/>
    <d v="2021-04-09T00:00:00"/>
    <d v="2021-03-31T00:00:00"/>
    <x v="10"/>
    <n v="14"/>
    <s v=""/>
  </r>
  <r>
    <x v="109"/>
    <d v="2021-04-11T00:00:00"/>
    <d v="2021-03-31T00:00:00"/>
    <x v="3"/>
    <n v="14"/>
    <s v=""/>
  </r>
  <r>
    <x v="109"/>
    <d v="2021-04-13T00:00:00"/>
    <d v="2021-03-31T00:00:00"/>
    <x v="4"/>
    <n v="14"/>
    <s v=""/>
  </r>
  <r>
    <x v="109"/>
    <d v="2021-04-14T00:00:00"/>
    <d v="2021-03-31T00:00:00"/>
    <x v="11"/>
    <n v="14"/>
    <n v="1"/>
  </r>
  <r>
    <x v="110"/>
    <d v="2021-03-17T00:00:00"/>
    <d v="2021-03-17T00:00:00"/>
    <x v="0"/>
    <n v="0"/>
    <n v="1"/>
  </r>
  <r>
    <x v="111"/>
    <d v="2021-03-12T00:00:00"/>
    <d v="2021-03-12T00:00:00"/>
    <x v="0"/>
    <n v="20"/>
    <s v=""/>
  </r>
  <r>
    <x v="111"/>
    <d v="2021-03-14T00:00:00"/>
    <d v="2021-03-12T00:00:00"/>
    <x v="9"/>
    <n v="20"/>
    <s v=""/>
  </r>
  <r>
    <x v="111"/>
    <d v="2021-03-19T00:00:00"/>
    <d v="2021-03-12T00:00:00"/>
    <x v="6"/>
    <n v="20"/>
    <s v=""/>
  </r>
  <r>
    <x v="111"/>
    <d v="2021-03-24T00:00:00"/>
    <d v="2021-03-12T00:00:00"/>
    <x v="32"/>
    <n v="20"/>
    <s v=""/>
  </r>
  <r>
    <x v="111"/>
    <d v="2021-03-25T00:00:00"/>
    <d v="2021-03-12T00:00:00"/>
    <x v="4"/>
    <n v="20"/>
    <s v=""/>
  </r>
  <r>
    <x v="111"/>
    <d v="2021-03-30T00:00:00"/>
    <d v="2021-03-12T00:00:00"/>
    <x v="12"/>
    <n v="20"/>
    <s v=""/>
  </r>
  <r>
    <x v="111"/>
    <d v="2021-04-01T00:00:00"/>
    <d v="2021-03-12T00:00:00"/>
    <x v="34"/>
    <n v="20"/>
    <n v="1"/>
  </r>
  <r>
    <x v="112"/>
    <d v="2021-03-23T00:00:00"/>
    <d v="2021-03-23T00:00:00"/>
    <x v="0"/>
    <n v="9"/>
    <s v=""/>
  </r>
  <r>
    <x v="112"/>
    <d v="2021-03-24T00:00:00"/>
    <d v="2021-03-23T00:00:00"/>
    <x v="8"/>
    <n v="9"/>
    <s v=""/>
  </r>
  <r>
    <x v="112"/>
    <d v="2021-03-25T00:00:00"/>
    <d v="2021-03-23T00:00:00"/>
    <x v="9"/>
    <n v="9"/>
    <s v=""/>
  </r>
  <r>
    <x v="112"/>
    <d v="2021-03-30T00:00:00"/>
    <d v="2021-03-23T00:00:00"/>
    <x v="6"/>
    <n v="9"/>
    <s v=""/>
  </r>
  <r>
    <x v="112"/>
    <d v="2021-04-01T00:00:00"/>
    <d v="2021-03-23T00:00:00"/>
    <x v="10"/>
    <n v="9"/>
    <n v="1"/>
  </r>
  <r>
    <x v="113"/>
    <d v="2021-03-07T00:00:00"/>
    <d v="2021-03-07T00:00:00"/>
    <x v="0"/>
    <n v="24"/>
    <s v=""/>
  </r>
  <r>
    <x v="113"/>
    <d v="2021-03-12T00:00:00"/>
    <d v="2021-03-07T00:00:00"/>
    <x v="1"/>
    <n v="24"/>
    <s v=""/>
  </r>
  <r>
    <x v="113"/>
    <d v="2021-03-13T00:00:00"/>
    <d v="2021-03-07T00:00:00"/>
    <x v="2"/>
    <n v="24"/>
    <s v=""/>
  </r>
  <r>
    <x v="113"/>
    <d v="2021-03-18T00:00:00"/>
    <d v="2021-03-07T00:00:00"/>
    <x v="3"/>
    <n v="24"/>
    <s v=""/>
  </r>
  <r>
    <x v="113"/>
    <d v="2021-03-22T00:00:00"/>
    <d v="2021-03-07T00:00:00"/>
    <x v="37"/>
    <n v="24"/>
    <s v=""/>
  </r>
  <r>
    <x v="113"/>
    <d v="2021-03-24T00:00:00"/>
    <d v="2021-03-07T00:00:00"/>
    <x v="38"/>
    <n v="24"/>
    <s v=""/>
  </r>
  <r>
    <x v="113"/>
    <d v="2021-03-26T00:00:00"/>
    <d v="2021-03-07T00:00:00"/>
    <x v="50"/>
    <n v="24"/>
    <s v=""/>
  </r>
  <r>
    <x v="113"/>
    <d v="2021-03-28T00:00:00"/>
    <d v="2021-03-07T00:00:00"/>
    <x v="44"/>
    <n v="24"/>
    <s v=""/>
  </r>
  <r>
    <x v="113"/>
    <d v="2021-03-31T00:00:00"/>
    <d v="2021-03-07T00:00:00"/>
    <x v="48"/>
    <n v="24"/>
    <n v="1"/>
  </r>
  <r>
    <x v="114"/>
    <d v="2021-03-11T00:00:00"/>
    <d v="2021-03-11T00:00:00"/>
    <x v="0"/>
    <n v="1"/>
    <s v=""/>
  </r>
  <r>
    <x v="114"/>
    <d v="2021-03-12T00:00:00"/>
    <d v="2021-03-11T00:00:00"/>
    <x v="8"/>
    <n v="1"/>
    <n v="1"/>
  </r>
  <r>
    <x v="115"/>
    <d v="2021-03-07T00:00:00"/>
    <d v="2021-03-07T00:00:00"/>
    <x v="0"/>
    <n v="18"/>
    <s v=""/>
  </r>
  <r>
    <x v="115"/>
    <d v="2021-03-09T00:00:00"/>
    <d v="2021-03-07T00:00:00"/>
    <x v="9"/>
    <n v="18"/>
    <s v=""/>
  </r>
  <r>
    <x v="115"/>
    <d v="2021-03-13T00:00:00"/>
    <d v="2021-03-07T00:00:00"/>
    <x v="2"/>
    <n v="18"/>
    <s v=""/>
  </r>
  <r>
    <x v="115"/>
    <d v="2021-03-17T00:00:00"/>
    <d v="2021-03-07T00:00:00"/>
    <x v="45"/>
    <n v="18"/>
    <s v=""/>
  </r>
  <r>
    <x v="115"/>
    <d v="2021-03-19T00:00:00"/>
    <d v="2021-03-07T00:00:00"/>
    <x v="32"/>
    <n v="18"/>
    <s v=""/>
  </r>
  <r>
    <x v="115"/>
    <d v="2021-03-24T00:00:00"/>
    <d v="2021-03-07T00:00:00"/>
    <x v="38"/>
    <n v="18"/>
    <s v=""/>
  </r>
  <r>
    <x v="115"/>
    <d v="2021-03-25T00:00:00"/>
    <d v="2021-03-07T00:00:00"/>
    <x v="12"/>
    <n v="18"/>
    <n v="1"/>
  </r>
  <r>
    <x v="116"/>
    <d v="2021-03-21T00:00:00"/>
    <d v="2021-03-21T00:00:00"/>
    <x v="0"/>
    <n v="4"/>
    <s v=""/>
  </r>
  <r>
    <x v="116"/>
    <d v="2021-03-22T00:00:00"/>
    <d v="2021-03-21T00:00:00"/>
    <x v="8"/>
    <n v="4"/>
    <s v=""/>
  </r>
  <r>
    <x v="116"/>
    <d v="2021-03-25T00:00:00"/>
    <d v="2021-03-21T00:00:00"/>
    <x v="5"/>
    <n v="4"/>
    <n v="1"/>
  </r>
  <r>
    <x v="117"/>
    <d v="2021-03-28T00:00:00"/>
    <d v="2021-03-28T00:00:00"/>
    <x v="0"/>
    <n v="2"/>
    <s v=""/>
  </r>
  <r>
    <x v="117"/>
    <d v="2021-03-30T00:00:00"/>
    <d v="2021-03-28T00:00:00"/>
    <x v="9"/>
    <n v="2"/>
    <n v="1"/>
  </r>
  <r>
    <x v="118"/>
    <d v="2021-03-21T00:00:00"/>
    <d v="2021-03-21T00:00:00"/>
    <x v="0"/>
    <n v="0"/>
    <n v="1"/>
  </r>
  <r>
    <x v="119"/>
    <d v="2021-03-25T00:00:00"/>
    <d v="2021-03-25T00:00:00"/>
    <x v="0"/>
    <n v="16"/>
    <s v=""/>
  </r>
  <r>
    <x v="119"/>
    <d v="2021-03-28T00:00:00"/>
    <d v="2021-03-25T00:00:00"/>
    <x v="31"/>
    <n v="16"/>
    <s v=""/>
  </r>
  <r>
    <x v="119"/>
    <d v="2021-03-31T00:00:00"/>
    <d v="2021-03-25T00:00:00"/>
    <x v="2"/>
    <n v="16"/>
    <s v=""/>
  </r>
  <r>
    <x v="119"/>
    <d v="2021-04-04T00:00:00"/>
    <d v="2021-03-25T00:00:00"/>
    <x v="45"/>
    <n v="16"/>
    <s v=""/>
  </r>
  <r>
    <x v="119"/>
    <d v="2021-04-05T00:00:00"/>
    <d v="2021-03-25T00:00:00"/>
    <x v="3"/>
    <n v="16"/>
    <s v=""/>
  </r>
  <r>
    <x v="119"/>
    <d v="2021-04-06T00:00:00"/>
    <d v="2021-03-25T00:00:00"/>
    <x v="32"/>
    <n v="16"/>
    <s v=""/>
  </r>
  <r>
    <x v="119"/>
    <d v="2021-04-10T00:00:00"/>
    <d v="2021-03-25T00:00:00"/>
    <x v="33"/>
    <n v="16"/>
    <n v="1"/>
  </r>
  <r>
    <x v="120"/>
    <d v="2021-03-01T00:00:00"/>
    <d v="2021-03-01T00:00:00"/>
    <x v="0"/>
    <n v="0"/>
    <n v="1"/>
  </r>
  <r>
    <x v="121"/>
    <d v="2021-03-25T00:00:00"/>
    <d v="2021-03-25T00:00:00"/>
    <x v="0"/>
    <n v="8"/>
    <s v=""/>
  </r>
  <r>
    <x v="121"/>
    <d v="2021-03-27T00:00:00"/>
    <d v="2021-03-25T00:00:00"/>
    <x v="9"/>
    <n v="8"/>
    <s v=""/>
  </r>
  <r>
    <x v="121"/>
    <d v="2021-04-01T00:00:00"/>
    <d v="2021-03-25T00:00:00"/>
    <x v="6"/>
    <n v="8"/>
    <s v=""/>
  </r>
  <r>
    <x v="121"/>
    <d v="2021-04-02T00:00:00"/>
    <d v="2021-03-25T00:00:00"/>
    <x v="7"/>
    <n v="8"/>
    <n v="1"/>
  </r>
  <r>
    <x v="122"/>
    <d v="2021-03-14T00:00:00"/>
    <d v="2021-03-14T00:00:00"/>
    <x v="0"/>
    <n v="31"/>
    <s v=""/>
  </r>
  <r>
    <x v="122"/>
    <d v="2021-03-19T00:00:00"/>
    <d v="2021-03-14T00:00:00"/>
    <x v="1"/>
    <n v="31"/>
    <s v=""/>
  </r>
  <r>
    <x v="122"/>
    <d v="2021-03-22T00:00:00"/>
    <d v="2021-03-14T00:00:00"/>
    <x v="7"/>
    <n v="31"/>
    <s v=""/>
  </r>
  <r>
    <x v="122"/>
    <d v="2021-03-26T00:00:00"/>
    <d v="2021-03-14T00:00:00"/>
    <x v="32"/>
    <n v="31"/>
    <s v=""/>
  </r>
  <r>
    <x v="122"/>
    <d v="2021-03-27T00:00:00"/>
    <d v="2021-03-14T00:00:00"/>
    <x v="4"/>
    <n v="31"/>
    <s v=""/>
  </r>
  <r>
    <x v="122"/>
    <d v="2021-03-28T00:00:00"/>
    <d v="2021-03-14T00:00:00"/>
    <x v="11"/>
    <n v="31"/>
    <s v=""/>
  </r>
  <r>
    <x v="122"/>
    <d v="2021-03-31T00:00:00"/>
    <d v="2021-03-14T00:00:00"/>
    <x v="38"/>
    <n v="31"/>
    <s v=""/>
  </r>
  <r>
    <x v="122"/>
    <d v="2021-04-05T00:00:00"/>
    <d v="2021-03-14T00:00:00"/>
    <x v="13"/>
    <n v="31"/>
    <s v=""/>
  </r>
  <r>
    <x v="122"/>
    <d v="2021-04-10T00:00:00"/>
    <d v="2021-03-14T00:00:00"/>
    <x v="36"/>
    <n v="31"/>
    <s v=""/>
  </r>
  <r>
    <x v="122"/>
    <d v="2021-04-11T00:00:00"/>
    <d v="2021-03-14T00:00:00"/>
    <x v="39"/>
    <n v="31"/>
    <s v=""/>
  </r>
  <r>
    <x v="122"/>
    <d v="2021-04-14T00:00:00"/>
    <d v="2021-03-14T00:00:00"/>
    <x v="51"/>
    <n v="31"/>
    <n v="1"/>
  </r>
  <r>
    <x v="123"/>
    <d v="2021-03-20T00:00:00"/>
    <d v="2021-03-20T00:00:00"/>
    <x v="0"/>
    <n v="0"/>
    <n v="1"/>
  </r>
  <r>
    <x v="124"/>
    <d v="2021-03-08T00:00:00"/>
    <d v="2021-03-08T00:00:00"/>
    <x v="0"/>
    <n v="9"/>
    <s v=""/>
  </r>
  <r>
    <x v="124"/>
    <d v="2021-03-12T00:00:00"/>
    <d v="2021-03-08T00:00:00"/>
    <x v="5"/>
    <n v="9"/>
    <s v=""/>
  </r>
  <r>
    <x v="124"/>
    <d v="2021-03-17T00:00:00"/>
    <d v="2021-03-08T00:00:00"/>
    <x v="10"/>
    <n v="9"/>
    <n v="1"/>
  </r>
  <r>
    <x v="125"/>
    <d v="2021-03-24T00:00:00"/>
    <d v="2021-03-24T00:00:00"/>
    <x v="0"/>
    <n v="19"/>
    <s v=""/>
  </r>
  <r>
    <x v="125"/>
    <d v="2021-03-28T00:00:00"/>
    <d v="2021-03-24T00:00:00"/>
    <x v="5"/>
    <n v="19"/>
    <s v=""/>
  </r>
  <r>
    <x v="125"/>
    <d v="2021-03-30T00:00:00"/>
    <d v="2021-03-24T00:00:00"/>
    <x v="2"/>
    <n v="19"/>
    <s v=""/>
  </r>
  <r>
    <x v="125"/>
    <d v="2021-04-02T00:00:00"/>
    <d v="2021-03-24T00:00:00"/>
    <x v="10"/>
    <n v="19"/>
    <s v=""/>
  </r>
  <r>
    <x v="125"/>
    <d v="2021-04-07T00:00:00"/>
    <d v="2021-03-24T00:00:00"/>
    <x v="11"/>
    <n v="19"/>
    <s v=""/>
  </r>
  <r>
    <x v="125"/>
    <d v="2021-04-09T00:00:00"/>
    <d v="2021-03-24T00:00:00"/>
    <x v="33"/>
    <n v="19"/>
    <s v=""/>
  </r>
  <r>
    <x v="125"/>
    <d v="2021-04-12T00:00:00"/>
    <d v="2021-03-24T00:00:00"/>
    <x v="50"/>
    <n v="19"/>
    <n v="1"/>
  </r>
  <r>
    <x v="126"/>
    <d v="2021-03-31T00:00:00"/>
    <d v="2021-03-31T00:00:00"/>
    <x v="0"/>
    <n v="5"/>
    <s v=""/>
  </r>
  <r>
    <x v="126"/>
    <d v="2021-04-03T00:00:00"/>
    <d v="2021-03-31T00:00:00"/>
    <x v="31"/>
    <n v="5"/>
    <s v=""/>
  </r>
  <r>
    <x v="126"/>
    <d v="2021-04-05T00:00:00"/>
    <d v="2021-03-31T00:00:00"/>
    <x v="1"/>
    <n v="5"/>
    <n v="1"/>
  </r>
  <r>
    <x v="127"/>
    <d v="2021-03-04T00:00:00"/>
    <d v="2021-03-04T00:00:00"/>
    <x v="0"/>
    <n v="24"/>
    <s v=""/>
  </r>
  <r>
    <x v="127"/>
    <d v="2021-03-06T00:00:00"/>
    <d v="2021-03-04T00:00:00"/>
    <x v="9"/>
    <n v="24"/>
    <s v=""/>
  </r>
  <r>
    <x v="127"/>
    <d v="2021-03-11T00:00:00"/>
    <d v="2021-03-04T00:00:00"/>
    <x v="6"/>
    <n v="24"/>
    <s v=""/>
  </r>
  <r>
    <x v="127"/>
    <d v="2021-03-12T00:00:00"/>
    <d v="2021-03-04T00:00:00"/>
    <x v="7"/>
    <n v="24"/>
    <s v=""/>
  </r>
  <r>
    <x v="127"/>
    <d v="2021-03-17T00:00:00"/>
    <d v="2021-03-04T00:00:00"/>
    <x v="4"/>
    <n v="24"/>
    <s v=""/>
  </r>
  <r>
    <x v="127"/>
    <d v="2021-03-21T00:00:00"/>
    <d v="2021-03-04T00:00:00"/>
    <x v="38"/>
    <n v="24"/>
    <s v=""/>
  </r>
  <r>
    <x v="127"/>
    <d v="2021-03-24T00:00:00"/>
    <d v="2021-03-04T00:00:00"/>
    <x v="34"/>
    <n v="24"/>
    <s v=""/>
  </r>
  <r>
    <x v="127"/>
    <d v="2021-03-28T00:00:00"/>
    <d v="2021-03-04T00:00:00"/>
    <x v="48"/>
    <n v="24"/>
    <n v="1"/>
  </r>
  <r>
    <x v="128"/>
    <d v="2021-03-24T00:00:00"/>
    <d v="2021-03-24T00:00:00"/>
    <x v="0"/>
    <n v="5"/>
    <s v=""/>
  </r>
  <r>
    <x v="128"/>
    <d v="2021-03-28T00:00:00"/>
    <d v="2021-03-24T00:00:00"/>
    <x v="5"/>
    <n v="5"/>
    <s v=""/>
  </r>
  <r>
    <x v="128"/>
    <d v="2021-03-29T00:00:00"/>
    <d v="2021-03-24T00:00:00"/>
    <x v="1"/>
    <n v="5"/>
    <n v="1"/>
  </r>
  <r>
    <x v="129"/>
    <d v="2021-03-05T00:00:00"/>
    <d v="2021-03-05T00:00:00"/>
    <x v="0"/>
    <n v="5"/>
    <s v=""/>
  </r>
  <r>
    <x v="129"/>
    <d v="2021-03-08T00:00:00"/>
    <d v="2021-03-05T00:00:00"/>
    <x v="31"/>
    <n v="5"/>
    <s v=""/>
  </r>
  <r>
    <x v="129"/>
    <d v="2021-03-10T00:00:00"/>
    <d v="2021-03-05T00:00:00"/>
    <x v="1"/>
    <n v="5"/>
    <n v="1"/>
  </r>
  <r>
    <x v="130"/>
    <d v="2021-03-08T00:00:00"/>
    <d v="2021-03-08T00:00:00"/>
    <x v="0"/>
    <n v="8"/>
    <s v=""/>
  </r>
  <r>
    <x v="130"/>
    <d v="2021-03-09T00:00:00"/>
    <d v="2021-03-08T00:00:00"/>
    <x v="8"/>
    <n v="8"/>
    <s v=""/>
  </r>
  <r>
    <x v="130"/>
    <d v="2021-03-10T00:00:00"/>
    <d v="2021-03-08T00:00:00"/>
    <x v="9"/>
    <n v="8"/>
    <s v=""/>
  </r>
  <r>
    <x v="130"/>
    <d v="2021-03-13T00:00:00"/>
    <d v="2021-03-08T00:00:00"/>
    <x v="1"/>
    <n v="8"/>
    <s v=""/>
  </r>
  <r>
    <x v="130"/>
    <d v="2021-03-16T00:00:00"/>
    <d v="2021-03-08T00:00:00"/>
    <x v="7"/>
    <n v="8"/>
    <n v="1"/>
  </r>
  <r>
    <x v="131"/>
    <d v="2021-03-08T00:00:00"/>
    <d v="2021-03-08T00:00:00"/>
    <x v="0"/>
    <n v="6"/>
    <s v=""/>
  </r>
  <r>
    <x v="131"/>
    <d v="2021-03-09T00:00:00"/>
    <d v="2021-03-08T00:00:00"/>
    <x v="8"/>
    <n v="6"/>
    <s v=""/>
  </r>
  <r>
    <x v="131"/>
    <d v="2021-03-14T00:00:00"/>
    <d v="2021-03-08T00:00:00"/>
    <x v="2"/>
    <n v="6"/>
    <n v="1"/>
  </r>
  <r>
    <x v="132"/>
    <d v="2021-03-17T00:00:00"/>
    <d v="2021-03-17T00:00:00"/>
    <x v="0"/>
    <n v="0"/>
    <n v="1"/>
  </r>
  <r>
    <x v="133"/>
    <d v="2021-03-12T00:00:00"/>
    <d v="2021-03-12T00:00:00"/>
    <x v="0"/>
    <n v="0"/>
    <n v="1"/>
  </r>
  <r>
    <x v="134"/>
    <d v="2021-03-14T00:00:00"/>
    <d v="2021-03-14T00:00:00"/>
    <x v="0"/>
    <n v="0"/>
    <n v="1"/>
  </r>
  <r>
    <x v="135"/>
    <d v="2021-03-09T00:00:00"/>
    <d v="2021-03-09T00:00:00"/>
    <x v="0"/>
    <n v="6"/>
    <s v=""/>
  </r>
  <r>
    <x v="135"/>
    <d v="2021-03-10T00:00:00"/>
    <d v="2021-03-09T00:00:00"/>
    <x v="8"/>
    <n v="6"/>
    <s v=""/>
  </r>
  <r>
    <x v="135"/>
    <d v="2021-03-15T00:00:00"/>
    <d v="2021-03-09T00:00:00"/>
    <x v="2"/>
    <n v="6"/>
    <n v="1"/>
  </r>
  <r>
    <x v="136"/>
    <d v="2021-03-10T00:00:00"/>
    <d v="2021-03-10T00:00:00"/>
    <x v="0"/>
    <n v="13"/>
    <s v=""/>
  </r>
  <r>
    <x v="136"/>
    <d v="2021-03-15T00:00:00"/>
    <d v="2021-03-10T00:00:00"/>
    <x v="1"/>
    <n v="13"/>
    <s v=""/>
  </r>
  <r>
    <x v="136"/>
    <d v="2021-03-16T00:00:00"/>
    <d v="2021-03-10T00:00:00"/>
    <x v="2"/>
    <n v="13"/>
    <s v=""/>
  </r>
  <r>
    <x v="136"/>
    <d v="2021-03-21T00:00:00"/>
    <d v="2021-03-10T00:00:00"/>
    <x v="3"/>
    <n v="13"/>
    <s v=""/>
  </r>
  <r>
    <x v="136"/>
    <d v="2021-03-23T00:00:00"/>
    <d v="2021-03-10T00:00:00"/>
    <x v="4"/>
    <n v="13"/>
    <n v="1"/>
  </r>
  <r>
    <x v="137"/>
    <d v="2021-03-25T00:00:00"/>
    <d v="2021-03-25T00:00:00"/>
    <x v="0"/>
    <n v="9"/>
    <s v=""/>
  </r>
  <r>
    <x v="137"/>
    <d v="2021-03-26T00:00:00"/>
    <d v="2021-03-25T00:00:00"/>
    <x v="8"/>
    <n v="9"/>
    <s v=""/>
  </r>
  <r>
    <x v="137"/>
    <d v="2021-03-30T00:00:00"/>
    <d v="2021-03-25T00:00:00"/>
    <x v="1"/>
    <n v="9"/>
    <s v=""/>
  </r>
  <r>
    <x v="137"/>
    <d v="2021-04-03T00:00:00"/>
    <d v="2021-03-25T00:00:00"/>
    <x v="10"/>
    <n v="9"/>
    <n v="1"/>
  </r>
  <r>
    <x v="138"/>
    <d v="2021-03-15T00:00:00"/>
    <d v="2021-03-15T00:00:00"/>
    <x v="0"/>
    <n v="5"/>
    <s v=""/>
  </r>
  <r>
    <x v="138"/>
    <d v="2021-03-20T00:00:00"/>
    <d v="2021-03-15T00:00:00"/>
    <x v="1"/>
    <n v="5"/>
    <n v="1"/>
  </r>
  <r>
    <x v="139"/>
    <d v="2021-03-05T00:00:00"/>
    <d v="2021-03-05T00:00:00"/>
    <x v="0"/>
    <n v="24"/>
    <s v=""/>
  </r>
  <r>
    <x v="139"/>
    <d v="2021-03-07T00:00:00"/>
    <d v="2021-03-05T00:00:00"/>
    <x v="9"/>
    <n v="24"/>
    <s v=""/>
  </r>
  <r>
    <x v="139"/>
    <d v="2021-03-09T00:00:00"/>
    <d v="2021-03-05T00:00:00"/>
    <x v="5"/>
    <n v="24"/>
    <s v=""/>
  </r>
  <r>
    <x v="139"/>
    <d v="2021-03-10T00:00:00"/>
    <d v="2021-03-05T00:00:00"/>
    <x v="1"/>
    <n v="24"/>
    <s v=""/>
  </r>
  <r>
    <x v="139"/>
    <d v="2021-03-11T00:00:00"/>
    <d v="2021-03-05T00:00:00"/>
    <x v="2"/>
    <n v="24"/>
    <s v=""/>
  </r>
  <r>
    <x v="139"/>
    <d v="2021-03-16T00:00:00"/>
    <d v="2021-03-05T00:00:00"/>
    <x v="3"/>
    <n v="24"/>
    <s v=""/>
  </r>
  <r>
    <x v="139"/>
    <d v="2021-03-17T00:00:00"/>
    <d v="2021-03-05T00:00:00"/>
    <x v="32"/>
    <n v="24"/>
    <s v=""/>
  </r>
  <r>
    <x v="139"/>
    <d v="2021-03-20T00:00:00"/>
    <d v="2021-03-05T00:00:00"/>
    <x v="37"/>
    <n v="24"/>
    <s v=""/>
  </r>
  <r>
    <x v="139"/>
    <d v="2021-03-22T00:00:00"/>
    <d v="2021-03-05T00:00:00"/>
    <x v="38"/>
    <n v="24"/>
    <s v=""/>
  </r>
  <r>
    <x v="139"/>
    <d v="2021-03-23T00:00:00"/>
    <d v="2021-03-05T00:00:00"/>
    <x v="12"/>
    <n v="24"/>
    <s v=""/>
  </r>
  <r>
    <x v="139"/>
    <d v="2021-03-26T00:00:00"/>
    <d v="2021-03-05T00:00:00"/>
    <x v="44"/>
    <n v="24"/>
    <s v=""/>
  </r>
  <r>
    <x v="139"/>
    <d v="2021-03-29T00:00:00"/>
    <d v="2021-03-05T00:00:00"/>
    <x v="48"/>
    <n v="24"/>
    <n v="1"/>
  </r>
  <r>
    <x v="140"/>
    <d v="2021-03-25T00:00:00"/>
    <d v="2021-03-25T00:00:00"/>
    <x v="0"/>
    <n v="0"/>
    <n v="1"/>
  </r>
  <r>
    <x v="141"/>
    <d v="2021-03-07T00:00:00"/>
    <d v="2021-03-07T00:00:00"/>
    <x v="0"/>
    <n v="24"/>
    <s v=""/>
  </r>
  <r>
    <x v="141"/>
    <d v="2021-03-11T00:00:00"/>
    <d v="2021-03-07T00:00:00"/>
    <x v="5"/>
    <n v="24"/>
    <s v=""/>
  </r>
  <r>
    <x v="141"/>
    <d v="2021-03-13T00:00:00"/>
    <d v="2021-03-07T00:00:00"/>
    <x v="2"/>
    <n v="24"/>
    <s v=""/>
  </r>
  <r>
    <x v="141"/>
    <d v="2021-03-18T00:00:00"/>
    <d v="2021-03-07T00:00:00"/>
    <x v="3"/>
    <n v="24"/>
    <s v=""/>
  </r>
  <r>
    <x v="141"/>
    <d v="2021-03-21T00:00:00"/>
    <d v="2021-03-07T00:00:00"/>
    <x v="11"/>
    <n v="24"/>
    <s v=""/>
  </r>
  <r>
    <x v="141"/>
    <d v="2021-03-24T00:00:00"/>
    <d v="2021-03-07T00:00:00"/>
    <x v="38"/>
    <n v="24"/>
    <s v=""/>
  </r>
  <r>
    <x v="141"/>
    <d v="2021-03-27T00:00:00"/>
    <d v="2021-03-07T00:00:00"/>
    <x v="34"/>
    <n v="24"/>
    <s v=""/>
  </r>
  <r>
    <x v="141"/>
    <d v="2021-03-28T00:00:00"/>
    <d v="2021-03-07T00:00:00"/>
    <x v="44"/>
    <n v="24"/>
    <s v=""/>
  </r>
  <r>
    <x v="141"/>
    <d v="2021-03-29T00:00:00"/>
    <d v="2021-03-07T00:00:00"/>
    <x v="13"/>
    <n v="24"/>
    <s v=""/>
  </r>
  <r>
    <x v="141"/>
    <d v="2021-03-31T00:00:00"/>
    <d v="2021-03-07T00:00:00"/>
    <x v="48"/>
    <n v="24"/>
    <n v="1"/>
  </r>
  <r>
    <x v="142"/>
    <d v="2021-03-14T00:00:00"/>
    <d v="2021-03-14T00:00:00"/>
    <x v="0"/>
    <n v="4"/>
    <s v=""/>
  </r>
  <r>
    <x v="142"/>
    <d v="2021-03-18T00:00:00"/>
    <d v="2021-03-14T00:00:00"/>
    <x v="5"/>
    <n v="4"/>
    <n v="1"/>
  </r>
  <r>
    <x v="143"/>
    <d v="2021-03-07T00:00:00"/>
    <d v="2021-03-07T00:00:00"/>
    <x v="0"/>
    <n v="14"/>
    <s v=""/>
  </r>
  <r>
    <x v="143"/>
    <d v="2021-03-09T00:00:00"/>
    <d v="2021-03-07T00:00:00"/>
    <x v="9"/>
    <n v="14"/>
    <s v=""/>
  </r>
  <r>
    <x v="143"/>
    <d v="2021-03-14T00:00:00"/>
    <d v="2021-03-07T00:00:00"/>
    <x v="6"/>
    <n v="14"/>
    <s v=""/>
  </r>
  <r>
    <x v="143"/>
    <d v="2021-03-17T00:00:00"/>
    <d v="2021-03-07T00:00:00"/>
    <x v="45"/>
    <n v="14"/>
    <s v=""/>
  </r>
  <r>
    <x v="143"/>
    <d v="2021-03-21T00:00:00"/>
    <d v="2021-03-07T00:00:00"/>
    <x v="11"/>
    <n v="14"/>
    <n v="1"/>
  </r>
  <r>
    <x v="144"/>
    <d v="2021-03-09T00:00:00"/>
    <d v="2021-03-09T00:00:00"/>
    <x v="0"/>
    <n v="12"/>
    <s v=""/>
  </r>
  <r>
    <x v="144"/>
    <d v="2021-03-11T00:00:00"/>
    <d v="2021-03-09T00:00:00"/>
    <x v="9"/>
    <n v="12"/>
    <s v=""/>
  </r>
  <r>
    <x v="144"/>
    <d v="2021-03-14T00:00:00"/>
    <d v="2021-03-09T00:00:00"/>
    <x v="1"/>
    <n v="12"/>
    <s v=""/>
  </r>
  <r>
    <x v="144"/>
    <d v="2021-03-19T00:00:00"/>
    <d v="2021-03-09T00:00:00"/>
    <x v="45"/>
    <n v="12"/>
    <s v=""/>
  </r>
  <r>
    <x v="144"/>
    <d v="2021-03-21T00:00:00"/>
    <d v="2021-03-09T00:00:00"/>
    <x v="32"/>
    <n v="12"/>
    <n v="1"/>
  </r>
  <r>
    <x v="145"/>
    <d v="2021-03-03T00:00:00"/>
    <d v="2021-03-03T00:00:00"/>
    <x v="0"/>
    <n v="8"/>
    <s v=""/>
  </r>
  <r>
    <x v="145"/>
    <d v="2021-03-08T00:00:00"/>
    <d v="2021-03-03T00:00:00"/>
    <x v="1"/>
    <n v="8"/>
    <s v=""/>
  </r>
  <r>
    <x v="145"/>
    <d v="2021-03-11T00:00:00"/>
    <d v="2021-03-03T00:00:00"/>
    <x v="7"/>
    <n v="8"/>
    <n v="1"/>
  </r>
  <r>
    <x v="146"/>
    <d v="2021-03-03T00:00:00"/>
    <d v="2021-03-03T00:00:00"/>
    <x v="0"/>
    <n v="0"/>
    <n v="1"/>
  </r>
  <r>
    <x v="147"/>
    <d v="2021-03-19T00:00:00"/>
    <d v="2021-03-19T00:00:00"/>
    <x v="0"/>
    <n v="6"/>
    <s v=""/>
  </r>
  <r>
    <x v="147"/>
    <d v="2021-03-23T00:00:00"/>
    <d v="2021-03-19T00:00:00"/>
    <x v="5"/>
    <n v="6"/>
    <s v=""/>
  </r>
  <r>
    <x v="147"/>
    <d v="2021-03-25T00:00:00"/>
    <d v="2021-03-19T00:00:00"/>
    <x v="2"/>
    <n v="6"/>
    <n v="1"/>
  </r>
  <r>
    <x v="148"/>
    <d v="2021-03-22T00:00:00"/>
    <d v="2021-03-22T00:00:00"/>
    <x v="0"/>
    <n v="13"/>
    <s v=""/>
  </r>
  <r>
    <x v="148"/>
    <d v="2021-03-25T00:00:00"/>
    <d v="2021-03-22T00:00:00"/>
    <x v="31"/>
    <n v="13"/>
    <s v=""/>
  </r>
  <r>
    <x v="148"/>
    <d v="2021-03-29T00:00:00"/>
    <d v="2021-03-22T00:00:00"/>
    <x v="6"/>
    <n v="13"/>
    <s v=""/>
  </r>
  <r>
    <x v="148"/>
    <d v="2021-04-01T00:00:00"/>
    <d v="2021-03-22T00:00:00"/>
    <x v="45"/>
    <n v="13"/>
    <s v=""/>
  </r>
  <r>
    <x v="148"/>
    <d v="2021-04-02T00:00:00"/>
    <d v="2021-03-22T00:00:00"/>
    <x v="3"/>
    <n v="13"/>
    <s v=""/>
  </r>
  <r>
    <x v="148"/>
    <d v="2021-04-03T00:00:00"/>
    <d v="2021-03-22T00:00:00"/>
    <x v="32"/>
    <n v="13"/>
    <s v=""/>
  </r>
  <r>
    <x v="148"/>
    <d v="2021-04-04T00:00:00"/>
    <d v="2021-03-22T00:00:00"/>
    <x v="4"/>
    <n v="13"/>
    <n v="1"/>
  </r>
  <r>
    <x v="149"/>
    <d v="2021-03-23T00:00:00"/>
    <d v="2021-03-23T00:00:00"/>
    <x v="0"/>
    <n v="23"/>
    <s v=""/>
  </r>
  <r>
    <x v="149"/>
    <d v="2021-03-26T00:00:00"/>
    <d v="2021-03-23T00:00:00"/>
    <x v="31"/>
    <n v="23"/>
    <s v=""/>
  </r>
  <r>
    <x v="149"/>
    <d v="2021-03-30T00:00:00"/>
    <d v="2021-03-23T00:00:00"/>
    <x v="6"/>
    <n v="23"/>
    <s v=""/>
  </r>
  <r>
    <x v="149"/>
    <d v="2021-04-04T00:00:00"/>
    <d v="2021-03-23T00:00:00"/>
    <x v="32"/>
    <n v="23"/>
    <s v=""/>
  </r>
  <r>
    <x v="149"/>
    <d v="2021-04-07T00:00:00"/>
    <d v="2021-03-23T00:00:00"/>
    <x v="37"/>
    <n v="23"/>
    <s v=""/>
  </r>
  <r>
    <x v="149"/>
    <d v="2021-04-10T00:00:00"/>
    <d v="2021-03-23T00:00:00"/>
    <x v="12"/>
    <n v="23"/>
    <s v=""/>
  </r>
  <r>
    <x v="149"/>
    <d v="2021-04-15T00:00:00"/>
    <d v="2021-03-23T00:00:00"/>
    <x v="35"/>
    <n v="23"/>
    <n v="1"/>
  </r>
  <r>
    <x v="150"/>
    <d v="2021-03-27T00:00:00"/>
    <d v="2021-03-27T00:00:00"/>
    <x v="0"/>
    <n v="5"/>
    <s v=""/>
  </r>
  <r>
    <x v="150"/>
    <d v="2021-03-28T00:00:00"/>
    <d v="2021-03-27T00:00:00"/>
    <x v="8"/>
    <n v="5"/>
    <s v=""/>
  </r>
  <r>
    <x v="150"/>
    <d v="2021-03-30T00:00:00"/>
    <d v="2021-03-27T00:00:00"/>
    <x v="31"/>
    <n v="5"/>
    <s v=""/>
  </r>
  <r>
    <x v="150"/>
    <d v="2021-04-01T00:00:00"/>
    <d v="2021-03-27T00:00:00"/>
    <x v="1"/>
    <n v="5"/>
    <n v="1"/>
  </r>
  <r>
    <x v="151"/>
    <d v="2021-03-23T00:00:00"/>
    <d v="2021-03-23T00:00:00"/>
    <x v="0"/>
    <n v="16"/>
    <s v=""/>
  </r>
  <r>
    <x v="151"/>
    <d v="2021-03-24T00:00:00"/>
    <d v="2021-03-23T00:00:00"/>
    <x v="8"/>
    <n v="16"/>
    <s v=""/>
  </r>
  <r>
    <x v="151"/>
    <d v="2021-03-28T00:00:00"/>
    <d v="2021-03-23T00:00:00"/>
    <x v="1"/>
    <n v="16"/>
    <s v=""/>
  </r>
  <r>
    <x v="151"/>
    <d v="2021-04-01T00:00:00"/>
    <d v="2021-03-23T00:00:00"/>
    <x v="10"/>
    <n v="16"/>
    <s v=""/>
  </r>
  <r>
    <x v="151"/>
    <d v="2021-04-05T00:00:00"/>
    <d v="2021-03-23T00:00:00"/>
    <x v="4"/>
    <n v="16"/>
    <s v=""/>
  </r>
  <r>
    <x v="151"/>
    <d v="2021-04-08T00:00:00"/>
    <d v="2021-03-23T00:00:00"/>
    <x v="33"/>
    <n v="16"/>
    <n v="1"/>
  </r>
  <r>
    <x v="152"/>
    <d v="2021-03-01T00:00:00"/>
    <d v="2021-03-01T00:00:00"/>
    <x v="0"/>
    <n v="0"/>
    <n v="1"/>
  </r>
  <r>
    <x v="153"/>
    <d v="2021-03-24T00:00:00"/>
    <d v="2021-03-24T00:00:00"/>
    <x v="0"/>
    <n v="22"/>
    <s v=""/>
  </r>
  <r>
    <x v="153"/>
    <d v="2021-03-28T00:00:00"/>
    <d v="2021-03-24T00:00:00"/>
    <x v="5"/>
    <n v="22"/>
    <s v=""/>
  </r>
  <r>
    <x v="153"/>
    <d v="2021-04-01T00:00:00"/>
    <d v="2021-03-24T00:00:00"/>
    <x v="7"/>
    <n v="22"/>
    <s v=""/>
  </r>
  <r>
    <x v="153"/>
    <d v="2021-04-06T00:00:00"/>
    <d v="2021-03-24T00:00:00"/>
    <x v="4"/>
    <n v="22"/>
    <s v=""/>
  </r>
  <r>
    <x v="153"/>
    <d v="2021-04-10T00:00:00"/>
    <d v="2021-03-24T00:00:00"/>
    <x v="38"/>
    <n v="22"/>
    <s v=""/>
  </r>
  <r>
    <x v="153"/>
    <d v="2021-04-13T00:00:00"/>
    <d v="2021-03-24T00:00:00"/>
    <x v="34"/>
    <n v="22"/>
    <s v=""/>
  </r>
  <r>
    <x v="153"/>
    <d v="2021-04-15T00:00:00"/>
    <d v="2021-03-24T00:00:00"/>
    <x v="13"/>
    <n v="22"/>
    <n v="1"/>
  </r>
  <r>
    <x v="154"/>
    <d v="2021-03-31T00:00:00"/>
    <d v="2021-03-31T00:00:00"/>
    <x v="0"/>
    <n v="5"/>
    <s v=""/>
  </r>
  <r>
    <x v="154"/>
    <d v="2021-04-05T00:00:00"/>
    <d v="2021-03-31T00:00:00"/>
    <x v="1"/>
    <n v="5"/>
    <n v="1"/>
  </r>
  <r>
    <x v="155"/>
    <d v="2021-03-30T00:00:00"/>
    <d v="2021-03-30T00:00:00"/>
    <x v="0"/>
    <n v="1"/>
    <s v=""/>
  </r>
  <r>
    <x v="155"/>
    <d v="2021-03-31T00:00:00"/>
    <d v="2021-03-30T00:00:00"/>
    <x v="8"/>
    <n v="1"/>
    <n v="1"/>
  </r>
  <r>
    <x v="156"/>
    <d v="2021-03-11T00:00:00"/>
    <d v="2021-03-11T00:00:00"/>
    <x v="0"/>
    <n v="45"/>
    <s v=""/>
  </r>
  <r>
    <x v="156"/>
    <d v="2021-03-16T00:00:00"/>
    <d v="2021-03-11T00:00:00"/>
    <x v="1"/>
    <n v="45"/>
    <s v=""/>
  </r>
  <r>
    <x v="156"/>
    <d v="2021-03-21T00:00:00"/>
    <d v="2021-03-11T00:00:00"/>
    <x v="45"/>
    <n v="45"/>
    <s v=""/>
  </r>
  <r>
    <x v="156"/>
    <d v="2021-03-24T00:00:00"/>
    <d v="2021-03-11T00:00:00"/>
    <x v="4"/>
    <n v="45"/>
    <s v=""/>
  </r>
  <r>
    <x v="156"/>
    <d v="2021-03-29T00:00:00"/>
    <d v="2021-03-11T00:00:00"/>
    <x v="12"/>
    <n v="45"/>
    <s v=""/>
  </r>
  <r>
    <x v="156"/>
    <d v="2021-03-30T00:00:00"/>
    <d v="2021-03-11T00:00:00"/>
    <x v="50"/>
    <n v="45"/>
    <s v=""/>
  </r>
  <r>
    <x v="156"/>
    <d v="2021-04-02T00:00:00"/>
    <d v="2021-03-11T00:00:00"/>
    <x v="13"/>
    <n v="45"/>
    <s v=""/>
  </r>
  <r>
    <x v="156"/>
    <d v="2021-04-03T00:00:00"/>
    <d v="2021-03-11T00:00:00"/>
    <x v="35"/>
    <n v="45"/>
    <s v=""/>
  </r>
  <r>
    <x v="156"/>
    <d v="2021-04-06T00:00:00"/>
    <d v="2021-03-11T00:00:00"/>
    <x v="54"/>
    <n v="45"/>
    <s v=""/>
  </r>
  <r>
    <x v="156"/>
    <d v="2021-04-11T00:00:00"/>
    <d v="2021-03-11T00:00:00"/>
    <x v="51"/>
    <n v="45"/>
    <s v=""/>
  </r>
  <r>
    <x v="156"/>
    <d v="2021-04-13T00:00:00"/>
    <d v="2021-03-11T00:00:00"/>
    <x v="40"/>
    <n v="45"/>
    <s v=""/>
  </r>
  <r>
    <x v="156"/>
    <d v="2021-04-18T00:00:00"/>
    <d v="2021-03-11T00:00:00"/>
    <x v="19"/>
    <n v="45"/>
    <s v=""/>
  </r>
  <r>
    <x v="156"/>
    <d v="2021-04-20T00:00:00"/>
    <d v="2021-03-11T00:00:00"/>
    <x v="52"/>
    <n v="45"/>
    <s v=""/>
  </r>
  <r>
    <x v="156"/>
    <d v="2021-04-25T00:00:00"/>
    <d v="2021-03-11T00:00:00"/>
    <x v="43"/>
    <n v="45"/>
    <n v="1"/>
  </r>
  <r>
    <x v="157"/>
    <d v="2021-03-23T00:00:00"/>
    <d v="2021-03-23T00:00:00"/>
    <x v="0"/>
    <n v="8"/>
    <s v=""/>
  </r>
  <r>
    <x v="157"/>
    <d v="2021-03-27T00:00:00"/>
    <d v="2021-03-23T00:00:00"/>
    <x v="5"/>
    <n v="8"/>
    <s v=""/>
  </r>
  <r>
    <x v="157"/>
    <d v="2021-03-31T00:00:00"/>
    <d v="2021-03-23T00:00:00"/>
    <x v="7"/>
    <n v="8"/>
    <n v="1"/>
  </r>
  <r>
    <x v="158"/>
    <d v="2021-03-04T00:00:00"/>
    <d v="2021-03-04T00:00:00"/>
    <x v="0"/>
    <n v="0"/>
    <n v="1"/>
  </r>
  <r>
    <x v="159"/>
    <d v="2021-03-06T00:00:00"/>
    <d v="2021-03-06T00:00:00"/>
    <x v="0"/>
    <n v="0"/>
    <n v="1"/>
  </r>
  <r>
    <x v="160"/>
    <d v="2021-03-06T00:00:00"/>
    <d v="2021-03-06T00:00:00"/>
    <x v="0"/>
    <n v="8"/>
    <s v=""/>
  </r>
  <r>
    <x v="160"/>
    <d v="2021-03-09T00:00:00"/>
    <d v="2021-03-06T00:00:00"/>
    <x v="31"/>
    <n v="8"/>
    <s v=""/>
  </r>
  <r>
    <x v="160"/>
    <d v="2021-03-14T00:00:00"/>
    <d v="2021-03-06T00:00:00"/>
    <x v="7"/>
    <n v="8"/>
    <n v="1"/>
  </r>
  <r>
    <x v="161"/>
    <d v="2021-03-03T00:00:00"/>
    <d v="2021-03-03T00:00:00"/>
    <x v="0"/>
    <n v="0"/>
    <n v="1"/>
  </r>
  <r>
    <x v="162"/>
    <d v="2021-03-30T00:00:00"/>
    <d v="2021-03-30T00:00:00"/>
    <x v="0"/>
    <n v="25"/>
    <s v=""/>
  </r>
  <r>
    <x v="162"/>
    <d v="2021-04-01T00:00:00"/>
    <d v="2021-03-30T00:00:00"/>
    <x v="9"/>
    <n v="25"/>
    <s v=""/>
  </r>
  <r>
    <x v="162"/>
    <d v="2021-04-06T00:00:00"/>
    <d v="2021-03-30T00:00:00"/>
    <x v="6"/>
    <n v="25"/>
    <s v=""/>
  </r>
  <r>
    <x v="162"/>
    <d v="2021-04-11T00:00:00"/>
    <d v="2021-03-30T00:00:00"/>
    <x v="32"/>
    <n v="25"/>
    <s v=""/>
  </r>
  <r>
    <x v="162"/>
    <d v="2021-04-12T00:00:00"/>
    <d v="2021-03-30T00:00:00"/>
    <x v="4"/>
    <n v="25"/>
    <s v=""/>
  </r>
  <r>
    <x v="162"/>
    <d v="2021-04-15T00:00:00"/>
    <d v="2021-03-30T00:00:00"/>
    <x v="33"/>
    <n v="25"/>
    <s v=""/>
  </r>
  <r>
    <x v="162"/>
    <d v="2021-04-17T00:00:00"/>
    <d v="2021-03-30T00:00:00"/>
    <x v="12"/>
    <n v="25"/>
    <s v=""/>
  </r>
  <r>
    <x v="162"/>
    <d v="2021-04-21T00:00:00"/>
    <d v="2021-03-30T00:00:00"/>
    <x v="13"/>
    <n v="25"/>
    <s v=""/>
  </r>
  <r>
    <x v="162"/>
    <d v="2021-04-24T00:00:00"/>
    <d v="2021-03-30T00:00:00"/>
    <x v="14"/>
    <n v="25"/>
    <n v="1"/>
  </r>
  <r>
    <x v="163"/>
    <d v="2021-03-20T00:00:00"/>
    <d v="2021-03-20T00:00:00"/>
    <x v="0"/>
    <n v="0"/>
    <n v="1"/>
  </r>
  <r>
    <x v="164"/>
    <d v="2021-03-02T00:00:00"/>
    <d v="2021-03-02T00:00:00"/>
    <x v="0"/>
    <n v="16"/>
    <s v=""/>
  </r>
  <r>
    <x v="164"/>
    <d v="2021-03-07T00:00:00"/>
    <d v="2021-03-02T00:00:00"/>
    <x v="1"/>
    <n v="16"/>
    <s v=""/>
  </r>
  <r>
    <x v="164"/>
    <d v="2021-03-10T00:00:00"/>
    <d v="2021-03-02T00:00:00"/>
    <x v="7"/>
    <n v="16"/>
    <s v=""/>
  </r>
  <r>
    <x v="164"/>
    <d v="2021-03-14T00:00:00"/>
    <d v="2021-03-02T00:00:00"/>
    <x v="32"/>
    <n v="16"/>
    <s v=""/>
  </r>
  <r>
    <x v="164"/>
    <d v="2021-03-18T00:00:00"/>
    <d v="2021-03-02T00:00:00"/>
    <x v="33"/>
    <n v="16"/>
    <n v="1"/>
  </r>
  <r>
    <x v="165"/>
    <d v="2021-03-24T00:00:00"/>
    <d v="2021-03-24T00:00:00"/>
    <x v="0"/>
    <n v="0"/>
    <n v="1"/>
  </r>
  <r>
    <x v="166"/>
    <d v="2021-03-11T00:00:00"/>
    <d v="2021-03-11T00:00:00"/>
    <x v="0"/>
    <n v="0"/>
    <n v="1"/>
  </r>
  <r>
    <x v="167"/>
    <d v="2021-03-18T00:00:00"/>
    <d v="2021-03-18T00:00:00"/>
    <x v="0"/>
    <n v="3"/>
    <s v=""/>
  </r>
  <r>
    <x v="167"/>
    <d v="2021-03-20T00:00:00"/>
    <d v="2021-03-18T00:00:00"/>
    <x v="9"/>
    <n v="3"/>
    <s v=""/>
  </r>
  <r>
    <x v="167"/>
    <d v="2021-03-21T00:00:00"/>
    <d v="2021-03-18T00:00:00"/>
    <x v="31"/>
    <n v="3"/>
    <n v="1"/>
  </r>
  <r>
    <x v="168"/>
    <d v="2021-03-01T00:00:00"/>
    <d v="2021-03-01T00:00:00"/>
    <x v="0"/>
    <n v="0"/>
    <n v="1"/>
  </r>
  <r>
    <x v="169"/>
    <d v="2021-03-14T00:00:00"/>
    <d v="2021-03-14T00:00:00"/>
    <x v="0"/>
    <n v="7"/>
    <s v=""/>
  </r>
  <r>
    <x v="169"/>
    <d v="2021-03-15T00:00:00"/>
    <d v="2021-03-14T00:00:00"/>
    <x v="8"/>
    <n v="7"/>
    <s v=""/>
  </r>
  <r>
    <x v="169"/>
    <d v="2021-03-17T00:00:00"/>
    <d v="2021-03-14T00:00:00"/>
    <x v="31"/>
    <n v="7"/>
    <s v=""/>
  </r>
  <r>
    <x v="169"/>
    <d v="2021-03-21T00:00:00"/>
    <d v="2021-03-14T00:00:00"/>
    <x v="6"/>
    <n v="7"/>
    <n v="1"/>
  </r>
  <r>
    <x v="170"/>
    <d v="2021-03-07T00:00:00"/>
    <d v="2021-03-07T00:00:00"/>
    <x v="0"/>
    <n v="4"/>
    <s v=""/>
  </r>
  <r>
    <x v="170"/>
    <d v="2021-03-11T00:00:00"/>
    <d v="2021-03-07T00:00:00"/>
    <x v="5"/>
    <n v="4"/>
    <n v="1"/>
  </r>
  <r>
    <x v="171"/>
    <d v="2021-03-11T00:00:00"/>
    <d v="2021-03-11T00:00:00"/>
    <x v="0"/>
    <n v="0"/>
    <n v="1"/>
  </r>
  <r>
    <x v="172"/>
    <d v="2021-03-22T00:00:00"/>
    <d v="2021-03-22T00:00:00"/>
    <x v="0"/>
    <n v="0"/>
    <n v="1"/>
  </r>
  <r>
    <x v="173"/>
    <d v="2021-03-09T00:00:00"/>
    <d v="2021-03-09T00:00:00"/>
    <x v="0"/>
    <n v="15"/>
    <s v=""/>
  </r>
  <r>
    <x v="173"/>
    <d v="2021-03-14T00:00:00"/>
    <d v="2021-03-09T00:00:00"/>
    <x v="1"/>
    <n v="15"/>
    <s v=""/>
  </r>
  <r>
    <x v="173"/>
    <d v="2021-03-19T00:00:00"/>
    <d v="2021-03-09T00:00:00"/>
    <x v="45"/>
    <n v="15"/>
    <s v=""/>
  </r>
  <r>
    <x v="173"/>
    <d v="2021-03-21T00:00:00"/>
    <d v="2021-03-09T00:00:00"/>
    <x v="32"/>
    <n v="15"/>
    <s v=""/>
  </r>
  <r>
    <x v="173"/>
    <d v="2021-03-24T00:00:00"/>
    <d v="2021-03-09T00:00:00"/>
    <x v="37"/>
    <n v="15"/>
    <n v="1"/>
  </r>
  <r>
    <x v="174"/>
    <d v="2021-03-24T00:00:00"/>
    <d v="2021-03-24T00:00:00"/>
    <x v="0"/>
    <n v="22"/>
    <s v=""/>
  </r>
  <r>
    <x v="174"/>
    <d v="2021-03-28T00:00:00"/>
    <d v="2021-03-24T00:00:00"/>
    <x v="5"/>
    <n v="22"/>
    <s v=""/>
  </r>
  <r>
    <x v="174"/>
    <d v="2021-03-29T00:00:00"/>
    <d v="2021-03-24T00:00:00"/>
    <x v="1"/>
    <n v="22"/>
    <s v=""/>
  </r>
  <r>
    <x v="174"/>
    <d v="2021-03-30T00:00:00"/>
    <d v="2021-03-24T00:00:00"/>
    <x v="2"/>
    <n v="22"/>
    <s v=""/>
  </r>
  <r>
    <x v="174"/>
    <d v="2021-04-02T00:00:00"/>
    <d v="2021-03-24T00:00:00"/>
    <x v="10"/>
    <n v="22"/>
    <s v=""/>
  </r>
  <r>
    <x v="174"/>
    <d v="2021-04-06T00:00:00"/>
    <d v="2021-03-24T00:00:00"/>
    <x v="4"/>
    <n v="22"/>
    <s v=""/>
  </r>
  <r>
    <x v="174"/>
    <d v="2021-04-10T00:00:00"/>
    <d v="2021-03-24T00:00:00"/>
    <x v="38"/>
    <n v="22"/>
    <s v=""/>
  </r>
  <r>
    <x v="174"/>
    <d v="2021-04-15T00:00:00"/>
    <d v="2021-03-24T00:00:00"/>
    <x v="13"/>
    <n v="22"/>
    <n v="1"/>
  </r>
  <r>
    <x v="175"/>
    <d v="2021-03-16T00:00:00"/>
    <d v="2021-03-16T00:00:00"/>
    <x v="0"/>
    <n v="0"/>
    <n v="1"/>
  </r>
  <r>
    <x v="176"/>
    <d v="2021-03-30T00:00:00"/>
    <d v="2021-03-30T00:00:00"/>
    <x v="0"/>
    <n v="3"/>
    <s v=""/>
  </r>
  <r>
    <x v="176"/>
    <d v="2021-04-02T00:00:00"/>
    <d v="2021-03-30T00:00:00"/>
    <x v="31"/>
    <n v="3"/>
    <n v="1"/>
  </r>
  <r>
    <x v="177"/>
    <d v="2021-03-24T00:00:00"/>
    <d v="2021-03-24T00:00:00"/>
    <x v="0"/>
    <n v="5"/>
    <s v=""/>
  </r>
  <r>
    <x v="177"/>
    <d v="2021-03-29T00:00:00"/>
    <d v="2021-03-24T00:00:00"/>
    <x v="1"/>
    <n v="5"/>
    <n v="1"/>
  </r>
  <r>
    <x v="178"/>
    <d v="2021-03-12T00:00:00"/>
    <d v="2021-03-12T00:00:00"/>
    <x v="0"/>
    <n v="0"/>
    <n v="1"/>
  </r>
  <r>
    <x v="179"/>
    <d v="2021-03-14T00:00:00"/>
    <d v="2021-03-14T00:00:00"/>
    <x v="0"/>
    <n v="10"/>
    <s v=""/>
  </r>
  <r>
    <x v="179"/>
    <d v="2021-03-18T00:00:00"/>
    <d v="2021-03-14T00:00:00"/>
    <x v="5"/>
    <n v="10"/>
    <s v=""/>
  </r>
  <r>
    <x v="179"/>
    <d v="2021-03-20T00:00:00"/>
    <d v="2021-03-14T00:00:00"/>
    <x v="2"/>
    <n v="10"/>
    <s v=""/>
  </r>
  <r>
    <x v="179"/>
    <d v="2021-03-24T00:00:00"/>
    <d v="2021-03-14T00:00:00"/>
    <x v="45"/>
    <n v="10"/>
    <n v="1"/>
  </r>
  <r>
    <x v="180"/>
    <d v="2021-03-27T00:00:00"/>
    <d v="2021-03-27T00:00:00"/>
    <x v="0"/>
    <n v="4"/>
    <s v=""/>
  </r>
  <r>
    <x v="180"/>
    <d v="2021-03-31T00:00:00"/>
    <d v="2021-03-27T00:00:00"/>
    <x v="5"/>
    <n v="4"/>
    <n v="1"/>
  </r>
  <r>
    <x v="181"/>
    <d v="2021-03-24T00:00:00"/>
    <d v="2021-03-24T00:00:00"/>
    <x v="0"/>
    <n v="4"/>
    <s v=""/>
  </r>
  <r>
    <x v="181"/>
    <d v="2021-03-26T00:00:00"/>
    <d v="2021-03-24T00:00:00"/>
    <x v="9"/>
    <n v="4"/>
    <s v=""/>
  </r>
  <r>
    <x v="181"/>
    <d v="2021-03-28T00:00:00"/>
    <d v="2021-03-24T00:00:00"/>
    <x v="5"/>
    <n v="4"/>
    <n v="1"/>
  </r>
  <r>
    <x v="182"/>
    <d v="2021-03-27T00:00:00"/>
    <d v="2021-03-27T00:00:00"/>
    <x v="0"/>
    <n v="3"/>
    <s v=""/>
  </r>
  <r>
    <x v="182"/>
    <d v="2021-03-30T00:00:00"/>
    <d v="2021-03-27T00:00:00"/>
    <x v="31"/>
    <n v="3"/>
    <n v="1"/>
  </r>
  <r>
    <x v="183"/>
    <d v="2021-03-26T00:00:00"/>
    <d v="2021-03-26T00:00:00"/>
    <x v="0"/>
    <n v="6"/>
    <s v=""/>
  </r>
  <r>
    <x v="183"/>
    <d v="2021-03-31T00:00:00"/>
    <d v="2021-03-26T00:00:00"/>
    <x v="1"/>
    <n v="6"/>
    <s v=""/>
  </r>
  <r>
    <x v="183"/>
    <d v="2021-04-01T00:00:00"/>
    <d v="2021-03-26T00:00:00"/>
    <x v="2"/>
    <n v="6"/>
    <n v="1"/>
  </r>
  <r>
    <x v="184"/>
    <d v="2021-03-02T00:00:00"/>
    <d v="2021-03-02T00:00:00"/>
    <x v="0"/>
    <n v="5"/>
    <s v=""/>
  </r>
  <r>
    <x v="184"/>
    <d v="2021-03-07T00:00:00"/>
    <d v="2021-03-02T00:00:00"/>
    <x v="1"/>
    <n v="5"/>
    <n v="1"/>
  </r>
  <r>
    <x v="185"/>
    <d v="2021-03-27T00:00:00"/>
    <d v="2021-03-27T00:00:00"/>
    <x v="0"/>
    <n v="0"/>
    <n v="1"/>
  </r>
  <r>
    <x v="186"/>
    <d v="2021-03-26T00:00:00"/>
    <d v="2021-03-26T00:00:00"/>
    <x v="0"/>
    <n v="3"/>
    <s v=""/>
  </r>
  <r>
    <x v="186"/>
    <d v="2021-03-29T00:00:00"/>
    <d v="2021-03-26T00:00:00"/>
    <x v="31"/>
    <n v="3"/>
    <n v="1"/>
  </r>
  <r>
    <x v="187"/>
    <d v="2021-03-18T00:00:00"/>
    <d v="2021-03-18T00:00:00"/>
    <x v="0"/>
    <n v="0"/>
    <n v="1"/>
  </r>
  <r>
    <x v="188"/>
    <d v="2021-03-22T00:00:00"/>
    <d v="2021-03-22T00:00:00"/>
    <x v="0"/>
    <n v="0"/>
    <n v="1"/>
  </r>
  <r>
    <x v="189"/>
    <d v="2021-03-04T00:00:00"/>
    <d v="2021-03-04T00:00:00"/>
    <x v="0"/>
    <n v="8"/>
    <s v=""/>
  </r>
  <r>
    <x v="189"/>
    <d v="2021-03-05T00:00:00"/>
    <d v="2021-03-04T00:00:00"/>
    <x v="8"/>
    <n v="8"/>
    <s v=""/>
  </r>
  <r>
    <x v="189"/>
    <d v="2021-03-07T00:00:00"/>
    <d v="2021-03-04T00:00:00"/>
    <x v="31"/>
    <n v="8"/>
    <s v=""/>
  </r>
  <r>
    <x v="189"/>
    <d v="2021-03-10T00:00:00"/>
    <d v="2021-03-04T00:00:00"/>
    <x v="2"/>
    <n v="8"/>
    <s v=""/>
  </r>
  <r>
    <x v="189"/>
    <d v="2021-03-12T00:00:00"/>
    <d v="2021-03-04T00:00:00"/>
    <x v="7"/>
    <n v="8"/>
    <n v="1"/>
  </r>
  <r>
    <x v="190"/>
    <d v="2021-03-28T00:00:00"/>
    <d v="2021-03-28T00:00:00"/>
    <x v="0"/>
    <n v="7"/>
    <s v=""/>
  </r>
  <r>
    <x v="190"/>
    <d v="2021-03-31T00:00:00"/>
    <d v="2021-03-28T00:00:00"/>
    <x v="31"/>
    <n v="7"/>
    <s v=""/>
  </r>
  <r>
    <x v="190"/>
    <d v="2021-04-04T00:00:00"/>
    <d v="2021-03-28T00:00:00"/>
    <x v="6"/>
    <n v="7"/>
    <n v="1"/>
  </r>
  <r>
    <x v="191"/>
    <d v="2021-03-07T00:00:00"/>
    <d v="2021-03-07T00:00:00"/>
    <x v="0"/>
    <n v="2"/>
    <s v=""/>
  </r>
  <r>
    <x v="191"/>
    <d v="2021-03-08T00:00:00"/>
    <d v="2021-03-07T00:00:00"/>
    <x v="8"/>
    <n v="2"/>
    <s v=""/>
  </r>
  <r>
    <x v="191"/>
    <d v="2021-03-09T00:00:00"/>
    <d v="2021-03-07T00:00:00"/>
    <x v="9"/>
    <n v="2"/>
    <n v="1"/>
  </r>
  <r>
    <x v="192"/>
    <d v="2021-03-10T00:00:00"/>
    <d v="2021-03-10T00:00:00"/>
    <x v="0"/>
    <n v="7"/>
    <s v=""/>
  </r>
  <r>
    <x v="192"/>
    <d v="2021-03-11T00:00:00"/>
    <d v="2021-03-10T00:00:00"/>
    <x v="8"/>
    <n v="7"/>
    <s v=""/>
  </r>
  <r>
    <x v="192"/>
    <d v="2021-03-14T00:00:00"/>
    <d v="2021-03-10T00:00:00"/>
    <x v="5"/>
    <n v="7"/>
    <s v=""/>
  </r>
  <r>
    <x v="192"/>
    <d v="2021-03-17T00:00:00"/>
    <d v="2021-03-10T00:00:00"/>
    <x v="6"/>
    <n v="7"/>
    <n v="1"/>
  </r>
  <r>
    <x v="193"/>
    <d v="2021-03-31T00:00:00"/>
    <d v="2021-03-31T00:00:00"/>
    <x v="0"/>
    <n v="5"/>
    <s v=""/>
  </r>
  <r>
    <x v="193"/>
    <d v="2021-04-05T00:00:00"/>
    <d v="2021-03-31T00:00:00"/>
    <x v="1"/>
    <n v="5"/>
    <n v="1"/>
  </r>
  <r>
    <x v="194"/>
    <d v="2021-03-26T00:00:00"/>
    <d v="2021-03-26T00:00:00"/>
    <x v="0"/>
    <n v="2"/>
    <s v=""/>
  </r>
  <r>
    <x v="194"/>
    <d v="2021-03-27T00:00:00"/>
    <d v="2021-03-26T00:00:00"/>
    <x v="8"/>
    <n v="2"/>
    <s v=""/>
  </r>
  <r>
    <x v="194"/>
    <d v="2021-03-28T00:00:00"/>
    <d v="2021-03-26T00:00:00"/>
    <x v="9"/>
    <n v="2"/>
    <n v="1"/>
  </r>
  <r>
    <x v="195"/>
    <d v="2021-03-25T00:00:00"/>
    <d v="2021-03-25T00:00:00"/>
    <x v="0"/>
    <n v="4"/>
    <s v=""/>
  </r>
  <r>
    <x v="195"/>
    <d v="2021-03-27T00:00:00"/>
    <d v="2021-03-25T00:00:00"/>
    <x v="9"/>
    <n v="4"/>
    <s v=""/>
  </r>
  <r>
    <x v="195"/>
    <d v="2021-03-29T00:00:00"/>
    <d v="2021-03-25T00:00:00"/>
    <x v="5"/>
    <n v="4"/>
    <n v="1"/>
  </r>
  <r>
    <x v="196"/>
    <d v="2021-03-06T00:00:00"/>
    <d v="2021-03-06T00:00:00"/>
    <x v="0"/>
    <n v="10"/>
    <s v=""/>
  </r>
  <r>
    <x v="196"/>
    <d v="2021-03-10T00:00:00"/>
    <d v="2021-03-06T00:00:00"/>
    <x v="5"/>
    <n v="10"/>
    <s v=""/>
  </r>
  <r>
    <x v="196"/>
    <d v="2021-03-12T00:00:00"/>
    <d v="2021-03-06T00:00:00"/>
    <x v="2"/>
    <n v="10"/>
    <s v=""/>
  </r>
  <r>
    <x v="196"/>
    <d v="2021-03-15T00:00:00"/>
    <d v="2021-03-06T00:00:00"/>
    <x v="10"/>
    <n v="10"/>
    <s v=""/>
  </r>
  <r>
    <x v="196"/>
    <d v="2021-03-16T00:00:00"/>
    <d v="2021-03-06T00:00:00"/>
    <x v="45"/>
    <n v="10"/>
    <n v="1"/>
  </r>
  <r>
    <x v="197"/>
    <d v="2021-03-21T00:00:00"/>
    <d v="2021-03-21T00:00:00"/>
    <x v="0"/>
    <n v="11"/>
    <s v=""/>
  </r>
  <r>
    <x v="197"/>
    <d v="2021-03-23T00:00:00"/>
    <d v="2021-03-21T00:00:00"/>
    <x v="9"/>
    <n v="11"/>
    <s v=""/>
  </r>
  <r>
    <x v="197"/>
    <d v="2021-03-28T00:00:00"/>
    <d v="2021-03-21T00:00:00"/>
    <x v="6"/>
    <n v="11"/>
    <s v=""/>
  </r>
  <r>
    <x v="197"/>
    <d v="2021-04-01T00:00:00"/>
    <d v="2021-03-21T00:00:00"/>
    <x v="3"/>
    <n v="11"/>
    <n v="1"/>
  </r>
  <r>
    <x v="198"/>
    <d v="2021-03-19T00:00:00"/>
    <d v="2021-03-19T00:00:00"/>
    <x v="0"/>
    <n v="12"/>
    <s v=""/>
  </r>
  <r>
    <x v="198"/>
    <d v="2021-03-23T00:00:00"/>
    <d v="2021-03-19T00:00:00"/>
    <x v="5"/>
    <n v="12"/>
    <s v=""/>
  </r>
  <r>
    <x v="198"/>
    <d v="2021-03-26T00:00:00"/>
    <d v="2021-03-19T00:00:00"/>
    <x v="6"/>
    <n v="12"/>
    <s v=""/>
  </r>
  <r>
    <x v="198"/>
    <d v="2021-03-29T00:00:00"/>
    <d v="2021-03-19T00:00:00"/>
    <x v="45"/>
    <n v="12"/>
    <s v=""/>
  </r>
  <r>
    <x v="198"/>
    <d v="2021-03-31T00:00:00"/>
    <d v="2021-03-19T00:00:00"/>
    <x v="32"/>
    <n v="12"/>
    <n v="1"/>
  </r>
  <r>
    <x v="199"/>
    <d v="2021-03-03T00:00:00"/>
    <d v="2021-03-03T00:00:00"/>
    <x v="0"/>
    <n v="10"/>
    <s v=""/>
  </r>
  <r>
    <x v="199"/>
    <d v="2021-03-07T00:00:00"/>
    <d v="2021-03-03T00:00:00"/>
    <x v="5"/>
    <n v="10"/>
    <s v=""/>
  </r>
  <r>
    <x v="199"/>
    <d v="2021-03-09T00:00:00"/>
    <d v="2021-03-03T00:00:00"/>
    <x v="2"/>
    <n v="10"/>
    <s v=""/>
  </r>
  <r>
    <x v="199"/>
    <d v="2021-03-10T00:00:00"/>
    <d v="2021-03-03T00:00:00"/>
    <x v="6"/>
    <n v="10"/>
    <s v=""/>
  </r>
  <r>
    <x v="199"/>
    <d v="2021-03-13T00:00:00"/>
    <d v="2021-03-03T00:00:00"/>
    <x v="45"/>
    <n v="10"/>
    <n v="1"/>
  </r>
  <r>
    <x v="200"/>
    <d v="2021-03-20T00:00:00"/>
    <d v="2021-03-20T00:00:00"/>
    <x v="0"/>
    <n v="13"/>
    <s v=""/>
  </r>
  <r>
    <x v="200"/>
    <d v="2021-03-23T00:00:00"/>
    <d v="2021-03-20T00:00:00"/>
    <x v="31"/>
    <n v="13"/>
    <s v=""/>
  </r>
  <r>
    <x v="200"/>
    <d v="2021-03-26T00:00:00"/>
    <d v="2021-03-20T00:00:00"/>
    <x v="2"/>
    <n v="13"/>
    <s v=""/>
  </r>
  <r>
    <x v="200"/>
    <d v="2021-03-29T00:00:00"/>
    <d v="2021-03-20T00:00:00"/>
    <x v="10"/>
    <n v="13"/>
    <s v=""/>
  </r>
  <r>
    <x v="200"/>
    <d v="2021-03-31T00:00:00"/>
    <d v="2021-03-20T00:00:00"/>
    <x v="3"/>
    <n v="13"/>
    <s v=""/>
  </r>
  <r>
    <x v="200"/>
    <d v="2021-04-02T00:00:00"/>
    <d v="2021-03-20T00:00:00"/>
    <x v="4"/>
    <n v="13"/>
    <n v="1"/>
  </r>
  <r>
    <x v="201"/>
    <d v="2021-03-02T00:00:00"/>
    <d v="2021-03-02T00:00:00"/>
    <x v="0"/>
    <n v="6"/>
    <s v=""/>
  </r>
  <r>
    <x v="201"/>
    <d v="2021-03-04T00:00:00"/>
    <d v="2021-03-02T00:00:00"/>
    <x v="9"/>
    <n v="6"/>
    <s v=""/>
  </r>
  <r>
    <x v="201"/>
    <d v="2021-03-05T00:00:00"/>
    <d v="2021-03-02T00:00:00"/>
    <x v="31"/>
    <n v="6"/>
    <s v=""/>
  </r>
  <r>
    <x v="201"/>
    <d v="2021-03-06T00:00:00"/>
    <d v="2021-03-02T00:00:00"/>
    <x v="5"/>
    <n v="6"/>
    <s v=""/>
  </r>
  <r>
    <x v="201"/>
    <d v="2021-03-07T00:00:00"/>
    <d v="2021-03-02T00:00:00"/>
    <x v="1"/>
    <n v="6"/>
    <s v=""/>
  </r>
  <r>
    <x v="201"/>
    <d v="2021-03-08T00:00:00"/>
    <d v="2021-03-02T00:00:00"/>
    <x v="2"/>
    <n v="6"/>
    <n v="1"/>
  </r>
  <r>
    <x v="202"/>
    <d v="2021-03-23T00:00:00"/>
    <d v="2021-03-23T00:00:00"/>
    <x v="0"/>
    <n v="12"/>
    <s v=""/>
  </r>
  <r>
    <x v="202"/>
    <d v="2021-03-25T00:00:00"/>
    <d v="2021-03-23T00:00:00"/>
    <x v="9"/>
    <n v="12"/>
    <s v=""/>
  </r>
  <r>
    <x v="202"/>
    <d v="2021-03-27T00:00:00"/>
    <d v="2021-03-23T00:00:00"/>
    <x v="5"/>
    <n v="12"/>
    <s v=""/>
  </r>
  <r>
    <x v="202"/>
    <d v="2021-04-01T00:00:00"/>
    <d v="2021-03-23T00:00:00"/>
    <x v="10"/>
    <n v="12"/>
    <s v=""/>
  </r>
  <r>
    <x v="202"/>
    <d v="2021-04-04T00:00:00"/>
    <d v="2021-03-23T00:00:00"/>
    <x v="32"/>
    <n v="12"/>
    <n v="1"/>
  </r>
  <r>
    <x v="203"/>
    <d v="2021-03-02T00:00:00"/>
    <d v="2021-03-02T00:00:00"/>
    <x v="0"/>
    <n v="0"/>
    <n v="1"/>
  </r>
  <r>
    <x v="204"/>
    <d v="2021-03-19T00:00:00"/>
    <d v="2021-03-19T00:00:00"/>
    <x v="0"/>
    <n v="10"/>
    <s v=""/>
  </r>
  <r>
    <x v="204"/>
    <d v="2021-03-22T00:00:00"/>
    <d v="2021-03-19T00:00:00"/>
    <x v="31"/>
    <n v="10"/>
    <s v=""/>
  </r>
  <r>
    <x v="204"/>
    <d v="2021-03-26T00:00:00"/>
    <d v="2021-03-19T00:00:00"/>
    <x v="6"/>
    <n v="10"/>
    <s v=""/>
  </r>
  <r>
    <x v="204"/>
    <d v="2021-03-29T00:00:00"/>
    <d v="2021-03-19T00:00:00"/>
    <x v="45"/>
    <n v="10"/>
    <n v="1"/>
  </r>
  <r>
    <x v="205"/>
    <d v="2021-03-31T00:00:00"/>
    <d v="2021-03-31T00:00:00"/>
    <x v="0"/>
    <n v="19"/>
    <s v=""/>
  </r>
  <r>
    <x v="205"/>
    <d v="2021-04-01T00:00:00"/>
    <d v="2021-03-31T00:00:00"/>
    <x v="8"/>
    <n v="19"/>
    <s v=""/>
  </r>
  <r>
    <x v="205"/>
    <d v="2021-04-04T00:00:00"/>
    <d v="2021-03-31T00:00:00"/>
    <x v="5"/>
    <n v="19"/>
    <s v=""/>
  </r>
  <r>
    <x v="205"/>
    <d v="2021-04-06T00:00:00"/>
    <d v="2021-03-31T00:00:00"/>
    <x v="2"/>
    <n v="19"/>
    <s v=""/>
  </r>
  <r>
    <x v="205"/>
    <d v="2021-04-11T00:00:00"/>
    <d v="2021-03-31T00:00:00"/>
    <x v="3"/>
    <n v="19"/>
    <s v=""/>
  </r>
  <r>
    <x v="205"/>
    <d v="2021-04-13T00:00:00"/>
    <d v="2021-03-31T00:00:00"/>
    <x v="4"/>
    <n v="19"/>
    <s v=""/>
  </r>
  <r>
    <x v="205"/>
    <d v="2021-04-16T00:00:00"/>
    <d v="2021-03-31T00:00:00"/>
    <x v="33"/>
    <n v="19"/>
    <s v=""/>
  </r>
  <r>
    <x v="205"/>
    <d v="2021-04-19T00:00:00"/>
    <d v="2021-03-31T00:00:00"/>
    <x v="50"/>
    <n v="19"/>
    <n v="1"/>
  </r>
  <r>
    <x v="206"/>
    <d v="2021-03-07T00:00:00"/>
    <d v="2021-03-07T00:00:00"/>
    <x v="0"/>
    <n v="17"/>
    <s v=""/>
  </r>
  <r>
    <x v="206"/>
    <d v="2021-03-12T00:00:00"/>
    <d v="2021-03-07T00:00:00"/>
    <x v="1"/>
    <n v="17"/>
    <s v=""/>
  </r>
  <r>
    <x v="206"/>
    <d v="2021-03-15T00:00:00"/>
    <d v="2021-03-07T00:00:00"/>
    <x v="7"/>
    <n v="17"/>
    <s v=""/>
  </r>
  <r>
    <x v="206"/>
    <d v="2021-03-18T00:00:00"/>
    <d v="2021-03-07T00:00:00"/>
    <x v="3"/>
    <n v="17"/>
    <s v=""/>
  </r>
  <r>
    <x v="206"/>
    <d v="2021-03-20T00:00:00"/>
    <d v="2021-03-07T00:00:00"/>
    <x v="4"/>
    <n v="17"/>
    <s v=""/>
  </r>
  <r>
    <x v="206"/>
    <d v="2021-03-24T00:00:00"/>
    <d v="2021-03-07T00:00:00"/>
    <x v="38"/>
    <n v="17"/>
    <n v="1"/>
  </r>
  <r>
    <x v="207"/>
    <d v="2021-03-11T00:00:00"/>
    <d v="2021-03-11T00:00:00"/>
    <x v="0"/>
    <n v="0"/>
    <n v="1"/>
  </r>
  <r>
    <x v="208"/>
    <d v="2021-03-06T00:00:00"/>
    <d v="2021-03-06T00:00:00"/>
    <x v="0"/>
    <n v="5"/>
    <s v=""/>
  </r>
  <r>
    <x v="208"/>
    <d v="2021-03-11T00:00:00"/>
    <d v="2021-03-06T00:00:00"/>
    <x v="1"/>
    <n v="5"/>
    <n v="1"/>
  </r>
  <r>
    <x v="209"/>
    <d v="2021-03-02T00:00:00"/>
    <d v="2021-03-02T00:00:00"/>
    <x v="0"/>
    <n v="16"/>
    <s v=""/>
  </r>
  <r>
    <x v="209"/>
    <d v="2021-03-07T00:00:00"/>
    <d v="2021-03-02T00:00:00"/>
    <x v="1"/>
    <n v="16"/>
    <s v=""/>
  </r>
  <r>
    <x v="209"/>
    <d v="2021-03-11T00:00:00"/>
    <d v="2021-03-02T00:00:00"/>
    <x v="10"/>
    <n v="16"/>
    <s v=""/>
  </r>
  <r>
    <x v="209"/>
    <d v="2021-03-12T00:00:00"/>
    <d v="2021-03-02T00:00:00"/>
    <x v="45"/>
    <n v="16"/>
    <s v=""/>
  </r>
  <r>
    <x v="209"/>
    <d v="2021-03-15T00:00:00"/>
    <d v="2021-03-02T00:00:00"/>
    <x v="4"/>
    <n v="16"/>
    <s v=""/>
  </r>
  <r>
    <x v="209"/>
    <d v="2021-03-18T00:00:00"/>
    <d v="2021-03-02T00:00:00"/>
    <x v="33"/>
    <n v="16"/>
    <n v="1"/>
  </r>
  <r>
    <x v="210"/>
    <d v="2021-03-28T00:00:00"/>
    <d v="2021-03-28T00:00:00"/>
    <x v="0"/>
    <n v="24"/>
    <s v=""/>
  </r>
  <r>
    <x v="210"/>
    <d v="2021-04-02T00:00:00"/>
    <d v="2021-03-28T00:00:00"/>
    <x v="1"/>
    <n v="24"/>
    <s v=""/>
  </r>
  <r>
    <x v="210"/>
    <d v="2021-04-03T00:00:00"/>
    <d v="2021-03-28T00:00:00"/>
    <x v="2"/>
    <n v="24"/>
    <s v=""/>
  </r>
  <r>
    <x v="210"/>
    <d v="2021-04-05T00:00:00"/>
    <d v="2021-03-28T00:00:00"/>
    <x v="7"/>
    <n v="24"/>
    <s v=""/>
  </r>
  <r>
    <x v="210"/>
    <d v="2021-04-08T00:00:00"/>
    <d v="2021-03-28T00:00:00"/>
    <x v="3"/>
    <n v="24"/>
    <s v=""/>
  </r>
  <r>
    <x v="210"/>
    <d v="2021-04-13T00:00:00"/>
    <d v="2021-03-28T00:00:00"/>
    <x v="33"/>
    <n v="24"/>
    <s v=""/>
  </r>
  <r>
    <x v="210"/>
    <d v="2021-04-15T00:00:00"/>
    <d v="2021-03-28T00:00:00"/>
    <x v="12"/>
    <n v="24"/>
    <s v=""/>
  </r>
  <r>
    <x v="210"/>
    <d v="2021-04-16T00:00:00"/>
    <d v="2021-03-28T00:00:00"/>
    <x v="50"/>
    <n v="24"/>
    <s v=""/>
  </r>
  <r>
    <x v="210"/>
    <d v="2021-04-21T00:00:00"/>
    <d v="2021-03-28T00:00:00"/>
    <x v="48"/>
    <n v="24"/>
    <n v="1"/>
  </r>
  <r>
    <x v="211"/>
    <d v="2021-03-07T00:00:00"/>
    <d v="2021-03-07T00:00:00"/>
    <x v="0"/>
    <n v="0"/>
    <n v="1"/>
  </r>
  <r>
    <x v="212"/>
    <d v="2021-03-03T00:00:00"/>
    <d v="2021-03-03T00:00:00"/>
    <x v="0"/>
    <n v="0"/>
    <n v="1"/>
  </r>
  <r>
    <x v="213"/>
    <d v="2021-03-19T00:00:00"/>
    <d v="2021-03-19T00:00:00"/>
    <x v="0"/>
    <n v="2"/>
    <s v=""/>
  </r>
  <r>
    <x v="213"/>
    <d v="2021-03-21T00:00:00"/>
    <d v="2021-03-19T00:00:00"/>
    <x v="9"/>
    <n v="2"/>
    <n v="1"/>
  </r>
  <r>
    <x v="214"/>
    <d v="2021-03-14T00:00:00"/>
    <d v="2021-03-14T00:00:00"/>
    <x v="0"/>
    <n v="0"/>
    <n v="1"/>
  </r>
  <r>
    <x v="215"/>
    <d v="2021-03-06T00:00:00"/>
    <d v="2021-03-06T00:00:00"/>
    <x v="0"/>
    <n v="0"/>
    <n v="1"/>
  </r>
  <r>
    <x v="216"/>
    <d v="2021-03-24T00:00:00"/>
    <d v="2021-03-24T00:00:00"/>
    <x v="0"/>
    <n v="3"/>
    <s v=""/>
  </r>
  <r>
    <x v="216"/>
    <d v="2021-03-27T00:00:00"/>
    <d v="2021-03-24T00:00:00"/>
    <x v="31"/>
    <n v="3"/>
    <n v="1"/>
  </r>
  <r>
    <x v="217"/>
    <d v="2021-03-02T00:00:00"/>
    <d v="2021-03-02T00:00:00"/>
    <x v="0"/>
    <n v="0"/>
    <n v="1"/>
  </r>
  <r>
    <x v="218"/>
    <d v="2021-03-25T00:00:00"/>
    <d v="2021-03-25T00:00:00"/>
    <x v="0"/>
    <n v="3"/>
    <s v=""/>
  </r>
  <r>
    <x v="218"/>
    <d v="2021-03-26T00:00:00"/>
    <d v="2021-03-25T00:00:00"/>
    <x v="8"/>
    <n v="3"/>
    <s v=""/>
  </r>
  <r>
    <x v="218"/>
    <d v="2021-03-28T00:00:00"/>
    <d v="2021-03-25T00:00:00"/>
    <x v="31"/>
    <n v="3"/>
    <n v="1"/>
  </r>
  <r>
    <x v="219"/>
    <d v="2021-03-24T00:00:00"/>
    <d v="2021-03-24T00:00:00"/>
    <x v="0"/>
    <n v="3"/>
    <s v=""/>
  </r>
  <r>
    <x v="219"/>
    <d v="2021-03-27T00:00:00"/>
    <d v="2021-03-24T00:00:00"/>
    <x v="31"/>
    <n v="3"/>
    <n v="1"/>
  </r>
  <r>
    <x v="220"/>
    <d v="2021-03-28T00:00:00"/>
    <d v="2021-03-28T00:00:00"/>
    <x v="0"/>
    <n v="4"/>
    <s v=""/>
  </r>
  <r>
    <x v="220"/>
    <d v="2021-04-01T00:00:00"/>
    <d v="2021-03-28T00:00:00"/>
    <x v="5"/>
    <n v="4"/>
    <n v="1"/>
  </r>
  <r>
    <x v="221"/>
    <d v="2021-03-04T00:00:00"/>
    <d v="2021-03-04T00:00:00"/>
    <x v="0"/>
    <n v="0"/>
    <n v="1"/>
  </r>
  <r>
    <x v="222"/>
    <d v="2021-03-18T00:00:00"/>
    <d v="2021-03-18T00:00:00"/>
    <x v="0"/>
    <n v="8"/>
    <s v=""/>
  </r>
  <r>
    <x v="222"/>
    <d v="2021-03-22T00:00:00"/>
    <d v="2021-03-18T00:00:00"/>
    <x v="5"/>
    <n v="8"/>
    <s v=""/>
  </r>
  <r>
    <x v="222"/>
    <d v="2021-03-26T00:00:00"/>
    <d v="2021-03-18T00:00:00"/>
    <x v="7"/>
    <n v="8"/>
    <n v="1"/>
  </r>
  <r>
    <x v="223"/>
    <d v="2021-03-17T00:00:00"/>
    <d v="2021-03-17T00:00:00"/>
    <x v="0"/>
    <n v="13"/>
    <s v=""/>
  </r>
  <r>
    <x v="223"/>
    <d v="2021-03-22T00:00:00"/>
    <d v="2021-03-17T00:00:00"/>
    <x v="1"/>
    <n v="13"/>
    <s v=""/>
  </r>
  <r>
    <x v="223"/>
    <d v="2021-03-26T00:00:00"/>
    <d v="2021-03-17T00:00:00"/>
    <x v="10"/>
    <n v="13"/>
    <s v=""/>
  </r>
  <r>
    <x v="223"/>
    <d v="2021-03-30T00:00:00"/>
    <d v="2021-03-17T00:00:00"/>
    <x v="4"/>
    <n v="13"/>
    <n v="1"/>
  </r>
  <r>
    <x v="224"/>
    <d v="2021-03-11T00:00:00"/>
    <d v="2021-03-11T00:00:00"/>
    <x v="0"/>
    <n v="7"/>
    <s v=""/>
  </r>
  <r>
    <x v="224"/>
    <d v="2021-03-13T00:00:00"/>
    <d v="2021-03-11T00:00:00"/>
    <x v="9"/>
    <n v="7"/>
    <s v=""/>
  </r>
  <r>
    <x v="224"/>
    <d v="2021-03-18T00:00:00"/>
    <d v="2021-03-11T00:00:00"/>
    <x v="6"/>
    <n v="7"/>
    <n v="1"/>
  </r>
  <r>
    <x v="225"/>
    <d v="2021-03-27T00:00:00"/>
    <d v="2021-03-27T00:00:00"/>
    <x v="0"/>
    <n v="12"/>
    <s v=""/>
  </r>
  <r>
    <x v="225"/>
    <d v="2021-03-29T00:00:00"/>
    <d v="2021-03-27T00:00:00"/>
    <x v="9"/>
    <n v="12"/>
    <s v=""/>
  </r>
  <r>
    <x v="225"/>
    <d v="2021-04-01T00:00:00"/>
    <d v="2021-03-27T00:00:00"/>
    <x v="1"/>
    <n v="12"/>
    <s v=""/>
  </r>
  <r>
    <x v="225"/>
    <d v="2021-04-04T00:00:00"/>
    <d v="2021-03-27T00:00:00"/>
    <x v="7"/>
    <n v="12"/>
    <s v=""/>
  </r>
  <r>
    <x v="225"/>
    <d v="2021-04-08T00:00:00"/>
    <d v="2021-03-27T00:00:00"/>
    <x v="32"/>
    <n v="12"/>
    <n v="1"/>
  </r>
  <r>
    <x v="226"/>
    <d v="2021-03-01T00:00:00"/>
    <d v="2021-03-01T00:00:00"/>
    <x v="0"/>
    <n v="0"/>
    <n v="1"/>
  </r>
  <r>
    <x v="227"/>
    <d v="2021-03-26T00:00:00"/>
    <d v="2021-03-26T00:00:00"/>
    <x v="0"/>
    <n v="0"/>
    <n v="1"/>
  </r>
  <r>
    <x v="228"/>
    <d v="2021-03-05T00:00:00"/>
    <d v="2021-03-05T00:00:00"/>
    <x v="0"/>
    <n v="2"/>
    <s v=""/>
  </r>
  <r>
    <x v="228"/>
    <d v="2021-03-06T00:00:00"/>
    <d v="2021-03-05T00:00:00"/>
    <x v="8"/>
    <n v="2"/>
    <s v=""/>
  </r>
  <r>
    <x v="228"/>
    <d v="2021-03-07T00:00:00"/>
    <d v="2021-03-05T00:00:00"/>
    <x v="9"/>
    <n v="2"/>
    <n v="1"/>
  </r>
  <r>
    <x v="229"/>
    <d v="2021-03-06T00:00:00"/>
    <d v="2021-03-06T00:00:00"/>
    <x v="0"/>
    <n v="27"/>
    <s v=""/>
  </r>
  <r>
    <x v="229"/>
    <d v="2021-03-10T00:00:00"/>
    <d v="2021-03-06T00:00:00"/>
    <x v="5"/>
    <n v="27"/>
    <s v=""/>
  </r>
  <r>
    <x v="229"/>
    <d v="2021-03-13T00:00:00"/>
    <d v="2021-03-06T00:00:00"/>
    <x v="6"/>
    <n v="27"/>
    <s v=""/>
  </r>
  <r>
    <x v="229"/>
    <d v="2021-03-18T00:00:00"/>
    <d v="2021-03-06T00:00:00"/>
    <x v="32"/>
    <n v="27"/>
    <s v=""/>
  </r>
  <r>
    <x v="229"/>
    <d v="2021-03-23T00:00:00"/>
    <d v="2021-03-06T00:00:00"/>
    <x v="38"/>
    <n v="27"/>
    <s v=""/>
  </r>
  <r>
    <x v="229"/>
    <d v="2021-03-28T00:00:00"/>
    <d v="2021-03-06T00:00:00"/>
    <x v="13"/>
    <n v="27"/>
    <s v=""/>
  </r>
  <r>
    <x v="229"/>
    <d v="2021-04-02T00:00:00"/>
    <d v="2021-03-06T00:00:00"/>
    <x v="36"/>
    <n v="27"/>
    <n v="1"/>
  </r>
  <r>
    <x v="230"/>
    <d v="2021-03-21T00:00:00"/>
    <d v="2021-03-21T00:00:00"/>
    <x v="0"/>
    <n v="6"/>
    <s v=""/>
  </r>
  <r>
    <x v="230"/>
    <d v="2021-03-24T00:00:00"/>
    <d v="2021-03-21T00:00:00"/>
    <x v="31"/>
    <n v="6"/>
    <s v=""/>
  </r>
  <r>
    <x v="230"/>
    <d v="2021-03-25T00:00:00"/>
    <d v="2021-03-21T00:00:00"/>
    <x v="5"/>
    <n v="6"/>
    <s v=""/>
  </r>
  <r>
    <x v="230"/>
    <d v="2021-03-27T00:00:00"/>
    <d v="2021-03-21T00:00:00"/>
    <x v="2"/>
    <n v="6"/>
    <n v="1"/>
  </r>
  <r>
    <x v="231"/>
    <d v="2021-03-25T00:00:00"/>
    <d v="2021-03-25T00:00:00"/>
    <x v="0"/>
    <n v="0"/>
    <n v="1"/>
  </r>
  <r>
    <x v="232"/>
    <d v="2021-03-19T00:00:00"/>
    <d v="2021-03-19T00:00:00"/>
    <x v="0"/>
    <n v="10"/>
    <s v=""/>
  </r>
  <r>
    <x v="232"/>
    <d v="2021-03-22T00:00:00"/>
    <d v="2021-03-19T00:00:00"/>
    <x v="31"/>
    <n v="10"/>
    <s v=""/>
  </r>
  <r>
    <x v="232"/>
    <d v="2021-03-23T00:00:00"/>
    <d v="2021-03-19T00:00:00"/>
    <x v="5"/>
    <n v="10"/>
    <s v=""/>
  </r>
  <r>
    <x v="232"/>
    <d v="2021-03-24T00:00:00"/>
    <d v="2021-03-19T00:00:00"/>
    <x v="1"/>
    <n v="10"/>
    <s v=""/>
  </r>
  <r>
    <x v="232"/>
    <d v="2021-03-29T00:00:00"/>
    <d v="2021-03-19T00:00:00"/>
    <x v="45"/>
    <n v="10"/>
    <n v="1"/>
  </r>
  <r>
    <x v="233"/>
    <d v="2021-03-15T00:00:00"/>
    <d v="2021-03-15T00:00:00"/>
    <x v="0"/>
    <n v="4"/>
    <s v=""/>
  </r>
  <r>
    <x v="233"/>
    <d v="2021-03-17T00:00:00"/>
    <d v="2021-03-15T00:00:00"/>
    <x v="9"/>
    <n v="4"/>
    <s v=""/>
  </r>
  <r>
    <x v="233"/>
    <d v="2021-03-19T00:00:00"/>
    <d v="2021-03-15T00:00:00"/>
    <x v="5"/>
    <n v="4"/>
    <n v="1"/>
  </r>
  <r>
    <x v="234"/>
    <d v="2021-03-02T00:00:00"/>
    <d v="2021-03-02T00:00:00"/>
    <x v="0"/>
    <n v="3"/>
    <s v=""/>
  </r>
  <r>
    <x v="234"/>
    <d v="2021-03-03T00:00:00"/>
    <d v="2021-03-02T00:00:00"/>
    <x v="8"/>
    <n v="3"/>
    <s v=""/>
  </r>
  <r>
    <x v="234"/>
    <d v="2021-03-05T00:00:00"/>
    <d v="2021-03-02T00:00:00"/>
    <x v="31"/>
    <n v="3"/>
    <n v="1"/>
  </r>
  <r>
    <x v="235"/>
    <d v="2021-03-14T00:00:00"/>
    <d v="2021-03-14T00:00:00"/>
    <x v="0"/>
    <n v="9"/>
    <s v=""/>
  </r>
  <r>
    <x v="235"/>
    <d v="2021-03-19T00:00:00"/>
    <d v="2021-03-14T00:00:00"/>
    <x v="1"/>
    <n v="9"/>
    <s v=""/>
  </r>
  <r>
    <x v="235"/>
    <d v="2021-03-23T00:00:00"/>
    <d v="2021-03-14T00:00:00"/>
    <x v="10"/>
    <n v="9"/>
    <n v="1"/>
  </r>
  <r>
    <x v="236"/>
    <d v="2021-03-12T00:00:00"/>
    <d v="2021-03-12T00:00:00"/>
    <x v="0"/>
    <n v="7"/>
    <s v=""/>
  </r>
  <r>
    <x v="236"/>
    <d v="2021-03-14T00:00:00"/>
    <d v="2021-03-12T00:00:00"/>
    <x v="9"/>
    <n v="7"/>
    <s v=""/>
  </r>
  <r>
    <x v="236"/>
    <d v="2021-03-19T00:00:00"/>
    <d v="2021-03-12T00:00:00"/>
    <x v="6"/>
    <n v="7"/>
    <n v="1"/>
  </r>
  <r>
    <x v="237"/>
    <d v="2021-03-29T00:00:00"/>
    <d v="2021-03-29T00:00:00"/>
    <x v="0"/>
    <n v="6"/>
    <s v=""/>
  </r>
  <r>
    <x v="237"/>
    <d v="2021-03-31T00:00:00"/>
    <d v="2021-03-29T00:00:00"/>
    <x v="9"/>
    <n v="6"/>
    <s v=""/>
  </r>
  <r>
    <x v="237"/>
    <d v="2021-04-02T00:00:00"/>
    <d v="2021-03-29T00:00:00"/>
    <x v="5"/>
    <n v="6"/>
    <s v=""/>
  </r>
  <r>
    <x v="237"/>
    <d v="2021-04-04T00:00:00"/>
    <d v="2021-03-29T00:00:00"/>
    <x v="2"/>
    <n v="6"/>
    <n v="1"/>
  </r>
  <r>
    <x v="238"/>
    <d v="2021-03-30T00:00:00"/>
    <d v="2021-03-30T00:00:00"/>
    <x v="0"/>
    <n v="55"/>
    <s v=""/>
  </r>
  <r>
    <x v="238"/>
    <d v="2021-04-01T00:00:00"/>
    <d v="2021-03-30T00:00:00"/>
    <x v="9"/>
    <n v="55"/>
    <s v=""/>
  </r>
  <r>
    <x v="238"/>
    <d v="2021-04-03T00:00:00"/>
    <d v="2021-03-30T00:00:00"/>
    <x v="5"/>
    <n v="55"/>
    <s v=""/>
  </r>
  <r>
    <x v="238"/>
    <d v="2021-04-05T00:00:00"/>
    <d v="2021-03-30T00:00:00"/>
    <x v="2"/>
    <n v="55"/>
    <s v=""/>
  </r>
  <r>
    <x v="238"/>
    <d v="2021-04-10T00:00:00"/>
    <d v="2021-03-30T00:00:00"/>
    <x v="3"/>
    <n v="55"/>
    <s v=""/>
  </r>
  <r>
    <x v="238"/>
    <d v="2021-04-13T00:00:00"/>
    <d v="2021-03-30T00:00:00"/>
    <x v="11"/>
    <n v="55"/>
    <s v=""/>
  </r>
  <r>
    <x v="238"/>
    <d v="2021-04-17T00:00:00"/>
    <d v="2021-03-30T00:00:00"/>
    <x v="12"/>
    <n v="55"/>
    <s v=""/>
  </r>
  <r>
    <x v="238"/>
    <d v="2021-04-20T00:00:00"/>
    <d v="2021-03-30T00:00:00"/>
    <x v="44"/>
    <n v="55"/>
    <s v=""/>
  </r>
  <r>
    <x v="238"/>
    <d v="2021-04-21T00:00:00"/>
    <d v="2021-03-30T00:00:00"/>
    <x v="13"/>
    <n v="55"/>
    <s v=""/>
  </r>
  <r>
    <x v="238"/>
    <d v="2021-04-25T00:00:00"/>
    <d v="2021-03-30T00:00:00"/>
    <x v="54"/>
    <n v="55"/>
    <s v=""/>
  </r>
  <r>
    <x v="238"/>
    <d v="2021-04-26T00:00:00"/>
    <d v="2021-03-30T00:00:00"/>
    <x v="36"/>
    <n v="55"/>
    <s v=""/>
  </r>
  <r>
    <x v="238"/>
    <d v="2021-04-29T00:00:00"/>
    <d v="2021-03-30T00:00:00"/>
    <x v="53"/>
    <n v="55"/>
    <s v=""/>
  </r>
  <r>
    <x v="238"/>
    <d v="2021-05-01T00:00:00"/>
    <d v="2021-03-30T00:00:00"/>
    <x v="16"/>
    <n v="55"/>
    <s v=""/>
  </r>
  <r>
    <x v="238"/>
    <d v="2021-05-05T00:00:00"/>
    <d v="2021-03-30T00:00:00"/>
    <x v="55"/>
    <n v="55"/>
    <s v=""/>
  </r>
  <r>
    <x v="238"/>
    <d v="2021-05-10T00:00:00"/>
    <d v="2021-03-30T00:00:00"/>
    <x v="41"/>
    <n v="55"/>
    <s v=""/>
  </r>
  <r>
    <x v="238"/>
    <d v="2021-05-15T00:00:00"/>
    <d v="2021-03-30T00:00:00"/>
    <x v="21"/>
    <n v="55"/>
    <s v=""/>
  </r>
  <r>
    <x v="238"/>
    <d v="2021-05-19T00:00:00"/>
    <d v="2021-03-30T00:00:00"/>
    <x v="23"/>
    <n v="55"/>
    <s v=""/>
  </r>
  <r>
    <x v="238"/>
    <d v="2021-05-24T00:00:00"/>
    <d v="2021-03-30T00:00:00"/>
    <x v="25"/>
    <n v="55"/>
    <n v="1"/>
  </r>
  <r>
    <x v="239"/>
    <d v="2021-03-09T00:00:00"/>
    <d v="2021-03-09T00:00:00"/>
    <x v="0"/>
    <n v="4"/>
    <s v=""/>
  </r>
  <r>
    <x v="239"/>
    <d v="2021-03-10T00:00:00"/>
    <d v="2021-03-09T00:00:00"/>
    <x v="8"/>
    <n v="4"/>
    <s v=""/>
  </r>
  <r>
    <x v="239"/>
    <d v="2021-03-13T00:00:00"/>
    <d v="2021-03-09T00:00:00"/>
    <x v="5"/>
    <n v="4"/>
    <n v="1"/>
  </r>
  <r>
    <x v="240"/>
    <d v="2021-03-02T00:00:00"/>
    <d v="2021-03-02T00:00:00"/>
    <x v="0"/>
    <n v="1"/>
    <s v=""/>
  </r>
  <r>
    <x v="240"/>
    <d v="2021-03-03T00:00:00"/>
    <d v="2021-03-02T00:00:00"/>
    <x v="8"/>
    <n v="1"/>
    <n v="1"/>
  </r>
  <r>
    <x v="241"/>
    <d v="2021-03-29T00:00:00"/>
    <d v="2021-03-29T00:00:00"/>
    <x v="0"/>
    <n v="19"/>
    <s v=""/>
  </r>
  <r>
    <x v="241"/>
    <d v="2021-04-02T00:00:00"/>
    <d v="2021-03-29T00:00:00"/>
    <x v="5"/>
    <n v="19"/>
    <s v=""/>
  </r>
  <r>
    <x v="241"/>
    <d v="2021-04-06T00:00:00"/>
    <d v="2021-03-29T00:00:00"/>
    <x v="7"/>
    <n v="19"/>
    <s v=""/>
  </r>
  <r>
    <x v="241"/>
    <d v="2021-04-08T00:00:00"/>
    <d v="2021-03-29T00:00:00"/>
    <x v="45"/>
    <n v="19"/>
    <s v=""/>
  </r>
  <r>
    <x v="241"/>
    <d v="2021-04-13T00:00:00"/>
    <d v="2021-03-29T00:00:00"/>
    <x v="37"/>
    <n v="19"/>
    <s v=""/>
  </r>
  <r>
    <x v="241"/>
    <d v="2021-04-14T00:00:00"/>
    <d v="2021-03-29T00:00:00"/>
    <x v="33"/>
    <n v="19"/>
    <s v=""/>
  </r>
  <r>
    <x v="241"/>
    <d v="2021-04-16T00:00:00"/>
    <d v="2021-03-29T00:00:00"/>
    <x v="12"/>
    <n v="19"/>
    <s v=""/>
  </r>
  <r>
    <x v="241"/>
    <d v="2021-04-17T00:00:00"/>
    <d v="2021-03-29T00:00:00"/>
    <x v="50"/>
    <n v="19"/>
    <n v="1"/>
  </r>
  <r>
    <x v="242"/>
    <d v="2021-03-05T00:00:00"/>
    <d v="2021-03-05T00:00:00"/>
    <x v="0"/>
    <n v="28"/>
    <s v=""/>
  </r>
  <r>
    <x v="242"/>
    <d v="2021-03-07T00:00:00"/>
    <d v="2021-03-05T00:00:00"/>
    <x v="9"/>
    <n v="28"/>
    <s v=""/>
  </r>
  <r>
    <x v="242"/>
    <d v="2021-03-12T00:00:00"/>
    <d v="2021-03-05T00:00:00"/>
    <x v="6"/>
    <n v="28"/>
    <s v=""/>
  </r>
  <r>
    <x v="242"/>
    <d v="2021-03-15T00:00:00"/>
    <d v="2021-03-05T00:00:00"/>
    <x v="45"/>
    <n v="28"/>
    <s v=""/>
  </r>
  <r>
    <x v="242"/>
    <d v="2021-03-18T00:00:00"/>
    <d v="2021-03-05T00:00:00"/>
    <x v="4"/>
    <n v="28"/>
    <s v=""/>
  </r>
  <r>
    <x v="242"/>
    <d v="2021-03-20T00:00:00"/>
    <d v="2021-03-05T00:00:00"/>
    <x v="37"/>
    <n v="28"/>
    <s v=""/>
  </r>
  <r>
    <x v="242"/>
    <d v="2021-03-22T00:00:00"/>
    <d v="2021-03-05T00:00:00"/>
    <x v="38"/>
    <n v="28"/>
    <s v=""/>
  </r>
  <r>
    <x v="242"/>
    <d v="2021-03-23T00:00:00"/>
    <d v="2021-03-05T00:00:00"/>
    <x v="12"/>
    <n v="28"/>
    <s v=""/>
  </r>
  <r>
    <x v="242"/>
    <d v="2021-03-24T00:00:00"/>
    <d v="2021-03-05T00:00:00"/>
    <x v="50"/>
    <n v="28"/>
    <s v=""/>
  </r>
  <r>
    <x v="242"/>
    <d v="2021-03-25T00:00:00"/>
    <d v="2021-03-05T00:00:00"/>
    <x v="34"/>
    <n v="28"/>
    <s v=""/>
  </r>
  <r>
    <x v="242"/>
    <d v="2021-03-26T00:00:00"/>
    <d v="2021-03-05T00:00:00"/>
    <x v="44"/>
    <n v="28"/>
    <s v=""/>
  </r>
  <r>
    <x v="242"/>
    <d v="2021-03-31T00:00:00"/>
    <d v="2021-03-05T00:00:00"/>
    <x v="54"/>
    <n v="28"/>
    <s v=""/>
  </r>
  <r>
    <x v="242"/>
    <d v="2021-04-02T00:00:00"/>
    <d v="2021-03-05T00:00:00"/>
    <x v="39"/>
    <n v="28"/>
    <n v="1"/>
  </r>
  <r>
    <x v="243"/>
    <d v="2021-03-19T00:00:00"/>
    <d v="2021-03-19T00:00:00"/>
    <x v="0"/>
    <n v="7"/>
    <s v=""/>
  </r>
  <r>
    <x v="243"/>
    <d v="2021-03-22T00:00:00"/>
    <d v="2021-03-19T00:00:00"/>
    <x v="31"/>
    <n v="7"/>
    <s v=""/>
  </r>
  <r>
    <x v="243"/>
    <d v="2021-03-25T00:00:00"/>
    <d v="2021-03-19T00:00:00"/>
    <x v="2"/>
    <n v="7"/>
    <s v=""/>
  </r>
  <r>
    <x v="243"/>
    <d v="2021-03-26T00:00:00"/>
    <d v="2021-03-19T00:00:00"/>
    <x v="6"/>
    <n v="7"/>
    <n v="1"/>
  </r>
  <r>
    <x v="244"/>
    <d v="2021-03-26T00:00:00"/>
    <d v="2021-03-26T00:00:00"/>
    <x v="0"/>
    <n v="4"/>
    <s v=""/>
  </r>
  <r>
    <x v="244"/>
    <d v="2021-03-30T00:00:00"/>
    <d v="2021-03-26T00:00:00"/>
    <x v="5"/>
    <n v="4"/>
    <n v="1"/>
  </r>
  <r>
    <x v="245"/>
    <d v="2021-03-13T00:00:00"/>
    <d v="2021-03-13T00:00:00"/>
    <x v="0"/>
    <n v="2"/>
    <s v=""/>
  </r>
  <r>
    <x v="245"/>
    <d v="2021-03-14T00:00:00"/>
    <d v="2021-03-13T00:00:00"/>
    <x v="8"/>
    <n v="2"/>
    <s v=""/>
  </r>
  <r>
    <x v="245"/>
    <d v="2021-03-15T00:00:00"/>
    <d v="2021-03-13T00:00:00"/>
    <x v="9"/>
    <n v="2"/>
    <n v="1"/>
  </r>
  <r>
    <x v="246"/>
    <d v="2021-03-13T00:00:00"/>
    <d v="2021-03-13T00:00:00"/>
    <x v="0"/>
    <n v="2"/>
    <s v=""/>
  </r>
  <r>
    <x v="246"/>
    <d v="2021-03-15T00:00:00"/>
    <d v="2021-03-13T00:00:00"/>
    <x v="9"/>
    <n v="2"/>
    <n v="1"/>
  </r>
  <r>
    <x v="247"/>
    <d v="2021-03-15T00:00:00"/>
    <d v="2021-03-15T00:00:00"/>
    <x v="0"/>
    <n v="15"/>
    <s v=""/>
  </r>
  <r>
    <x v="247"/>
    <d v="2021-03-19T00:00:00"/>
    <d v="2021-03-15T00:00:00"/>
    <x v="5"/>
    <n v="15"/>
    <s v=""/>
  </r>
  <r>
    <x v="247"/>
    <d v="2021-03-22T00:00:00"/>
    <d v="2021-03-15T00:00:00"/>
    <x v="6"/>
    <n v="15"/>
    <s v=""/>
  </r>
  <r>
    <x v="247"/>
    <d v="2021-03-26T00:00:00"/>
    <d v="2021-03-15T00:00:00"/>
    <x v="3"/>
    <n v="15"/>
    <s v=""/>
  </r>
  <r>
    <x v="247"/>
    <d v="2021-03-29T00:00:00"/>
    <d v="2021-03-15T00:00:00"/>
    <x v="11"/>
    <n v="15"/>
    <s v=""/>
  </r>
  <r>
    <x v="247"/>
    <d v="2021-03-30T00:00:00"/>
    <d v="2021-03-15T00:00:00"/>
    <x v="37"/>
    <n v="15"/>
    <n v="1"/>
  </r>
  <r>
    <x v="248"/>
    <d v="2021-03-31T00:00:00"/>
    <d v="2021-03-31T00:00:00"/>
    <x v="0"/>
    <n v="9"/>
    <s v=""/>
  </r>
  <r>
    <x v="248"/>
    <d v="2021-04-05T00:00:00"/>
    <d v="2021-03-31T00:00:00"/>
    <x v="1"/>
    <n v="9"/>
    <s v=""/>
  </r>
  <r>
    <x v="248"/>
    <d v="2021-04-09T00:00:00"/>
    <d v="2021-03-31T00:00:00"/>
    <x v="10"/>
    <n v="9"/>
    <n v="1"/>
  </r>
  <r>
    <x v="249"/>
    <d v="2021-03-12T00:00:00"/>
    <d v="2021-03-12T00:00:00"/>
    <x v="0"/>
    <n v="2"/>
    <s v=""/>
  </r>
  <r>
    <x v="249"/>
    <d v="2021-03-13T00:00:00"/>
    <d v="2021-03-12T00:00:00"/>
    <x v="8"/>
    <n v="2"/>
    <s v=""/>
  </r>
  <r>
    <x v="249"/>
    <d v="2021-03-14T00:00:00"/>
    <d v="2021-03-12T00:00:00"/>
    <x v="9"/>
    <n v="2"/>
    <n v="1"/>
  </r>
  <r>
    <x v="250"/>
    <d v="2021-03-19T00:00:00"/>
    <d v="2021-03-19T00:00:00"/>
    <x v="0"/>
    <n v="3"/>
    <s v=""/>
  </r>
  <r>
    <x v="250"/>
    <d v="2021-03-22T00:00:00"/>
    <d v="2021-03-19T00:00:00"/>
    <x v="31"/>
    <n v="3"/>
    <n v="1"/>
  </r>
  <r>
    <x v="251"/>
    <d v="2021-03-11T00:00:00"/>
    <d v="2021-03-11T00:00:00"/>
    <x v="0"/>
    <n v="3"/>
    <s v=""/>
  </r>
  <r>
    <x v="251"/>
    <d v="2021-03-13T00:00:00"/>
    <d v="2021-03-11T00:00:00"/>
    <x v="9"/>
    <n v="3"/>
    <s v=""/>
  </r>
  <r>
    <x v="251"/>
    <d v="2021-03-14T00:00:00"/>
    <d v="2021-03-11T00:00:00"/>
    <x v="31"/>
    <n v="3"/>
    <n v="1"/>
  </r>
  <r>
    <x v="252"/>
    <d v="2021-03-06T00:00:00"/>
    <d v="2021-03-06T00:00:00"/>
    <x v="0"/>
    <n v="5"/>
    <s v=""/>
  </r>
  <r>
    <x v="252"/>
    <d v="2021-03-11T00:00:00"/>
    <d v="2021-03-06T00:00:00"/>
    <x v="1"/>
    <n v="5"/>
    <n v="1"/>
  </r>
  <r>
    <x v="253"/>
    <d v="2021-03-29T00:00:00"/>
    <d v="2021-03-29T00:00:00"/>
    <x v="0"/>
    <n v="6"/>
    <s v=""/>
  </r>
  <r>
    <x v="253"/>
    <d v="2021-04-02T00:00:00"/>
    <d v="2021-03-29T00:00:00"/>
    <x v="5"/>
    <n v="6"/>
    <s v=""/>
  </r>
  <r>
    <x v="253"/>
    <d v="2021-04-04T00:00:00"/>
    <d v="2021-03-29T00:00:00"/>
    <x v="2"/>
    <n v="6"/>
    <n v="1"/>
  </r>
  <r>
    <x v="254"/>
    <d v="2021-03-25T00:00:00"/>
    <d v="2021-03-25T00:00:00"/>
    <x v="0"/>
    <n v="0"/>
    <n v="1"/>
  </r>
  <r>
    <x v="255"/>
    <d v="2021-03-08T00:00:00"/>
    <d v="2021-03-08T00:00:00"/>
    <x v="0"/>
    <n v="10"/>
    <s v=""/>
  </r>
  <r>
    <x v="255"/>
    <d v="2021-03-10T00:00:00"/>
    <d v="2021-03-08T00:00:00"/>
    <x v="9"/>
    <n v="10"/>
    <s v=""/>
  </r>
  <r>
    <x v="255"/>
    <d v="2021-03-14T00:00:00"/>
    <d v="2021-03-08T00:00:00"/>
    <x v="2"/>
    <n v="10"/>
    <s v=""/>
  </r>
  <r>
    <x v="255"/>
    <d v="2021-03-17T00:00:00"/>
    <d v="2021-03-08T00:00:00"/>
    <x v="10"/>
    <n v="10"/>
    <s v=""/>
  </r>
  <r>
    <x v="255"/>
    <d v="2021-03-18T00:00:00"/>
    <d v="2021-03-08T00:00:00"/>
    <x v="45"/>
    <n v="10"/>
    <n v="1"/>
  </r>
  <r>
    <x v="256"/>
    <d v="2021-03-16T00:00:00"/>
    <d v="2021-03-16T00:00:00"/>
    <x v="0"/>
    <n v="0"/>
    <n v="1"/>
  </r>
  <r>
    <x v="257"/>
    <d v="2021-03-07T00:00:00"/>
    <d v="2021-03-07T00:00:00"/>
    <x v="0"/>
    <n v="0"/>
    <n v="1"/>
  </r>
  <r>
    <x v="258"/>
    <d v="2021-03-28T00:00:00"/>
    <d v="2021-03-28T00:00:00"/>
    <x v="0"/>
    <n v="0"/>
    <n v="1"/>
  </r>
  <r>
    <x v="259"/>
    <d v="2021-03-31T00:00:00"/>
    <d v="2021-03-31T00:00:00"/>
    <x v="0"/>
    <n v="3"/>
    <s v=""/>
  </r>
  <r>
    <x v="259"/>
    <d v="2021-04-03T00:00:00"/>
    <d v="2021-03-31T00:00:00"/>
    <x v="31"/>
    <n v="3"/>
    <n v="1"/>
  </r>
  <r>
    <x v="260"/>
    <d v="2021-03-14T00:00:00"/>
    <d v="2021-03-14T00:00:00"/>
    <x v="0"/>
    <n v="0"/>
    <n v="1"/>
  </r>
  <r>
    <x v="261"/>
    <d v="2021-03-09T00:00:00"/>
    <d v="2021-03-09T00:00:00"/>
    <x v="0"/>
    <n v="4"/>
    <s v=""/>
  </r>
  <r>
    <x v="261"/>
    <d v="2021-03-13T00:00:00"/>
    <d v="2021-03-09T00:00:00"/>
    <x v="5"/>
    <n v="4"/>
    <n v="1"/>
  </r>
  <r>
    <x v="262"/>
    <d v="2021-03-17T00:00:00"/>
    <d v="2021-03-17T00:00:00"/>
    <x v="0"/>
    <n v="0"/>
    <n v="1"/>
  </r>
  <r>
    <x v="263"/>
    <d v="2021-03-10T00:00:00"/>
    <d v="2021-03-10T00:00:00"/>
    <x v="0"/>
    <n v="10"/>
    <s v=""/>
  </r>
  <r>
    <x v="263"/>
    <d v="2021-03-11T00:00:00"/>
    <d v="2021-03-10T00:00:00"/>
    <x v="8"/>
    <n v="10"/>
    <s v=""/>
  </r>
  <r>
    <x v="263"/>
    <d v="2021-03-15T00:00:00"/>
    <d v="2021-03-10T00:00:00"/>
    <x v="1"/>
    <n v="10"/>
    <s v=""/>
  </r>
  <r>
    <x v="263"/>
    <d v="2021-03-20T00:00:00"/>
    <d v="2021-03-10T00:00:00"/>
    <x v="45"/>
    <n v="10"/>
    <n v="1"/>
  </r>
  <r>
    <x v="264"/>
    <d v="2021-03-16T00:00:00"/>
    <d v="2021-03-16T00:00:00"/>
    <x v="0"/>
    <n v="17"/>
    <s v=""/>
  </r>
  <r>
    <x v="264"/>
    <d v="2021-03-18T00:00:00"/>
    <d v="2021-03-16T00:00:00"/>
    <x v="9"/>
    <n v="17"/>
    <s v=""/>
  </r>
  <r>
    <x v="264"/>
    <d v="2021-03-21T00:00:00"/>
    <d v="2021-03-16T00:00:00"/>
    <x v="1"/>
    <n v="17"/>
    <s v=""/>
  </r>
  <r>
    <x v="264"/>
    <d v="2021-03-25T00:00:00"/>
    <d v="2021-03-16T00:00:00"/>
    <x v="10"/>
    <n v="17"/>
    <s v=""/>
  </r>
  <r>
    <x v="264"/>
    <d v="2021-03-28T00:00:00"/>
    <d v="2021-03-16T00:00:00"/>
    <x v="32"/>
    <n v="17"/>
    <s v=""/>
  </r>
  <r>
    <x v="264"/>
    <d v="2021-04-02T00:00:00"/>
    <d v="2021-03-16T00:00:00"/>
    <x v="38"/>
    <n v="17"/>
    <n v="1"/>
  </r>
  <r>
    <x v="265"/>
    <d v="2021-03-28T00:00:00"/>
    <d v="2021-03-28T00:00:00"/>
    <x v="0"/>
    <n v="15"/>
    <s v=""/>
  </r>
  <r>
    <x v="265"/>
    <d v="2021-03-31T00:00:00"/>
    <d v="2021-03-28T00:00:00"/>
    <x v="31"/>
    <n v="15"/>
    <s v=""/>
  </r>
  <r>
    <x v="265"/>
    <d v="2021-04-05T00:00:00"/>
    <d v="2021-03-28T00:00:00"/>
    <x v="7"/>
    <n v="15"/>
    <s v=""/>
  </r>
  <r>
    <x v="265"/>
    <d v="2021-04-08T00:00:00"/>
    <d v="2021-03-28T00:00:00"/>
    <x v="3"/>
    <n v="15"/>
    <s v=""/>
  </r>
  <r>
    <x v="265"/>
    <d v="2021-04-11T00:00:00"/>
    <d v="2021-03-28T00:00:00"/>
    <x v="11"/>
    <n v="15"/>
    <s v=""/>
  </r>
  <r>
    <x v="265"/>
    <d v="2021-04-12T00:00:00"/>
    <d v="2021-03-28T00:00:00"/>
    <x v="37"/>
    <n v="15"/>
    <n v="1"/>
  </r>
  <r>
    <x v="266"/>
    <d v="2021-03-31T00:00:00"/>
    <d v="2021-03-31T00:00:00"/>
    <x v="0"/>
    <n v="16"/>
    <s v=""/>
  </r>
  <r>
    <x v="266"/>
    <d v="2021-04-03T00:00:00"/>
    <d v="2021-03-31T00:00:00"/>
    <x v="31"/>
    <n v="16"/>
    <s v=""/>
  </r>
  <r>
    <x v="266"/>
    <d v="2021-04-06T00:00:00"/>
    <d v="2021-03-31T00:00:00"/>
    <x v="2"/>
    <n v="16"/>
    <s v=""/>
  </r>
  <r>
    <x v="266"/>
    <d v="2021-04-11T00:00:00"/>
    <d v="2021-03-31T00:00:00"/>
    <x v="3"/>
    <n v="16"/>
    <s v=""/>
  </r>
  <r>
    <x v="266"/>
    <d v="2021-04-15T00:00:00"/>
    <d v="2021-03-31T00:00:00"/>
    <x v="37"/>
    <n v="16"/>
    <s v=""/>
  </r>
  <r>
    <x v="266"/>
    <d v="2021-04-16T00:00:00"/>
    <d v="2021-03-31T00:00:00"/>
    <x v="33"/>
    <n v="16"/>
    <n v="1"/>
  </r>
  <r>
    <x v="267"/>
    <d v="2021-03-12T00:00:00"/>
    <d v="2021-03-12T00:00:00"/>
    <x v="0"/>
    <n v="4"/>
    <s v=""/>
  </r>
  <r>
    <x v="267"/>
    <d v="2021-03-14T00:00:00"/>
    <d v="2021-03-12T00:00:00"/>
    <x v="9"/>
    <n v="4"/>
    <s v=""/>
  </r>
  <r>
    <x v="267"/>
    <d v="2021-03-16T00:00:00"/>
    <d v="2021-03-12T00:00:00"/>
    <x v="5"/>
    <n v="4"/>
    <n v="1"/>
  </r>
  <r>
    <x v="268"/>
    <d v="2021-03-15T00:00:00"/>
    <d v="2021-03-15T00:00:00"/>
    <x v="0"/>
    <n v="0"/>
    <n v="1"/>
  </r>
  <r>
    <x v="269"/>
    <d v="2021-03-13T00:00:00"/>
    <d v="2021-03-13T00:00:00"/>
    <x v="0"/>
    <n v="0"/>
    <n v="1"/>
  </r>
  <r>
    <x v="270"/>
    <d v="2021-03-01T00:00:00"/>
    <d v="2021-03-01T00:00:00"/>
    <x v="0"/>
    <n v="6"/>
    <s v=""/>
  </r>
  <r>
    <x v="270"/>
    <d v="2021-03-06T00:00:00"/>
    <d v="2021-03-01T00:00:00"/>
    <x v="1"/>
    <n v="6"/>
    <s v=""/>
  </r>
  <r>
    <x v="270"/>
    <d v="2021-03-07T00:00:00"/>
    <d v="2021-03-01T00:00:00"/>
    <x v="2"/>
    <n v="6"/>
    <n v="1"/>
  </r>
  <r>
    <x v="271"/>
    <d v="2021-03-25T00:00:00"/>
    <d v="2021-03-25T00:00:00"/>
    <x v="0"/>
    <n v="5"/>
    <s v=""/>
  </r>
  <r>
    <x v="271"/>
    <d v="2021-03-26T00:00:00"/>
    <d v="2021-03-25T00:00:00"/>
    <x v="8"/>
    <n v="5"/>
    <s v=""/>
  </r>
  <r>
    <x v="271"/>
    <d v="2021-03-28T00:00:00"/>
    <d v="2021-03-25T00:00:00"/>
    <x v="31"/>
    <n v="5"/>
    <s v=""/>
  </r>
  <r>
    <x v="271"/>
    <d v="2021-03-30T00:00:00"/>
    <d v="2021-03-25T00:00:00"/>
    <x v="1"/>
    <n v="5"/>
    <n v="1"/>
  </r>
  <r>
    <x v="272"/>
    <d v="2021-03-04T00:00:00"/>
    <d v="2021-03-04T00:00:00"/>
    <x v="0"/>
    <n v="7"/>
    <s v=""/>
  </r>
  <r>
    <x v="272"/>
    <d v="2021-03-09T00:00:00"/>
    <d v="2021-03-04T00:00:00"/>
    <x v="1"/>
    <n v="7"/>
    <s v=""/>
  </r>
  <r>
    <x v="272"/>
    <d v="2021-03-11T00:00:00"/>
    <d v="2021-03-04T00:00:00"/>
    <x v="6"/>
    <n v="7"/>
    <n v="1"/>
  </r>
  <r>
    <x v="273"/>
    <d v="2021-03-16T00:00:00"/>
    <d v="2021-03-16T00:00:00"/>
    <x v="0"/>
    <n v="3"/>
    <s v=""/>
  </r>
  <r>
    <x v="273"/>
    <d v="2021-03-17T00:00:00"/>
    <d v="2021-03-16T00:00:00"/>
    <x v="8"/>
    <n v="3"/>
    <s v=""/>
  </r>
  <r>
    <x v="273"/>
    <d v="2021-03-19T00:00:00"/>
    <d v="2021-03-16T00:00:00"/>
    <x v="31"/>
    <n v="3"/>
    <n v="1"/>
  </r>
  <r>
    <x v="274"/>
    <d v="2021-03-01T00:00:00"/>
    <d v="2021-03-01T00:00:00"/>
    <x v="0"/>
    <n v="1"/>
    <s v=""/>
  </r>
  <r>
    <x v="274"/>
    <d v="2021-03-02T00:00:00"/>
    <d v="2021-03-01T00:00:00"/>
    <x v="8"/>
    <n v="1"/>
    <n v="1"/>
  </r>
  <r>
    <x v="275"/>
    <d v="2021-03-20T00:00:00"/>
    <d v="2021-03-20T00:00:00"/>
    <x v="0"/>
    <n v="39"/>
    <s v=""/>
  </r>
  <r>
    <x v="275"/>
    <d v="2021-03-24T00:00:00"/>
    <d v="2021-03-20T00:00:00"/>
    <x v="5"/>
    <n v="39"/>
    <s v=""/>
  </r>
  <r>
    <x v="275"/>
    <d v="2021-03-27T00:00:00"/>
    <d v="2021-03-20T00:00:00"/>
    <x v="6"/>
    <n v="39"/>
    <s v=""/>
  </r>
  <r>
    <x v="275"/>
    <d v="2021-03-30T00:00:00"/>
    <d v="2021-03-20T00:00:00"/>
    <x v="45"/>
    <n v="39"/>
    <s v=""/>
  </r>
  <r>
    <x v="275"/>
    <d v="2021-03-31T00:00:00"/>
    <d v="2021-03-20T00:00:00"/>
    <x v="3"/>
    <n v="39"/>
    <s v=""/>
  </r>
  <r>
    <x v="275"/>
    <d v="2021-04-05T00:00:00"/>
    <d v="2021-03-20T00:00:00"/>
    <x v="33"/>
    <n v="39"/>
    <s v=""/>
  </r>
  <r>
    <x v="275"/>
    <d v="2021-04-06T00:00:00"/>
    <d v="2021-03-20T00:00:00"/>
    <x v="38"/>
    <n v="39"/>
    <s v=""/>
  </r>
  <r>
    <x v="275"/>
    <d v="2021-04-08T00:00:00"/>
    <d v="2021-03-20T00:00:00"/>
    <x v="50"/>
    <n v="39"/>
    <s v=""/>
  </r>
  <r>
    <x v="275"/>
    <d v="2021-04-11T00:00:00"/>
    <d v="2021-03-20T00:00:00"/>
    <x v="13"/>
    <n v="39"/>
    <s v=""/>
  </r>
  <r>
    <x v="275"/>
    <d v="2021-04-16T00:00:00"/>
    <d v="2021-03-20T00:00:00"/>
    <x v="36"/>
    <n v="39"/>
    <s v=""/>
  </r>
  <r>
    <x v="275"/>
    <d v="2021-04-18T00:00:00"/>
    <d v="2021-03-20T00:00:00"/>
    <x v="15"/>
    <n v="39"/>
    <s v=""/>
  </r>
  <r>
    <x v="275"/>
    <d v="2021-04-21T00:00:00"/>
    <d v="2021-03-20T00:00:00"/>
    <x v="16"/>
    <n v="39"/>
    <s v=""/>
  </r>
  <r>
    <x v="275"/>
    <d v="2021-04-23T00:00:00"/>
    <d v="2021-03-20T00:00:00"/>
    <x v="17"/>
    <n v="39"/>
    <s v=""/>
  </r>
  <r>
    <x v="275"/>
    <d v="2021-04-27T00:00:00"/>
    <d v="2021-03-20T00:00:00"/>
    <x v="19"/>
    <n v="39"/>
    <s v=""/>
  </r>
  <r>
    <x v="275"/>
    <d v="2021-04-28T00:00:00"/>
    <d v="2021-03-20T00:00:00"/>
    <x v="46"/>
    <n v="39"/>
    <n v="1"/>
  </r>
  <r>
    <x v="276"/>
    <d v="2021-03-25T00:00:00"/>
    <d v="2021-03-25T00:00:00"/>
    <x v="0"/>
    <n v="18"/>
    <s v=""/>
  </r>
  <r>
    <x v="276"/>
    <d v="2021-03-30T00:00:00"/>
    <d v="2021-03-25T00:00:00"/>
    <x v="1"/>
    <n v="18"/>
    <s v=""/>
  </r>
  <r>
    <x v="276"/>
    <d v="2021-04-01T00:00:00"/>
    <d v="2021-03-25T00:00:00"/>
    <x v="6"/>
    <n v="18"/>
    <s v=""/>
  </r>
  <r>
    <x v="276"/>
    <d v="2021-04-04T00:00:00"/>
    <d v="2021-03-25T00:00:00"/>
    <x v="45"/>
    <n v="18"/>
    <s v=""/>
  </r>
  <r>
    <x v="276"/>
    <d v="2021-04-05T00:00:00"/>
    <d v="2021-03-25T00:00:00"/>
    <x v="3"/>
    <n v="18"/>
    <s v=""/>
  </r>
  <r>
    <x v="276"/>
    <d v="2021-04-06T00:00:00"/>
    <d v="2021-03-25T00:00:00"/>
    <x v="32"/>
    <n v="18"/>
    <s v=""/>
  </r>
  <r>
    <x v="276"/>
    <d v="2021-04-08T00:00:00"/>
    <d v="2021-03-25T00:00:00"/>
    <x v="11"/>
    <n v="18"/>
    <s v=""/>
  </r>
  <r>
    <x v="276"/>
    <d v="2021-04-12T00:00:00"/>
    <d v="2021-03-25T00:00:00"/>
    <x v="12"/>
    <n v="18"/>
    <n v="1"/>
  </r>
  <r>
    <x v="277"/>
    <d v="2021-03-15T00:00:00"/>
    <d v="2021-03-15T00:00:00"/>
    <x v="0"/>
    <n v="0"/>
    <n v="1"/>
  </r>
  <r>
    <x v="278"/>
    <d v="2021-03-29T00:00:00"/>
    <d v="2021-03-29T00:00:00"/>
    <x v="0"/>
    <n v="15"/>
    <s v=""/>
  </r>
  <r>
    <x v="278"/>
    <d v="2021-04-02T00:00:00"/>
    <d v="2021-03-29T00:00:00"/>
    <x v="5"/>
    <n v="15"/>
    <s v=""/>
  </r>
  <r>
    <x v="278"/>
    <d v="2021-04-05T00:00:00"/>
    <d v="2021-03-29T00:00:00"/>
    <x v="6"/>
    <n v="15"/>
    <s v=""/>
  </r>
  <r>
    <x v="278"/>
    <d v="2021-04-10T00:00:00"/>
    <d v="2021-03-29T00:00:00"/>
    <x v="32"/>
    <n v="15"/>
    <s v=""/>
  </r>
  <r>
    <x v="278"/>
    <d v="2021-04-11T00:00:00"/>
    <d v="2021-03-29T00:00:00"/>
    <x v="4"/>
    <n v="15"/>
    <s v=""/>
  </r>
  <r>
    <x v="278"/>
    <d v="2021-04-13T00:00:00"/>
    <d v="2021-03-29T00:00:00"/>
    <x v="37"/>
    <n v="15"/>
    <n v="1"/>
  </r>
  <r>
    <x v="279"/>
    <d v="2021-03-27T00:00:00"/>
    <d v="2021-03-27T00:00:00"/>
    <x v="0"/>
    <n v="3"/>
    <s v=""/>
  </r>
  <r>
    <x v="279"/>
    <d v="2021-03-30T00:00:00"/>
    <d v="2021-03-27T00:00:00"/>
    <x v="31"/>
    <n v="3"/>
    <n v="1"/>
  </r>
  <r>
    <x v="280"/>
    <d v="2021-03-14T00:00:00"/>
    <d v="2021-03-14T00:00:00"/>
    <x v="0"/>
    <n v="11"/>
    <s v=""/>
  </r>
  <r>
    <x v="280"/>
    <d v="2021-03-19T00:00:00"/>
    <d v="2021-03-14T00:00:00"/>
    <x v="1"/>
    <n v="11"/>
    <s v=""/>
  </r>
  <r>
    <x v="280"/>
    <d v="2021-03-20T00:00:00"/>
    <d v="2021-03-14T00:00:00"/>
    <x v="2"/>
    <n v="11"/>
    <s v=""/>
  </r>
  <r>
    <x v="280"/>
    <d v="2021-03-25T00:00:00"/>
    <d v="2021-03-14T00:00:00"/>
    <x v="3"/>
    <n v="11"/>
    <n v="1"/>
  </r>
  <r>
    <x v="281"/>
    <d v="2021-03-21T00:00:00"/>
    <d v="2021-03-21T00:00:00"/>
    <x v="0"/>
    <n v="9"/>
    <s v=""/>
  </r>
  <r>
    <x v="281"/>
    <d v="2021-03-25T00:00:00"/>
    <d v="2021-03-21T00:00:00"/>
    <x v="5"/>
    <n v="9"/>
    <s v=""/>
  </r>
  <r>
    <x v="281"/>
    <d v="2021-03-28T00:00:00"/>
    <d v="2021-03-21T00:00:00"/>
    <x v="6"/>
    <n v="9"/>
    <s v=""/>
  </r>
  <r>
    <x v="281"/>
    <d v="2021-03-30T00:00:00"/>
    <d v="2021-03-21T00:00:00"/>
    <x v="10"/>
    <n v="9"/>
    <n v="1"/>
  </r>
  <r>
    <x v="282"/>
    <d v="2021-03-15T00:00:00"/>
    <d v="2021-03-15T00:00:00"/>
    <x v="0"/>
    <n v="5"/>
    <s v=""/>
  </r>
  <r>
    <x v="282"/>
    <d v="2021-03-20T00:00:00"/>
    <d v="2021-03-15T00:00:00"/>
    <x v="1"/>
    <n v="5"/>
    <n v="1"/>
  </r>
  <r>
    <x v="283"/>
    <d v="2021-03-31T00:00:00"/>
    <d v="2021-03-31T00:00:00"/>
    <x v="0"/>
    <n v="0"/>
    <n v="1"/>
  </r>
  <r>
    <x v="284"/>
    <d v="2021-03-27T00:00:00"/>
    <d v="2021-03-27T00:00:00"/>
    <x v="0"/>
    <n v="6"/>
    <s v=""/>
  </r>
  <r>
    <x v="284"/>
    <d v="2021-03-31T00:00:00"/>
    <d v="2021-03-27T00:00:00"/>
    <x v="5"/>
    <n v="6"/>
    <s v=""/>
  </r>
  <r>
    <x v="284"/>
    <d v="2021-04-02T00:00:00"/>
    <d v="2021-03-27T00:00:00"/>
    <x v="2"/>
    <n v="6"/>
    <n v="1"/>
  </r>
  <r>
    <x v="285"/>
    <d v="2021-03-27T00:00:00"/>
    <d v="2021-03-27T00:00:00"/>
    <x v="0"/>
    <n v="0"/>
    <n v="1"/>
  </r>
  <r>
    <x v="286"/>
    <d v="2021-03-31T00:00:00"/>
    <d v="2021-03-31T00:00:00"/>
    <x v="0"/>
    <n v="0"/>
    <n v="1"/>
  </r>
  <r>
    <x v="287"/>
    <d v="2021-03-14T00:00:00"/>
    <d v="2021-03-14T00:00:00"/>
    <x v="0"/>
    <n v="1"/>
    <s v=""/>
  </r>
  <r>
    <x v="287"/>
    <d v="2021-03-15T00:00:00"/>
    <d v="2021-03-14T00:00:00"/>
    <x v="8"/>
    <n v="1"/>
    <n v="1"/>
  </r>
  <r>
    <x v="288"/>
    <d v="2021-03-29T00:00:00"/>
    <d v="2021-03-29T00:00:00"/>
    <x v="0"/>
    <n v="15"/>
    <s v=""/>
  </r>
  <r>
    <x v="288"/>
    <d v="2021-04-02T00:00:00"/>
    <d v="2021-03-29T00:00:00"/>
    <x v="5"/>
    <n v="15"/>
    <s v=""/>
  </r>
  <r>
    <x v="288"/>
    <d v="2021-04-03T00:00:00"/>
    <d v="2021-03-29T00:00:00"/>
    <x v="1"/>
    <n v="15"/>
    <s v=""/>
  </r>
  <r>
    <x v="288"/>
    <d v="2021-04-05T00:00:00"/>
    <d v="2021-03-29T00:00:00"/>
    <x v="6"/>
    <n v="15"/>
    <s v=""/>
  </r>
  <r>
    <x v="288"/>
    <d v="2021-04-08T00:00:00"/>
    <d v="2021-03-29T00:00:00"/>
    <x v="45"/>
    <n v="15"/>
    <s v=""/>
  </r>
  <r>
    <x v="288"/>
    <d v="2021-04-09T00:00:00"/>
    <d v="2021-03-29T00:00:00"/>
    <x v="3"/>
    <n v="15"/>
    <s v=""/>
  </r>
  <r>
    <x v="288"/>
    <d v="2021-04-13T00:00:00"/>
    <d v="2021-03-29T00:00:00"/>
    <x v="37"/>
    <n v="15"/>
    <n v="1"/>
  </r>
  <r>
    <x v="289"/>
    <d v="2021-03-31T00:00:00"/>
    <d v="2021-03-31T00:00:00"/>
    <x v="0"/>
    <n v="0"/>
    <n v="1"/>
  </r>
  <r>
    <x v="290"/>
    <d v="2021-03-24T00:00:00"/>
    <d v="2021-03-24T00:00:00"/>
    <x v="0"/>
    <n v="0"/>
    <n v="1"/>
  </r>
  <r>
    <x v="291"/>
    <d v="2021-03-13T00:00:00"/>
    <d v="2021-03-13T00:00:00"/>
    <x v="0"/>
    <n v="0"/>
    <n v="1"/>
  </r>
  <r>
    <x v="292"/>
    <d v="2021-03-01T00:00:00"/>
    <d v="2021-03-01T00:00:00"/>
    <x v="0"/>
    <n v="1"/>
    <s v=""/>
  </r>
  <r>
    <x v="292"/>
    <d v="2021-03-02T00:00:00"/>
    <d v="2021-03-01T00:00:00"/>
    <x v="8"/>
    <n v="1"/>
    <n v="1"/>
  </r>
  <r>
    <x v="293"/>
    <d v="2021-03-01T00:00:00"/>
    <d v="2021-03-01T00:00:00"/>
    <x v="0"/>
    <n v="0"/>
    <n v="1"/>
  </r>
  <r>
    <x v="294"/>
    <d v="2021-03-25T00:00:00"/>
    <d v="2021-03-25T00:00:00"/>
    <x v="0"/>
    <n v="3"/>
    <s v=""/>
  </r>
  <r>
    <x v="294"/>
    <d v="2021-03-28T00:00:00"/>
    <d v="2021-03-25T00:00:00"/>
    <x v="31"/>
    <n v="3"/>
    <n v="1"/>
  </r>
  <r>
    <x v="295"/>
    <d v="2021-03-15T00:00:00"/>
    <d v="2021-03-15T00:00:00"/>
    <x v="0"/>
    <n v="13"/>
    <s v=""/>
  </r>
  <r>
    <x v="295"/>
    <d v="2021-03-16T00:00:00"/>
    <d v="2021-03-15T00:00:00"/>
    <x v="8"/>
    <n v="13"/>
    <s v=""/>
  </r>
  <r>
    <x v="295"/>
    <d v="2021-03-20T00:00:00"/>
    <d v="2021-03-15T00:00:00"/>
    <x v="1"/>
    <n v="13"/>
    <s v=""/>
  </r>
  <r>
    <x v="295"/>
    <d v="2021-03-22T00:00:00"/>
    <d v="2021-03-15T00:00:00"/>
    <x v="6"/>
    <n v="13"/>
    <s v=""/>
  </r>
  <r>
    <x v="295"/>
    <d v="2021-03-27T00:00:00"/>
    <d v="2021-03-15T00:00:00"/>
    <x v="32"/>
    <n v="13"/>
    <s v=""/>
  </r>
  <r>
    <x v="295"/>
    <d v="2021-03-28T00:00:00"/>
    <d v="2021-03-15T00:00:00"/>
    <x v="4"/>
    <n v="13"/>
    <n v="1"/>
  </r>
  <r>
    <x v="296"/>
    <d v="2021-03-08T00:00:00"/>
    <d v="2021-03-08T00:00:00"/>
    <x v="0"/>
    <n v="7"/>
    <s v=""/>
  </r>
  <r>
    <x v="296"/>
    <d v="2021-03-10T00:00:00"/>
    <d v="2021-03-08T00:00:00"/>
    <x v="9"/>
    <n v="7"/>
    <s v=""/>
  </r>
  <r>
    <x v="296"/>
    <d v="2021-03-14T00:00:00"/>
    <d v="2021-03-08T00:00:00"/>
    <x v="2"/>
    <n v="7"/>
    <s v=""/>
  </r>
  <r>
    <x v="296"/>
    <d v="2021-03-15T00:00:00"/>
    <d v="2021-03-08T00:00:00"/>
    <x v="6"/>
    <n v="7"/>
    <n v="1"/>
  </r>
  <r>
    <x v="297"/>
    <d v="2021-03-22T00:00:00"/>
    <d v="2021-03-22T00:00:00"/>
    <x v="0"/>
    <n v="16"/>
    <s v=""/>
  </r>
  <r>
    <x v="297"/>
    <d v="2021-03-27T00:00:00"/>
    <d v="2021-03-22T00:00:00"/>
    <x v="1"/>
    <n v="16"/>
    <s v=""/>
  </r>
  <r>
    <x v="297"/>
    <d v="2021-04-01T00:00:00"/>
    <d v="2021-03-22T00:00:00"/>
    <x v="45"/>
    <n v="16"/>
    <s v=""/>
  </r>
  <r>
    <x v="297"/>
    <d v="2021-04-02T00:00:00"/>
    <d v="2021-03-22T00:00:00"/>
    <x v="3"/>
    <n v="16"/>
    <s v=""/>
  </r>
  <r>
    <x v="297"/>
    <d v="2021-04-05T00:00:00"/>
    <d v="2021-03-22T00:00:00"/>
    <x v="11"/>
    <n v="16"/>
    <s v=""/>
  </r>
  <r>
    <x v="297"/>
    <d v="2021-04-06T00:00:00"/>
    <d v="2021-03-22T00:00:00"/>
    <x v="37"/>
    <n v="16"/>
    <s v=""/>
  </r>
  <r>
    <x v="297"/>
    <d v="2021-04-07T00:00:00"/>
    <d v="2021-03-22T00:00:00"/>
    <x v="33"/>
    <n v="16"/>
    <n v="1"/>
  </r>
  <r>
    <x v="298"/>
    <d v="2021-03-29T00:00:00"/>
    <d v="2021-03-29T00:00:00"/>
    <x v="0"/>
    <n v="5"/>
    <s v=""/>
  </r>
  <r>
    <x v="298"/>
    <d v="2021-03-31T00:00:00"/>
    <d v="2021-03-29T00:00:00"/>
    <x v="9"/>
    <n v="5"/>
    <s v=""/>
  </r>
  <r>
    <x v="298"/>
    <d v="2021-04-02T00:00:00"/>
    <d v="2021-03-29T00:00:00"/>
    <x v="5"/>
    <n v="5"/>
    <s v=""/>
  </r>
  <r>
    <x v="298"/>
    <d v="2021-04-03T00:00:00"/>
    <d v="2021-03-29T00:00:00"/>
    <x v="1"/>
    <n v="5"/>
    <n v="1"/>
  </r>
  <r>
    <x v="299"/>
    <d v="2021-03-01T00:00:00"/>
    <d v="2021-03-01T00:00:00"/>
    <x v="0"/>
    <n v="15"/>
    <s v=""/>
  </r>
  <r>
    <x v="299"/>
    <d v="2021-03-04T00:00:00"/>
    <d v="2021-03-01T00:00:00"/>
    <x v="31"/>
    <n v="15"/>
    <s v=""/>
  </r>
  <r>
    <x v="299"/>
    <d v="2021-03-09T00:00:00"/>
    <d v="2021-03-01T00:00:00"/>
    <x v="7"/>
    <n v="15"/>
    <s v=""/>
  </r>
  <r>
    <x v="299"/>
    <d v="2021-03-14T00:00:00"/>
    <d v="2021-03-01T00:00:00"/>
    <x v="4"/>
    <n v="15"/>
    <s v=""/>
  </r>
  <r>
    <x v="299"/>
    <d v="2021-03-16T00:00:00"/>
    <d v="2021-03-01T00:00:00"/>
    <x v="37"/>
    <n v="15"/>
    <n v="1"/>
  </r>
  <r>
    <x v="300"/>
    <d v="2021-03-19T00:00:00"/>
    <d v="2021-03-19T00:00:00"/>
    <x v="0"/>
    <n v="16"/>
    <s v=""/>
  </r>
  <r>
    <x v="300"/>
    <d v="2021-03-24T00:00:00"/>
    <d v="2021-03-19T00:00:00"/>
    <x v="1"/>
    <n v="16"/>
    <s v=""/>
  </r>
  <r>
    <x v="300"/>
    <d v="2021-03-25T00:00:00"/>
    <d v="2021-03-19T00:00:00"/>
    <x v="2"/>
    <n v="16"/>
    <s v=""/>
  </r>
  <r>
    <x v="300"/>
    <d v="2021-03-28T00:00:00"/>
    <d v="2021-03-19T00:00:00"/>
    <x v="10"/>
    <n v="16"/>
    <s v=""/>
  </r>
  <r>
    <x v="300"/>
    <d v="2021-04-01T00:00:00"/>
    <d v="2021-03-19T00:00:00"/>
    <x v="4"/>
    <n v="16"/>
    <s v=""/>
  </r>
  <r>
    <x v="300"/>
    <d v="2021-04-04T00:00:00"/>
    <d v="2021-03-19T00:00:00"/>
    <x v="33"/>
    <n v="16"/>
    <n v="1"/>
  </r>
  <r>
    <x v="301"/>
    <d v="2021-03-19T00:00:00"/>
    <d v="2021-03-19T00:00:00"/>
    <x v="0"/>
    <n v="0"/>
    <n v="1"/>
  </r>
  <r>
    <x v="302"/>
    <d v="2021-03-28T00:00:00"/>
    <d v="2021-03-28T00:00:00"/>
    <x v="0"/>
    <n v="2"/>
    <s v=""/>
  </r>
  <r>
    <x v="302"/>
    <d v="2021-03-30T00:00:00"/>
    <d v="2021-03-28T00:00:00"/>
    <x v="9"/>
    <n v="2"/>
    <n v="1"/>
  </r>
  <r>
    <x v="303"/>
    <d v="2021-03-20T00:00:00"/>
    <d v="2021-03-20T00:00:00"/>
    <x v="0"/>
    <n v="0"/>
    <n v="1"/>
  </r>
  <r>
    <x v="304"/>
    <d v="2021-03-08T00:00:00"/>
    <d v="2021-03-08T00:00:00"/>
    <x v="0"/>
    <n v="15"/>
    <s v=""/>
  </r>
  <r>
    <x v="304"/>
    <d v="2021-03-11T00:00:00"/>
    <d v="2021-03-08T00:00:00"/>
    <x v="31"/>
    <n v="15"/>
    <s v=""/>
  </r>
  <r>
    <x v="304"/>
    <d v="2021-03-14T00:00:00"/>
    <d v="2021-03-08T00:00:00"/>
    <x v="2"/>
    <n v="15"/>
    <s v=""/>
  </r>
  <r>
    <x v="304"/>
    <d v="2021-03-18T00:00:00"/>
    <d v="2021-03-08T00:00:00"/>
    <x v="45"/>
    <n v="15"/>
    <s v=""/>
  </r>
  <r>
    <x v="304"/>
    <d v="2021-03-23T00:00:00"/>
    <d v="2021-03-08T00:00:00"/>
    <x v="37"/>
    <n v="15"/>
    <n v="1"/>
  </r>
  <r>
    <x v="305"/>
    <d v="2021-03-08T00:00:00"/>
    <d v="2021-03-08T00:00:00"/>
    <x v="0"/>
    <n v="13"/>
    <s v=""/>
  </r>
  <r>
    <x v="305"/>
    <d v="2021-03-12T00:00:00"/>
    <d v="2021-03-08T00:00:00"/>
    <x v="5"/>
    <n v="13"/>
    <s v=""/>
  </r>
  <r>
    <x v="305"/>
    <d v="2021-03-14T00:00:00"/>
    <d v="2021-03-08T00:00:00"/>
    <x v="2"/>
    <n v="13"/>
    <s v=""/>
  </r>
  <r>
    <x v="305"/>
    <d v="2021-03-19T00:00:00"/>
    <d v="2021-03-08T00:00:00"/>
    <x v="3"/>
    <n v="13"/>
    <s v=""/>
  </r>
  <r>
    <x v="305"/>
    <d v="2021-03-21T00:00:00"/>
    <d v="2021-03-08T00:00:00"/>
    <x v="4"/>
    <n v="13"/>
    <n v="1"/>
  </r>
  <r>
    <x v="306"/>
    <d v="2021-03-04T00:00:00"/>
    <d v="2021-03-04T00:00:00"/>
    <x v="0"/>
    <n v="13"/>
    <s v=""/>
  </r>
  <r>
    <x v="306"/>
    <d v="2021-03-08T00:00:00"/>
    <d v="2021-03-04T00:00:00"/>
    <x v="5"/>
    <n v="13"/>
    <s v=""/>
  </r>
  <r>
    <x v="306"/>
    <d v="2021-03-10T00:00:00"/>
    <d v="2021-03-04T00:00:00"/>
    <x v="2"/>
    <n v="13"/>
    <s v=""/>
  </r>
  <r>
    <x v="306"/>
    <d v="2021-03-12T00:00:00"/>
    <d v="2021-03-04T00:00:00"/>
    <x v="7"/>
    <n v="13"/>
    <s v=""/>
  </r>
  <r>
    <x v="306"/>
    <d v="2021-03-16T00:00:00"/>
    <d v="2021-03-04T00:00:00"/>
    <x v="32"/>
    <n v="13"/>
    <s v=""/>
  </r>
  <r>
    <x v="306"/>
    <d v="2021-03-17T00:00:00"/>
    <d v="2021-03-04T00:00:00"/>
    <x v="4"/>
    <n v="13"/>
    <n v="1"/>
  </r>
  <r>
    <x v="307"/>
    <d v="2021-03-20T00:00:00"/>
    <d v="2021-03-20T00:00:00"/>
    <x v="0"/>
    <n v="3"/>
    <s v=""/>
  </r>
  <r>
    <x v="307"/>
    <d v="2021-03-23T00:00:00"/>
    <d v="2021-03-20T00:00:00"/>
    <x v="31"/>
    <n v="3"/>
    <n v="1"/>
  </r>
  <r>
    <x v="308"/>
    <d v="2021-03-04T00:00:00"/>
    <d v="2021-03-04T00:00:00"/>
    <x v="0"/>
    <n v="15"/>
    <s v=""/>
  </r>
  <r>
    <x v="308"/>
    <d v="2021-03-08T00:00:00"/>
    <d v="2021-03-04T00:00:00"/>
    <x v="5"/>
    <n v="15"/>
    <s v=""/>
  </r>
  <r>
    <x v="308"/>
    <d v="2021-03-12T00:00:00"/>
    <d v="2021-03-04T00:00:00"/>
    <x v="7"/>
    <n v="15"/>
    <s v=""/>
  </r>
  <r>
    <x v="308"/>
    <d v="2021-03-15T00:00:00"/>
    <d v="2021-03-04T00:00:00"/>
    <x v="3"/>
    <n v="15"/>
    <s v=""/>
  </r>
  <r>
    <x v="308"/>
    <d v="2021-03-19T00:00:00"/>
    <d v="2021-03-04T00:00:00"/>
    <x v="37"/>
    <n v="15"/>
    <n v="1"/>
  </r>
  <r>
    <x v="309"/>
    <d v="2021-03-27T00:00:00"/>
    <d v="2021-03-27T00:00:00"/>
    <x v="0"/>
    <n v="9"/>
    <s v=""/>
  </r>
  <r>
    <x v="309"/>
    <d v="2021-03-29T00:00:00"/>
    <d v="2021-03-27T00:00:00"/>
    <x v="9"/>
    <n v="9"/>
    <s v=""/>
  </r>
  <r>
    <x v="309"/>
    <d v="2021-03-30T00:00:00"/>
    <d v="2021-03-27T00:00:00"/>
    <x v="31"/>
    <n v="9"/>
    <s v=""/>
  </r>
  <r>
    <x v="309"/>
    <d v="2021-04-02T00:00:00"/>
    <d v="2021-03-27T00:00:00"/>
    <x v="2"/>
    <n v="9"/>
    <s v=""/>
  </r>
  <r>
    <x v="309"/>
    <d v="2021-04-04T00:00:00"/>
    <d v="2021-03-27T00:00:00"/>
    <x v="7"/>
    <n v="9"/>
    <s v=""/>
  </r>
  <r>
    <x v="309"/>
    <d v="2021-04-05T00:00:00"/>
    <d v="2021-03-27T00:00:00"/>
    <x v="10"/>
    <n v="9"/>
    <n v="1"/>
  </r>
  <r>
    <x v="310"/>
    <d v="2021-03-10T00:00:00"/>
    <d v="2021-03-10T00:00:00"/>
    <x v="0"/>
    <n v="0"/>
    <n v="1"/>
  </r>
  <r>
    <x v="311"/>
    <d v="2021-03-16T00:00:00"/>
    <d v="2021-03-16T00:00:00"/>
    <x v="0"/>
    <n v="1"/>
    <s v=""/>
  </r>
  <r>
    <x v="311"/>
    <d v="2021-03-17T00:00:00"/>
    <d v="2021-03-16T00:00:00"/>
    <x v="8"/>
    <n v="1"/>
    <n v="1"/>
  </r>
  <r>
    <x v="312"/>
    <d v="2021-03-24T00:00:00"/>
    <d v="2021-03-24T00:00:00"/>
    <x v="0"/>
    <n v="17"/>
    <s v=""/>
  </r>
  <r>
    <x v="312"/>
    <d v="2021-03-25T00:00:00"/>
    <d v="2021-03-24T00:00:00"/>
    <x v="8"/>
    <n v="17"/>
    <s v=""/>
  </r>
  <r>
    <x v="312"/>
    <d v="2021-03-27T00:00:00"/>
    <d v="2021-03-24T00:00:00"/>
    <x v="31"/>
    <n v="17"/>
    <s v=""/>
  </r>
  <r>
    <x v="312"/>
    <d v="2021-03-29T00:00:00"/>
    <d v="2021-03-24T00:00:00"/>
    <x v="1"/>
    <n v="17"/>
    <s v=""/>
  </r>
  <r>
    <x v="312"/>
    <d v="2021-03-30T00:00:00"/>
    <d v="2021-03-24T00:00:00"/>
    <x v="2"/>
    <n v="17"/>
    <s v=""/>
  </r>
  <r>
    <x v="312"/>
    <d v="2021-04-03T00:00:00"/>
    <d v="2021-03-24T00:00:00"/>
    <x v="45"/>
    <n v="17"/>
    <s v=""/>
  </r>
  <r>
    <x v="312"/>
    <d v="2021-04-06T00:00:00"/>
    <d v="2021-03-24T00:00:00"/>
    <x v="4"/>
    <n v="17"/>
    <s v=""/>
  </r>
  <r>
    <x v="312"/>
    <d v="2021-04-09T00:00:00"/>
    <d v="2021-03-24T00:00:00"/>
    <x v="33"/>
    <n v="17"/>
    <s v=""/>
  </r>
  <r>
    <x v="312"/>
    <d v="2021-04-10T00:00:00"/>
    <d v="2021-03-24T00:00:00"/>
    <x v="38"/>
    <n v="17"/>
    <n v="1"/>
  </r>
  <r>
    <x v="313"/>
    <d v="2021-03-14T00:00:00"/>
    <d v="2021-03-14T00:00:00"/>
    <x v="0"/>
    <n v="19"/>
    <s v=""/>
  </r>
  <r>
    <x v="313"/>
    <d v="2021-03-18T00:00:00"/>
    <d v="2021-03-14T00:00:00"/>
    <x v="5"/>
    <n v="19"/>
    <s v=""/>
  </r>
  <r>
    <x v="313"/>
    <d v="2021-03-22T00:00:00"/>
    <d v="2021-03-14T00:00:00"/>
    <x v="7"/>
    <n v="19"/>
    <s v=""/>
  </r>
  <r>
    <x v="313"/>
    <d v="2021-03-25T00:00:00"/>
    <d v="2021-03-14T00:00:00"/>
    <x v="3"/>
    <n v="19"/>
    <s v=""/>
  </r>
  <r>
    <x v="313"/>
    <d v="2021-03-29T00:00:00"/>
    <d v="2021-03-14T00:00:00"/>
    <x v="37"/>
    <n v="19"/>
    <s v=""/>
  </r>
  <r>
    <x v="313"/>
    <d v="2021-04-02T00:00:00"/>
    <d v="2021-03-14T00:00:00"/>
    <x v="50"/>
    <n v="19"/>
    <n v="1"/>
  </r>
  <r>
    <x v="314"/>
    <d v="2021-03-18T00:00:00"/>
    <d v="2021-03-18T00:00:00"/>
    <x v="0"/>
    <n v="3"/>
    <s v=""/>
  </r>
  <r>
    <x v="314"/>
    <d v="2021-03-21T00:00:00"/>
    <d v="2021-03-18T00:00:00"/>
    <x v="31"/>
    <n v="3"/>
    <n v="1"/>
  </r>
  <r>
    <x v="315"/>
    <d v="2021-03-14T00:00:00"/>
    <d v="2021-03-14T00:00:00"/>
    <x v="0"/>
    <n v="17"/>
    <s v=""/>
  </r>
  <r>
    <x v="315"/>
    <d v="2021-03-17T00:00:00"/>
    <d v="2021-03-14T00:00:00"/>
    <x v="31"/>
    <n v="17"/>
    <s v=""/>
  </r>
  <r>
    <x v="315"/>
    <d v="2021-03-22T00:00:00"/>
    <d v="2021-03-14T00:00:00"/>
    <x v="7"/>
    <n v="17"/>
    <s v=""/>
  </r>
  <r>
    <x v="315"/>
    <d v="2021-03-26T00:00:00"/>
    <d v="2021-03-14T00:00:00"/>
    <x v="32"/>
    <n v="17"/>
    <s v=""/>
  </r>
  <r>
    <x v="315"/>
    <d v="2021-03-31T00:00:00"/>
    <d v="2021-03-14T00:00:00"/>
    <x v="38"/>
    <n v="17"/>
    <n v="1"/>
  </r>
  <r>
    <x v="316"/>
    <d v="2021-03-05T00:00:00"/>
    <d v="2021-03-05T00:00:00"/>
    <x v="0"/>
    <n v="18"/>
    <s v=""/>
  </r>
  <r>
    <x v="316"/>
    <d v="2021-03-06T00:00:00"/>
    <d v="2021-03-05T00:00:00"/>
    <x v="8"/>
    <n v="18"/>
    <s v=""/>
  </r>
  <r>
    <x v="316"/>
    <d v="2021-03-11T00:00:00"/>
    <d v="2021-03-05T00:00:00"/>
    <x v="2"/>
    <n v="18"/>
    <s v=""/>
  </r>
  <r>
    <x v="316"/>
    <d v="2021-03-12T00:00:00"/>
    <d v="2021-03-05T00:00:00"/>
    <x v="6"/>
    <n v="18"/>
    <s v=""/>
  </r>
  <r>
    <x v="316"/>
    <d v="2021-03-15T00:00:00"/>
    <d v="2021-03-05T00:00:00"/>
    <x v="45"/>
    <n v="18"/>
    <s v=""/>
  </r>
  <r>
    <x v="316"/>
    <d v="2021-03-19T00:00:00"/>
    <d v="2021-03-05T00:00:00"/>
    <x v="11"/>
    <n v="18"/>
    <s v=""/>
  </r>
  <r>
    <x v="316"/>
    <d v="2021-03-23T00:00:00"/>
    <d v="2021-03-05T00:00:00"/>
    <x v="12"/>
    <n v="18"/>
    <n v="1"/>
  </r>
  <r>
    <x v="317"/>
    <d v="2021-03-11T00:00:00"/>
    <d v="2021-03-11T00:00:00"/>
    <x v="0"/>
    <n v="13"/>
    <s v=""/>
  </r>
  <r>
    <x v="317"/>
    <d v="2021-03-16T00:00:00"/>
    <d v="2021-03-11T00:00:00"/>
    <x v="1"/>
    <n v="13"/>
    <s v=""/>
  </r>
  <r>
    <x v="317"/>
    <d v="2021-03-17T00:00:00"/>
    <d v="2021-03-11T00:00:00"/>
    <x v="2"/>
    <n v="13"/>
    <s v=""/>
  </r>
  <r>
    <x v="317"/>
    <d v="2021-03-22T00:00:00"/>
    <d v="2021-03-11T00:00:00"/>
    <x v="3"/>
    <n v="13"/>
    <s v=""/>
  </r>
  <r>
    <x v="317"/>
    <d v="2021-03-23T00:00:00"/>
    <d v="2021-03-11T00:00:00"/>
    <x v="32"/>
    <n v="13"/>
    <s v=""/>
  </r>
  <r>
    <x v="317"/>
    <d v="2021-03-24T00:00:00"/>
    <d v="2021-03-11T00:00:00"/>
    <x v="4"/>
    <n v="13"/>
    <n v="1"/>
  </r>
  <r>
    <x v="318"/>
    <d v="2021-03-24T00:00:00"/>
    <d v="2021-03-24T00:00:00"/>
    <x v="0"/>
    <n v="1"/>
    <s v=""/>
  </r>
  <r>
    <x v="318"/>
    <d v="2021-03-25T00:00:00"/>
    <d v="2021-03-24T00:00:00"/>
    <x v="8"/>
    <n v="1"/>
    <n v="1"/>
  </r>
  <r>
    <x v="319"/>
    <d v="2021-03-29T00:00:00"/>
    <d v="2021-03-29T00:00:00"/>
    <x v="0"/>
    <n v="0"/>
    <n v="1"/>
  </r>
  <r>
    <x v="320"/>
    <d v="2021-03-31T00:00:00"/>
    <d v="2021-03-31T00:00:00"/>
    <x v="0"/>
    <n v="8"/>
    <s v=""/>
  </r>
  <r>
    <x v="320"/>
    <d v="2021-04-02T00:00:00"/>
    <d v="2021-03-31T00:00:00"/>
    <x v="9"/>
    <n v="8"/>
    <s v=""/>
  </r>
  <r>
    <x v="320"/>
    <d v="2021-04-06T00:00:00"/>
    <d v="2021-03-31T00:00:00"/>
    <x v="2"/>
    <n v="8"/>
    <s v=""/>
  </r>
  <r>
    <x v="320"/>
    <d v="2021-04-08T00:00:00"/>
    <d v="2021-03-31T00:00:00"/>
    <x v="7"/>
    <n v="8"/>
    <n v="1"/>
  </r>
  <r>
    <x v="321"/>
    <d v="2021-03-13T00:00:00"/>
    <d v="2021-03-13T00:00:00"/>
    <x v="0"/>
    <n v="36"/>
    <s v=""/>
  </r>
  <r>
    <x v="321"/>
    <d v="2021-03-15T00:00:00"/>
    <d v="2021-03-13T00:00:00"/>
    <x v="9"/>
    <n v="36"/>
    <s v=""/>
  </r>
  <r>
    <x v="321"/>
    <d v="2021-03-16T00:00:00"/>
    <d v="2021-03-13T00:00:00"/>
    <x v="31"/>
    <n v="36"/>
    <s v=""/>
  </r>
  <r>
    <x v="321"/>
    <d v="2021-03-18T00:00:00"/>
    <d v="2021-03-13T00:00:00"/>
    <x v="1"/>
    <n v="36"/>
    <s v=""/>
  </r>
  <r>
    <x v="321"/>
    <d v="2021-03-19T00:00:00"/>
    <d v="2021-03-13T00:00:00"/>
    <x v="2"/>
    <n v="36"/>
    <s v=""/>
  </r>
  <r>
    <x v="321"/>
    <d v="2021-03-20T00:00:00"/>
    <d v="2021-03-13T00:00:00"/>
    <x v="6"/>
    <n v="36"/>
    <s v=""/>
  </r>
  <r>
    <x v="321"/>
    <d v="2021-03-22T00:00:00"/>
    <d v="2021-03-13T00:00:00"/>
    <x v="10"/>
    <n v="36"/>
    <s v=""/>
  </r>
  <r>
    <x v="321"/>
    <d v="2021-03-27T00:00:00"/>
    <d v="2021-03-13T00:00:00"/>
    <x v="11"/>
    <n v="36"/>
    <s v=""/>
  </r>
  <r>
    <x v="321"/>
    <d v="2021-03-31T00:00:00"/>
    <d v="2021-03-13T00:00:00"/>
    <x v="12"/>
    <n v="36"/>
    <s v=""/>
  </r>
  <r>
    <x v="321"/>
    <d v="2021-04-03T00:00:00"/>
    <d v="2021-03-13T00:00:00"/>
    <x v="44"/>
    <n v="36"/>
    <s v=""/>
  </r>
  <r>
    <x v="321"/>
    <d v="2021-04-08T00:00:00"/>
    <d v="2021-03-13T00:00:00"/>
    <x v="54"/>
    <n v="36"/>
    <s v=""/>
  </r>
  <r>
    <x v="321"/>
    <d v="2021-04-13T00:00:00"/>
    <d v="2021-03-13T00:00:00"/>
    <x v="51"/>
    <n v="36"/>
    <s v=""/>
  </r>
  <r>
    <x v="321"/>
    <d v="2021-04-18T00:00:00"/>
    <d v="2021-03-13T00:00:00"/>
    <x v="55"/>
    <n v="36"/>
    <n v="1"/>
  </r>
  <r>
    <x v="322"/>
    <d v="2021-03-05T00:00:00"/>
    <d v="2021-03-05T00:00:00"/>
    <x v="0"/>
    <n v="6"/>
    <s v=""/>
  </r>
  <r>
    <x v="322"/>
    <d v="2021-03-10T00:00:00"/>
    <d v="2021-03-05T00:00:00"/>
    <x v="1"/>
    <n v="6"/>
    <s v=""/>
  </r>
  <r>
    <x v="322"/>
    <d v="2021-03-11T00:00:00"/>
    <d v="2021-03-05T00:00:00"/>
    <x v="2"/>
    <n v="6"/>
    <n v="1"/>
  </r>
  <r>
    <x v="323"/>
    <d v="2021-03-06T00:00:00"/>
    <d v="2021-03-06T00:00:00"/>
    <x v="0"/>
    <n v="89"/>
    <s v=""/>
  </r>
  <r>
    <x v="323"/>
    <d v="2021-03-08T00:00:00"/>
    <d v="2021-03-06T00:00:00"/>
    <x v="9"/>
    <n v="89"/>
    <s v=""/>
  </r>
  <r>
    <x v="323"/>
    <d v="2021-03-11T00:00:00"/>
    <d v="2021-03-06T00:00:00"/>
    <x v="1"/>
    <n v="89"/>
    <s v=""/>
  </r>
  <r>
    <x v="323"/>
    <d v="2021-03-16T00:00:00"/>
    <d v="2021-03-06T00:00:00"/>
    <x v="45"/>
    <n v="89"/>
    <s v=""/>
  </r>
  <r>
    <x v="323"/>
    <d v="2021-03-21T00:00:00"/>
    <d v="2021-03-06T00:00:00"/>
    <x v="37"/>
    <n v="89"/>
    <s v=""/>
  </r>
  <r>
    <x v="323"/>
    <d v="2021-03-23T00:00:00"/>
    <d v="2021-03-06T00:00:00"/>
    <x v="38"/>
    <n v="89"/>
    <s v=""/>
  </r>
  <r>
    <x v="323"/>
    <d v="2021-03-26T00:00:00"/>
    <d v="2021-03-06T00:00:00"/>
    <x v="34"/>
    <n v="89"/>
    <s v=""/>
  </r>
  <r>
    <x v="323"/>
    <d v="2021-03-31T00:00:00"/>
    <d v="2021-03-06T00:00:00"/>
    <x v="14"/>
    <n v="89"/>
    <s v=""/>
  </r>
  <r>
    <x v="323"/>
    <d v="2021-04-03T00:00:00"/>
    <d v="2021-03-06T00:00:00"/>
    <x v="39"/>
    <n v="89"/>
    <s v=""/>
  </r>
  <r>
    <x v="323"/>
    <d v="2021-04-05T00:00:00"/>
    <d v="2021-03-06T00:00:00"/>
    <x v="53"/>
    <n v="89"/>
    <s v=""/>
  </r>
  <r>
    <x v="323"/>
    <d v="2021-04-08T00:00:00"/>
    <d v="2021-03-06T00:00:00"/>
    <x v="40"/>
    <n v="89"/>
    <s v=""/>
  </r>
  <r>
    <x v="323"/>
    <d v="2021-04-11T00:00:00"/>
    <d v="2021-03-06T00:00:00"/>
    <x v="55"/>
    <n v="89"/>
    <s v=""/>
  </r>
  <r>
    <x v="323"/>
    <d v="2021-04-14T00:00:00"/>
    <d v="2021-03-06T00:00:00"/>
    <x v="46"/>
    <n v="89"/>
    <s v=""/>
  </r>
  <r>
    <x v="323"/>
    <d v="2021-04-19T00:00:00"/>
    <d v="2021-03-06T00:00:00"/>
    <x v="47"/>
    <n v="89"/>
    <s v=""/>
  </r>
  <r>
    <x v="323"/>
    <d v="2021-04-23T00:00:00"/>
    <d v="2021-03-06T00:00:00"/>
    <x v="56"/>
    <n v="89"/>
    <s v=""/>
  </r>
  <r>
    <x v="323"/>
    <d v="2021-04-25T00:00:00"/>
    <d v="2021-03-06T00:00:00"/>
    <x v="23"/>
    <n v="89"/>
    <s v=""/>
  </r>
  <r>
    <x v="323"/>
    <d v="2021-04-26T00:00:00"/>
    <d v="2021-03-06T00:00:00"/>
    <x v="57"/>
    <n v="89"/>
    <s v=""/>
  </r>
  <r>
    <x v="323"/>
    <d v="2021-04-29T00:00:00"/>
    <d v="2021-03-06T00:00:00"/>
    <x v="24"/>
    <n v="89"/>
    <s v=""/>
  </r>
  <r>
    <x v="323"/>
    <d v="2021-04-30T00:00:00"/>
    <d v="2021-03-06T00:00:00"/>
    <x v="25"/>
    <n v="89"/>
    <s v=""/>
  </r>
  <r>
    <x v="323"/>
    <d v="2021-05-03T00:00:00"/>
    <d v="2021-03-06T00:00:00"/>
    <x v="58"/>
    <n v="89"/>
    <s v=""/>
  </r>
  <r>
    <x v="323"/>
    <d v="2021-05-08T00:00:00"/>
    <d v="2021-03-06T00:00:00"/>
    <x v="59"/>
    <n v="89"/>
    <s v=""/>
  </r>
  <r>
    <x v="323"/>
    <d v="2021-05-11T00:00:00"/>
    <d v="2021-03-06T00:00:00"/>
    <x v="30"/>
    <n v="89"/>
    <s v=""/>
  </r>
  <r>
    <x v="323"/>
    <d v="2021-05-12T00:00:00"/>
    <d v="2021-03-06T00:00:00"/>
    <x v="60"/>
    <n v="89"/>
    <s v=""/>
  </r>
  <r>
    <x v="323"/>
    <d v="2021-05-15T00:00:00"/>
    <d v="2021-03-06T00:00:00"/>
    <x v="61"/>
    <n v="89"/>
    <s v=""/>
  </r>
  <r>
    <x v="323"/>
    <d v="2021-05-17T00:00:00"/>
    <d v="2021-03-06T00:00:00"/>
    <x v="62"/>
    <n v="89"/>
    <s v=""/>
  </r>
  <r>
    <x v="323"/>
    <d v="2021-05-21T00:00:00"/>
    <d v="2021-03-06T00:00:00"/>
    <x v="63"/>
    <n v="89"/>
    <s v=""/>
  </r>
  <r>
    <x v="323"/>
    <d v="2021-05-25T00:00:00"/>
    <d v="2021-03-06T00:00:00"/>
    <x v="64"/>
    <n v="89"/>
    <s v=""/>
  </r>
  <r>
    <x v="323"/>
    <d v="2021-05-28T00:00:00"/>
    <d v="2021-03-06T00:00:00"/>
    <x v="65"/>
    <n v="89"/>
    <s v=""/>
  </r>
  <r>
    <x v="323"/>
    <d v="2021-06-02T00:00:00"/>
    <d v="2021-03-06T00:00:00"/>
    <x v="66"/>
    <n v="89"/>
    <s v=""/>
  </r>
  <r>
    <x v="323"/>
    <d v="2021-06-03T00:00:00"/>
    <d v="2021-03-06T00:00:00"/>
    <x v="67"/>
    <n v="89"/>
    <n v="1"/>
  </r>
  <r>
    <x v="324"/>
    <d v="2021-03-20T00:00:00"/>
    <d v="2021-03-20T00:00:00"/>
    <x v="0"/>
    <n v="5"/>
    <s v=""/>
  </r>
  <r>
    <x v="324"/>
    <d v="2021-03-25T00:00:00"/>
    <d v="2021-03-20T00:00:00"/>
    <x v="1"/>
    <n v="5"/>
    <n v="1"/>
  </r>
  <r>
    <x v="325"/>
    <d v="2021-03-30T00:00:00"/>
    <d v="2021-03-30T00:00:00"/>
    <x v="0"/>
    <n v="5"/>
    <s v=""/>
  </r>
  <r>
    <x v="325"/>
    <d v="2021-04-04T00:00:00"/>
    <d v="2021-03-30T00:00:00"/>
    <x v="1"/>
    <n v="5"/>
    <n v="1"/>
  </r>
  <r>
    <x v="326"/>
    <d v="2021-03-26T00:00:00"/>
    <d v="2021-03-26T00:00:00"/>
    <x v="0"/>
    <n v="2"/>
    <s v=""/>
  </r>
  <r>
    <x v="326"/>
    <d v="2021-03-27T00:00:00"/>
    <d v="2021-03-26T00:00:00"/>
    <x v="8"/>
    <n v="2"/>
    <s v=""/>
  </r>
  <r>
    <x v="326"/>
    <d v="2021-03-28T00:00:00"/>
    <d v="2021-03-26T00:00:00"/>
    <x v="9"/>
    <n v="2"/>
    <n v="1"/>
  </r>
  <r>
    <x v="327"/>
    <d v="2021-03-09T00:00:00"/>
    <d v="2021-03-09T00:00:00"/>
    <x v="0"/>
    <n v="23"/>
    <s v=""/>
  </r>
  <r>
    <x v="327"/>
    <d v="2021-03-14T00:00:00"/>
    <d v="2021-03-09T00:00:00"/>
    <x v="1"/>
    <n v="23"/>
    <s v=""/>
  </r>
  <r>
    <x v="327"/>
    <d v="2021-03-18T00:00:00"/>
    <d v="2021-03-09T00:00:00"/>
    <x v="10"/>
    <n v="23"/>
    <s v=""/>
  </r>
  <r>
    <x v="327"/>
    <d v="2021-03-20T00:00:00"/>
    <d v="2021-03-09T00:00:00"/>
    <x v="3"/>
    <n v="23"/>
    <s v=""/>
  </r>
  <r>
    <x v="327"/>
    <d v="2021-03-25T00:00:00"/>
    <d v="2021-03-09T00:00:00"/>
    <x v="33"/>
    <n v="23"/>
    <s v=""/>
  </r>
  <r>
    <x v="327"/>
    <d v="2021-03-27T00:00:00"/>
    <d v="2021-03-09T00:00:00"/>
    <x v="12"/>
    <n v="23"/>
    <s v=""/>
  </r>
  <r>
    <x v="327"/>
    <d v="2021-04-01T00:00:00"/>
    <d v="2021-03-09T00:00:00"/>
    <x v="35"/>
    <n v="23"/>
    <n v="1"/>
  </r>
  <r>
    <x v="328"/>
    <d v="2021-03-28T00:00:00"/>
    <d v="2021-03-28T00:00:00"/>
    <x v="0"/>
    <n v="13"/>
    <s v=""/>
  </r>
  <r>
    <x v="328"/>
    <d v="2021-03-30T00:00:00"/>
    <d v="2021-03-28T00:00:00"/>
    <x v="9"/>
    <n v="13"/>
    <s v=""/>
  </r>
  <r>
    <x v="328"/>
    <d v="2021-04-04T00:00:00"/>
    <d v="2021-03-28T00:00:00"/>
    <x v="6"/>
    <n v="13"/>
    <s v=""/>
  </r>
  <r>
    <x v="328"/>
    <d v="2021-04-09T00:00:00"/>
    <d v="2021-03-28T00:00:00"/>
    <x v="32"/>
    <n v="13"/>
    <s v=""/>
  </r>
  <r>
    <x v="328"/>
    <d v="2021-04-10T00:00:00"/>
    <d v="2021-03-28T00:00:00"/>
    <x v="4"/>
    <n v="13"/>
    <n v="1"/>
  </r>
  <r>
    <x v="329"/>
    <d v="2021-03-09T00:00:00"/>
    <d v="2021-03-09T00:00:00"/>
    <x v="0"/>
    <n v="1"/>
    <s v=""/>
  </r>
  <r>
    <x v="329"/>
    <d v="2021-03-10T00:00:00"/>
    <d v="2021-03-09T00:00:00"/>
    <x v="8"/>
    <n v="1"/>
    <n v="1"/>
  </r>
  <r>
    <x v="330"/>
    <d v="2021-03-28T00:00:00"/>
    <d v="2021-03-28T00:00:00"/>
    <x v="0"/>
    <n v="5"/>
    <s v=""/>
  </r>
  <r>
    <x v="330"/>
    <d v="2021-04-02T00:00:00"/>
    <d v="2021-03-28T00:00:00"/>
    <x v="1"/>
    <n v="5"/>
    <n v="1"/>
  </r>
  <r>
    <x v="331"/>
    <d v="2021-03-23T00:00:00"/>
    <d v="2021-03-23T00:00:00"/>
    <x v="0"/>
    <n v="0"/>
    <n v="1"/>
  </r>
  <r>
    <x v="332"/>
    <d v="2021-03-16T00:00:00"/>
    <d v="2021-03-16T00:00:00"/>
    <x v="0"/>
    <n v="6"/>
    <s v=""/>
  </r>
  <r>
    <x v="332"/>
    <d v="2021-03-20T00:00:00"/>
    <d v="2021-03-16T00:00:00"/>
    <x v="5"/>
    <n v="6"/>
    <s v=""/>
  </r>
  <r>
    <x v="332"/>
    <d v="2021-03-22T00:00:00"/>
    <d v="2021-03-16T00:00:00"/>
    <x v="2"/>
    <n v="6"/>
    <n v="1"/>
  </r>
  <r>
    <x v="333"/>
    <d v="2021-03-07T00:00:00"/>
    <d v="2021-03-07T00:00:00"/>
    <x v="0"/>
    <n v="4"/>
    <s v=""/>
  </r>
  <r>
    <x v="333"/>
    <d v="2021-03-11T00:00:00"/>
    <d v="2021-03-07T00:00:00"/>
    <x v="5"/>
    <n v="4"/>
    <n v="1"/>
  </r>
  <r>
    <x v="334"/>
    <d v="2021-03-20T00:00:00"/>
    <d v="2021-03-20T00:00:00"/>
    <x v="0"/>
    <n v="13"/>
    <s v=""/>
  </r>
  <r>
    <x v="334"/>
    <d v="2021-03-21T00:00:00"/>
    <d v="2021-03-20T00:00:00"/>
    <x v="8"/>
    <n v="13"/>
    <s v=""/>
  </r>
  <r>
    <x v="334"/>
    <d v="2021-03-24T00:00:00"/>
    <d v="2021-03-20T00:00:00"/>
    <x v="5"/>
    <n v="13"/>
    <s v=""/>
  </r>
  <r>
    <x v="334"/>
    <d v="2021-03-28T00:00:00"/>
    <d v="2021-03-20T00:00:00"/>
    <x v="7"/>
    <n v="13"/>
    <s v=""/>
  </r>
  <r>
    <x v="334"/>
    <d v="2021-03-30T00:00:00"/>
    <d v="2021-03-20T00:00:00"/>
    <x v="45"/>
    <n v="13"/>
    <s v=""/>
  </r>
  <r>
    <x v="334"/>
    <d v="2021-03-31T00:00:00"/>
    <d v="2021-03-20T00:00:00"/>
    <x v="3"/>
    <n v="13"/>
    <s v=""/>
  </r>
  <r>
    <x v="334"/>
    <d v="2021-04-02T00:00:00"/>
    <d v="2021-03-20T00:00:00"/>
    <x v="4"/>
    <n v="13"/>
    <n v="1"/>
  </r>
  <r>
    <x v="335"/>
    <d v="2021-03-30T00:00:00"/>
    <d v="2021-03-30T00:00:00"/>
    <x v="0"/>
    <n v="6"/>
    <s v=""/>
  </r>
  <r>
    <x v="335"/>
    <d v="2021-04-03T00:00:00"/>
    <d v="2021-03-30T00:00:00"/>
    <x v="5"/>
    <n v="6"/>
    <s v=""/>
  </r>
  <r>
    <x v="335"/>
    <d v="2021-04-04T00:00:00"/>
    <d v="2021-03-30T00:00:00"/>
    <x v="1"/>
    <n v="6"/>
    <s v=""/>
  </r>
  <r>
    <x v="335"/>
    <d v="2021-04-05T00:00:00"/>
    <d v="2021-03-30T00:00:00"/>
    <x v="2"/>
    <n v="6"/>
    <n v="1"/>
  </r>
  <r>
    <x v="336"/>
    <d v="2021-03-12T00:00:00"/>
    <d v="2021-03-12T00:00:00"/>
    <x v="0"/>
    <n v="4"/>
    <s v=""/>
  </r>
  <r>
    <x v="336"/>
    <d v="2021-03-16T00:00:00"/>
    <d v="2021-03-12T00:00:00"/>
    <x v="5"/>
    <n v="4"/>
    <n v="1"/>
  </r>
  <r>
    <x v="337"/>
    <d v="2021-03-21T00:00:00"/>
    <d v="2021-03-21T00:00:00"/>
    <x v="0"/>
    <n v="6"/>
    <s v=""/>
  </r>
  <r>
    <x v="337"/>
    <d v="2021-03-24T00:00:00"/>
    <d v="2021-03-21T00:00:00"/>
    <x v="31"/>
    <n v="6"/>
    <s v=""/>
  </r>
  <r>
    <x v="337"/>
    <d v="2021-03-27T00:00:00"/>
    <d v="2021-03-21T00:00:00"/>
    <x v="2"/>
    <n v="6"/>
    <n v="1"/>
  </r>
  <r>
    <x v="338"/>
    <d v="2021-03-25T00:00:00"/>
    <d v="2021-03-25T00:00:00"/>
    <x v="0"/>
    <n v="0"/>
    <n v="1"/>
  </r>
  <r>
    <x v="339"/>
    <d v="2021-03-28T00:00:00"/>
    <d v="2021-03-28T00:00:00"/>
    <x v="0"/>
    <n v="27"/>
    <s v=""/>
  </r>
  <r>
    <x v="339"/>
    <d v="2021-04-01T00:00:00"/>
    <d v="2021-03-28T00:00:00"/>
    <x v="5"/>
    <n v="27"/>
    <s v=""/>
  </r>
  <r>
    <x v="339"/>
    <d v="2021-04-05T00:00:00"/>
    <d v="2021-03-28T00:00:00"/>
    <x v="7"/>
    <n v="27"/>
    <s v=""/>
  </r>
  <r>
    <x v="339"/>
    <d v="2021-04-07T00:00:00"/>
    <d v="2021-03-28T00:00:00"/>
    <x v="45"/>
    <n v="27"/>
    <s v=""/>
  </r>
  <r>
    <x v="339"/>
    <d v="2021-04-10T00:00:00"/>
    <d v="2021-03-28T00:00:00"/>
    <x v="4"/>
    <n v="27"/>
    <s v=""/>
  </r>
  <r>
    <x v="339"/>
    <d v="2021-04-15T00:00:00"/>
    <d v="2021-03-28T00:00:00"/>
    <x v="12"/>
    <n v="27"/>
    <s v=""/>
  </r>
  <r>
    <x v="339"/>
    <d v="2021-04-16T00:00:00"/>
    <d v="2021-03-28T00:00:00"/>
    <x v="50"/>
    <n v="27"/>
    <s v=""/>
  </r>
  <r>
    <x v="339"/>
    <d v="2021-04-17T00:00:00"/>
    <d v="2021-03-28T00:00:00"/>
    <x v="34"/>
    <n v="27"/>
    <s v=""/>
  </r>
  <r>
    <x v="339"/>
    <d v="2021-04-21T00:00:00"/>
    <d v="2021-03-28T00:00:00"/>
    <x v="48"/>
    <n v="27"/>
    <s v=""/>
  </r>
  <r>
    <x v="339"/>
    <d v="2021-04-22T00:00:00"/>
    <d v="2021-03-28T00:00:00"/>
    <x v="14"/>
    <n v="27"/>
    <s v=""/>
  </r>
  <r>
    <x v="339"/>
    <d v="2021-04-24T00:00:00"/>
    <d v="2021-03-28T00:00:00"/>
    <x v="36"/>
    <n v="27"/>
    <n v="1"/>
  </r>
  <r>
    <x v="340"/>
    <d v="2021-03-02T00:00:00"/>
    <d v="2021-03-02T00:00:00"/>
    <x v="0"/>
    <n v="15"/>
    <s v=""/>
  </r>
  <r>
    <x v="340"/>
    <d v="2021-03-07T00:00:00"/>
    <d v="2021-03-02T00:00:00"/>
    <x v="1"/>
    <n v="15"/>
    <s v=""/>
  </r>
  <r>
    <x v="340"/>
    <d v="2021-03-11T00:00:00"/>
    <d v="2021-03-02T00:00:00"/>
    <x v="10"/>
    <n v="15"/>
    <s v=""/>
  </r>
  <r>
    <x v="340"/>
    <d v="2021-03-12T00:00:00"/>
    <d v="2021-03-02T00:00:00"/>
    <x v="45"/>
    <n v="15"/>
    <s v=""/>
  </r>
  <r>
    <x v="340"/>
    <d v="2021-03-17T00:00:00"/>
    <d v="2021-03-02T00:00:00"/>
    <x v="37"/>
    <n v="15"/>
    <n v="1"/>
  </r>
  <r>
    <x v="341"/>
    <d v="2021-03-13T00:00:00"/>
    <d v="2021-03-13T00:00:00"/>
    <x v="0"/>
    <n v="10"/>
    <s v=""/>
  </r>
  <r>
    <x v="341"/>
    <d v="2021-03-16T00:00:00"/>
    <d v="2021-03-13T00:00:00"/>
    <x v="31"/>
    <n v="10"/>
    <s v=""/>
  </r>
  <r>
    <x v="341"/>
    <d v="2021-03-20T00:00:00"/>
    <d v="2021-03-13T00:00:00"/>
    <x v="6"/>
    <n v="10"/>
    <s v=""/>
  </r>
  <r>
    <x v="341"/>
    <d v="2021-03-23T00:00:00"/>
    <d v="2021-03-13T00:00:00"/>
    <x v="45"/>
    <n v="10"/>
    <n v="1"/>
  </r>
  <r>
    <x v="342"/>
    <d v="2021-03-28T00:00:00"/>
    <d v="2021-03-28T00:00:00"/>
    <x v="0"/>
    <n v="10"/>
    <s v=""/>
  </r>
  <r>
    <x v="342"/>
    <d v="2021-03-29T00:00:00"/>
    <d v="2021-03-28T00:00:00"/>
    <x v="8"/>
    <n v="10"/>
    <s v=""/>
  </r>
  <r>
    <x v="342"/>
    <d v="2021-04-03T00:00:00"/>
    <d v="2021-03-28T00:00:00"/>
    <x v="2"/>
    <n v="10"/>
    <s v=""/>
  </r>
  <r>
    <x v="342"/>
    <d v="2021-04-06T00:00:00"/>
    <d v="2021-03-28T00:00:00"/>
    <x v="10"/>
    <n v="10"/>
    <s v=""/>
  </r>
  <r>
    <x v="342"/>
    <d v="2021-04-07T00:00:00"/>
    <d v="2021-03-28T00:00:00"/>
    <x v="45"/>
    <n v="10"/>
    <n v="1"/>
  </r>
  <r>
    <x v="343"/>
    <d v="2021-03-14T00:00:00"/>
    <d v="2021-03-14T00:00:00"/>
    <x v="0"/>
    <n v="0"/>
    <n v="1"/>
  </r>
  <r>
    <x v="344"/>
    <d v="2021-03-31T00:00:00"/>
    <d v="2021-03-31T00:00:00"/>
    <x v="0"/>
    <n v="8"/>
    <s v=""/>
  </r>
  <r>
    <x v="344"/>
    <d v="2021-04-05T00:00:00"/>
    <d v="2021-03-31T00:00:00"/>
    <x v="1"/>
    <n v="8"/>
    <s v=""/>
  </r>
  <r>
    <x v="344"/>
    <d v="2021-04-06T00:00:00"/>
    <d v="2021-03-31T00:00:00"/>
    <x v="2"/>
    <n v="8"/>
    <s v=""/>
  </r>
  <r>
    <x v="344"/>
    <d v="2021-04-08T00:00:00"/>
    <d v="2021-03-31T00:00:00"/>
    <x v="7"/>
    <n v="8"/>
    <n v="1"/>
  </r>
  <r>
    <x v="345"/>
    <d v="2021-03-08T00:00:00"/>
    <d v="2021-03-08T00:00:00"/>
    <x v="0"/>
    <n v="0"/>
    <n v="1"/>
  </r>
  <r>
    <x v="346"/>
    <d v="2021-03-24T00:00:00"/>
    <d v="2021-03-24T00:00:00"/>
    <x v="0"/>
    <n v="0"/>
    <n v="1"/>
  </r>
  <r>
    <x v="347"/>
    <d v="2021-03-22T00:00:00"/>
    <d v="2021-03-22T00:00:00"/>
    <x v="0"/>
    <n v="8"/>
    <s v=""/>
  </r>
  <r>
    <x v="347"/>
    <d v="2021-03-25T00:00:00"/>
    <d v="2021-03-22T00:00:00"/>
    <x v="31"/>
    <n v="8"/>
    <s v=""/>
  </r>
  <r>
    <x v="347"/>
    <d v="2021-03-30T00:00:00"/>
    <d v="2021-03-22T00:00:00"/>
    <x v="7"/>
    <n v="8"/>
    <n v="1"/>
  </r>
  <r>
    <x v="348"/>
    <d v="2021-03-04T00:00:00"/>
    <d v="2021-03-04T00:00:00"/>
    <x v="0"/>
    <n v="9"/>
    <s v=""/>
  </r>
  <r>
    <x v="348"/>
    <d v="2021-03-07T00:00:00"/>
    <d v="2021-03-04T00:00:00"/>
    <x v="31"/>
    <n v="9"/>
    <s v=""/>
  </r>
  <r>
    <x v="348"/>
    <d v="2021-03-08T00:00:00"/>
    <d v="2021-03-04T00:00:00"/>
    <x v="5"/>
    <n v="9"/>
    <s v=""/>
  </r>
  <r>
    <x v="348"/>
    <d v="2021-03-13T00:00:00"/>
    <d v="2021-03-04T00:00:00"/>
    <x v="10"/>
    <n v="9"/>
    <n v="1"/>
  </r>
  <r>
    <x v="349"/>
    <d v="2021-03-22T00:00:00"/>
    <d v="2021-03-22T00:00:00"/>
    <x v="0"/>
    <n v="42"/>
    <s v=""/>
  </r>
  <r>
    <x v="349"/>
    <d v="2021-03-25T00:00:00"/>
    <d v="2021-03-22T00:00:00"/>
    <x v="31"/>
    <n v="42"/>
    <s v=""/>
  </r>
  <r>
    <x v="349"/>
    <d v="2021-03-30T00:00:00"/>
    <d v="2021-03-22T00:00:00"/>
    <x v="7"/>
    <n v="42"/>
    <s v=""/>
  </r>
  <r>
    <x v="349"/>
    <d v="2021-04-04T00:00:00"/>
    <d v="2021-03-22T00:00:00"/>
    <x v="4"/>
    <n v="42"/>
    <s v=""/>
  </r>
  <r>
    <x v="349"/>
    <d v="2021-04-08T00:00:00"/>
    <d v="2021-03-22T00:00:00"/>
    <x v="38"/>
    <n v="42"/>
    <s v=""/>
  </r>
  <r>
    <x v="349"/>
    <d v="2021-04-12T00:00:00"/>
    <d v="2021-03-22T00:00:00"/>
    <x v="44"/>
    <n v="42"/>
    <s v=""/>
  </r>
  <r>
    <x v="349"/>
    <d v="2021-04-14T00:00:00"/>
    <d v="2021-03-22T00:00:00"/>
    <x v="35"/>
    <n v="42"/>
    <s v=""/>
  </r>
  <r>
    <x v="349"/>
    <d v="2021-04-19T00:00:00"/>
    <d v="2021-03-22T00:00:00"/>
    <x v="39"/>
    <n v="42"/>
    <s v=""/>
  </r>
  <r>
    <x v="349"/>
    <d v="2021-04-22T00:00:00"/>
    <d v="2021-03-22T00:00:00"/>
    <x v="51"/>
    <n v="42"/>
    <s v=""/>
  </r>
  <r>
    <x v="349"/>
    <d v="2021-04-26T00:00:00"/>
    <d v="2021-03-22T00:00:00"/>
    <x v="49"/>
    <n v="42"/>
    <s v=""/>
  </r>
  <r>
    <x v="349"/>
    <d v="2021-04-28T00:00:00"/>
    <d v="2021-03-22T00:00:00"/>
    <x v="18"/>
    <n v="42"/>
    <s v=""/>
  </r>
  <r>
    <x v="349"/>
    <d v="2021-05-02T00:00:00"/>
    <d v="2021-03-22T00:00:00"/>
    <x v="41"/>
    <n v="42"/>
    <s v=""/>
  </r>
  <r>
    <x v="349"/>
    <d v="2021-05-03T00:00:00"/>
    <d v="2021-03-22T00:00:00"/>
    <x v="20"/>
    <n v="42"/>
    <n v="1"/>
  </r>
  <r>
    <x v="350"/>
    <d v="2021-03-13T00:00:00"/>
    <d v="2021-03-13T00:00:00"/>
    <x v="0"/>
    <n v="5"/>
    <s v=""/>
  </r>
  <r>
    <x v="350"/>
    <d v="2021-03-18T00:00:00"/>
    <d v="2021-03-13T00:00:00"/>
    <x v="1"/>
    <n v="5"/>
    <n v="1"/>
  </r>
  <r>
    <x v="351"/>
    <d v="2021-03-08T00:00:00"/>
    <d v="2021-03-08T00:00:00"/>
    <x v="0"/>
    <n v="5"/>
    <s v=""/>
  </r>
  <r>
    <x v="351"/>
    <d v="2021-03-11T00:00:00"/>
    <d v="2021-03-08T00:00:00"/>
    <x v="31"/>
    <n v="5"/>
    <s v=""/>
  </r>
  <r>
    <x v="351"/>
    <d v="2021-03-13T00:00:00"/>
    <d v="2021-03-08T00:00:00"/>
    <x v="1"/>
    <n v="5"/>
    <n v="1"/>
  </r>
  <r>
    <x v="352"/>
    <d v="2021-03-09T00:00:00"/>
    <d v="2021-03-09T00:00:00"/>
    <x v="0"/>
    <n v="5"/>
    <s v=""/>
  </r>
  <r>
    <x v="352"/>
    <d v="2021-03-12T00:00:00"/>
    <d v="2021-03-09T00:00:00"/>
    <x v="31"/>
    <n v="5"/>
    <s v=""/>
  </r>
  <r>
    <x v="352"/>
    <d v="2021-03-14T00:00:00"/>
    <d v="2021-03-09T00:00:00"/>
    <x v="1"/>
    <n v="5"/>
    <n v="1"/>
  </r>
  <r>
    <x v="353"/>
    <d v="2021-03-17T00:00:00"/>
    <d v="2021-03-17T00:00:00"/>
    <x v="0"/>
    <n v="37"/>
    <s v=""/>
  </r>
  <r>
    <x v="353"/>
    <d v="2021-03-19T00:00:00"/>
    <d v="2021-03-17T00:00:00"/>
    <x v="9"/>
    <n v="37"/>
    <s v=""/>
  </r>
  <r>
    <x v="353"/>
    <d v="2021-03-21T00:00:00"/>
    <d v="2021-03-17T00:00:00"/>
    <x v="5"/>
    <n v="37"/>
    <s v=""/>
  </r>
  <r>
    <x v="353"/>
    <d v="2021-03-24T00:00:00"/>
    <d v="2021-03-17T00:00:00"/>
    <x v="6"/>
    <n v="37"/>
    <s v=""/>
  </r>
  <r>
    <x v="353"/>
    <d v="2021-03-25T00:00:00"/>
    <d v="2021-03-17T00:00:00"/>
    <x v="7"/>
    <n v="37"/>
    <s v=""/>
  </r>
  <r>
    <x v="353"/>
    <d v="2021-03-29T00:00:00"/>
    <d v="2021-03-17T00:00:00"/>
    <x v="32"/>
    <n v="37"/>
    <s v=""/>
  </r>
  <r>
    <x v="353"/>
    <d v="2021-04-01T00:00:00"/>
    <d v="2021-03-17T00:00:00"/>
    <x v="37"/>
    <n v="37"/>
    <s v=""/>
  </r>
  <r>
    <x v="353"/>
    <d v="2021-04-04T00:00:00"/>
    <d v="2021-03-17T00:00:00"/>
    <x v="12"/>
    <n v="37"/>
    <s v=""/>
  </r>
  <r>
    <x v="353"/>
    <d v="2021-04-06T00:00:00"/>
    <d v="2021-03-17T00:00:00"/>
    <x v="34"/>
    <n v="37"/>
    <s v=""/>
  </r>
  <r>
    <x v="353"/>
    <d v="2021-04-10T00:00:00"/>
    <d v="2021-03-17T00:00:00"/>
    <x v="48"/>
    <n v="37"/>
    <s v=""/>
  </r>
  <r>
    <x v="353"/>
    <d v="2021-04-15T00:00:00"/>
    <d v="2021-03-17T00:00:00"/>
    <x v="15"/>
    <n v="37"/>
    <s v=""/>
  </r>
  <r>
    <x v="353"/>
    <d v="2021-04-18T00:00:00"/>
    <d v="2021-03-17T00:00:00"/>
    <x v="16"/>
    <n v="37"/>
    <s v=""/>
  </r>
  <r>
    <x v="353"/>
    <d v="2021-04-19T00:00:00"/>
    <d v="2021-03-17T00:00:00"/>
    <x v="40"/>
    <n v="37"/>
    <s v=""/>
  </r>
  <r>
    <x v="353"/>
    <d v="2021-04-23T00:00:00"/>
    <d v="2021-03-17T00:00:00"/>
    <x v="18"/>
    <n v="37"/>
    <n v="1"/>
  </r>
  <r>
    <x v="354"/>
    <d v="2021-03-15T00:00:00"/>
    <d v="2021-03-15T00:00:00"/>
    <x v="0"/>
    <n v="22"/>
    <s v=""/>
  </r>
  <r>
    <x v="354"/>
    <d v="2021-03-20T00:00:00"/>
    <d v="2021-03-15T00:00:00"/>
    <x v="1"/>
    <n v="22"/>
    <s v=""/>
  </r>
  <r>
    <x v="354"/>
    <d v="2021-03-22T00:00:00"/>
    <d v="2021-03-15T00:00:00"/>
    <x v="6"/>
    <n v="22"/>
    <s v=""/>
  </r>
  <r>
    <x v="354"/>
    <d v="2021-03-23T00:00:00"/>
    <d v="2021-03-15T00:00:00"/>
    <x v="7"/>
    <n v="22"/>
    <s v=""/>
  </r>
  <r>
    <x v="354"/>
    <d v="2021-03-24T00:00:00"/>
    <d v="2021-03-15T00:00:00"/>
    <x v="10"/>
    <n v="22"/>
    <s v=""/>
  </r>
  <r>
    <x v="354"/>
    <d v="2021-03-29T00:00:00"/>
    <d v="2021-03-15T00:00:00"/>
    <x v="11"/>
    <n v="22"/>
    <s v=""/>
  </r>
  <r>
    <x v="354"/>
    <d v="2021-04-03T00:00:00"/>
    <d v="2021-03-15T00:00:00"/>
    <x v="50"/>
    <n v="22"/>
    <s v=""/>
  </r>
  <r>
    <x v="354"/>
    <d v="2021-04-06T00:00:00"/>
    <d v="2021-03-15T00:00:00"/>
    <x v="13"/>
    <n v="22"/>
    <n v="1"/>
  </r>
  <r>
    <x v="355"/>
    <d v="2021-03-09T00:00:00"/>
    <d v="2021-03-09T00:00:00"/>
    <x v="0"/>
    <n v="16"/>
    <s v=""/>
  </r>
  <r>
    <x v="355"/>
    <d v="2021-03-11T00:00:00"/>
    <d v="2021-03-09T00:00:00"/>
    <x v="9"/>
    <n v="16"/>
    <s v=""/>
  </r>
  <r>
    <x v="355"/>
    <d v="2021-03-14T00:00:00"/>
    <d v="2021-03-09T00:00:00"/>
    <x v="1"/>
    <n v="16"/>
    <s v=""/>
  </r>
  <r>
    <x v="355"/>
    <d v="2021-03-16T00:00:00"/>
    <d v="2021-03-09T00:00:00"/>
    <x v="6"/>
    <n v="16"/>
    <s v=""/>
  </r>
  <r>
    <x v="355"/>
    <d v="2021-03-21T00:00:00"/>
    <d v="2021-03-09T00:00:00"/>
    <x v="32"/>
    <n v="16"/>
    <s v=""/>
  </r>
  <r>
    <x v="355"/>
    <d v="2021-03-25T00:00:00"/>
    <d v="2021-03-09T00:00:00"/>
    <x v="33"/>
    <n v="16"/>
    <n v="1"/>
  </r>
  <r>
    <x v="356"/>
    <d v="2021-03-25T00:00:00"/>
    <d v="2021-03-25T00:00:00"/>
    <x v="0"/>
    <n v="24"/>
    <s v=""/>
  </r>
  <r>
    <x v="356"/>
    <d v="2021-03-29T00:00:00"/>
    <d v="2021-03-25T00:00:00"/>
    <x v="5"/>
    <n v="24"/>
    <s v=""/>
  </r>
  <r>
    <x v="356"/>
    <d v="2021-04-01T00:00:00"/>
    <d v="2021-03-25T00:00:00"/>
    <x v="6"/>
    <n v="24"/>
    <s v=""/>
  </r>
  <r>
    <x v="356"/>
    <d v="2021-04-03T00:00:00"/>
    <d v="2021-03-25T00:00:00"/>
    <x v="10"/>
    <n v="24"/>
    <s v=""/>
  </r>
  <r>
    <x v="356"/>
    <d v="2021-04-08T00:00:00"/>
    <d v="2021-03-25T00:00:00"/>
    <x v="11"/>
    <n v="24"/>
    <s v=""/>
  </r>
  <r>
    <x v="356"/>
    <d v="2021-04-10T00:00:00"/>
    <d v="2021-03-25T00:00:00"/>
    <x v="33"/>
    <n v="24"/>
    <s v=""/>
  </r>
  <r>
    <x v="356"/>
    <d v="2021-04-12T00:00:00"/>
    <d v="2021-03-25T00:00:00"/>
    <x v="12"/>
    <n v="24"/>
    <s v=""/>
  </r>
  <r>
    <x v="356"/>
    <d v="2021-04-14T00:00:00"/>
    <d v="2021-03-25T00:00:00"/>
    <x v="34"/>
    <n v="24"/>
    <s v=""/>
  </r>
  <r>
    <x v="356"/>
    <d v="2021-04-17T00:00:00"/>
    <d v="2021-03-25T00:00:00"/>
    <x v="35"/>
    <n v="24"/>
    <s v=""/>
  </r>
  <r>
    <x v="356"/>
    <d v="2021-04-18T00:00:00"/>
    <d v="2021-03-25T00:00:00"/>
    <x v="48"/>
    <n v="24"/>
    <n v="1"/>
  </r>
  <r>
    <x v="357"/>
    <d v="2021-03-21T00:00:00"/>
    <d v="2021-03-21T00:00:00"/>
    <x v="0"/>
    <n v="6"/>
    <s v=""/>
  </r>
  <r>
    <x v="357"/>
    <d v="2021-03-24T00:00:00"/>
    <d v="2021-03-21T00:00:00"/>
    <x v="31"/>
    <n v="6"/>
    <s v=""/>
  </r>
  <r>
    <x v="357"/>
    <d v="2021-03-26T00:00:00"/>
    <d v="2021-03-21T00:00:00"/>
    <x v="1"/>
    <n v="6"/>
    <s v=""/>
  </r>
  <r>
    <x v="357"/>
    <d v="2021-03-27T00:00:00"/>
    <d v="2021-03-21T00:00:00"/>
    <x v="2"/>
    <n v="6"/>
    <n v="1"/>
  </r>
  <r>
    <x v="358"/>
    <d v="2021-03-20T00:00:00"/>
    <d v="2021-03-20T00:00:00"/>
    <x v="0"/>
    <n v="0"/>
    <n v="1"/>
  </r>
  <r>
    <x v="359"/>
    <d v="2021-03-21T00:00:00"/>
    <d v="2021-03-21T00:00:00"/>
    <x v="0"/>
    <n v="10"/>
    <s v=""/>
  </r>
  <r>
    <x v="359"/>
    <d v="2021-03-26T00:00:00"/>
    <d v="2021-03-21T00:00:00"/>
    <x v="1"/>
    <n v="10"/>
    <s v=""/>
  </r>
  <r>
    <x v="359"/>
    <d v="2021-03-27T00:00:00"/>
    <d v="2021-03-21T00:00:00"/>
    <x v="2"/>
    <n v="10"/>
    <s v=""/>
  </r>
  <r>
    <x v="359"/>
    <d v="2021-03-31T00:00:00"/>
    <d v="2021-03-21T00:00:00"/>
    <x v="45"/>
    <n v="10"/>
    <n v="1"/>
  </r>
  <r>
    <x v="360"/>
    <d v="2021-03-14T00:00:00"/>
    <d v="2021-03-14T00:00:00"/>
    <x v="0"/>
    <n v="1"/>
    <s v=""/>
  </r>
  <r>
    <x v="360"/>
    <d v="2021-03-15T00:00:00"/>
    <d v="2021-03-14T00:00:00"/>
    <x v="8"/>
    <n v="1"/>
    <n v="1"/>
  </r>
  <r>
    <x v="361"/>
    <d v="2021-03-03T00:00:00"/>
    <d v="2021-03-03T00:00:00"/>
    <x v="0"/>
    <n v="34"/>
    <s v=""/>
  </r>
  <r>
    <x v="361"/>
    <d v="2021-03-04T00:00:00"/>
    <d v="2021-03-03T00:00:00"/>
    <x v="8"/>
    <n v="34"/>
    <s v=""/>
  </r>
  <r>
    <x v="361"/>
    <d v="2021-03-07T00:00:00"/>
    <d v="2021-03-03T00:00:00"/>
    <x v="5"/>
    <n v="34"/>
    <s v=""/>
  </r>
  <r>
    <x v="361"/>
    <d v="2021-03-10T00:00:00"/>
    <d v="2021-03-03T00:00:00"/>
    <x v="6"/>
    <n v="34"/>
    <s v=""/>
  </r>
  <r>
    <x v="361"/>
    <d v="2021-03-11T00:00:00"/>
    <d v="2021-03-03T00:00:00"/>
    <x v="7"/>
    <n v="34"/>
    <s v=""/>
  </r>
  <r>
    <x v="361"/>
    <d v="2021-03-14T00:00:00"/>
    <d v="2021-03-03T00:00:00"/>
    <x v="3"/>
    <n v="34"/>
    <s v=""/>
  </r>
  <r>
    <x v="361"/>
    <d v="2021-03-19T00:00:00"/>
    <d v="2021-03-03T00:00:00"/>
    <x v="33"/>
    <n v="34"/>
    <s v=""/>
  </r>
  <r>
    <x v="361"/>
    <d v="2021-03-22T00:00:00"/>
    <d v="2021-03-03T00:00:00"/>
    <x v="50"/>
    <n v="34"/>
    <s v=""/>
  </r>
  <r>
    <x v="361"/>
    <d v="2021-03-25T00:00:00"/>
    <d v="2021-03-03T00:00:00"/>
    <x v="13"/>
    <n v="34"/>
    <s v=""/>
  </r>
  <r>
    <x v="361"/>
    <d v="2021-03-30T00:00:00"/>
    <d v="2021-03-03T00:00:00"/>
    <x v="36"/>
    <n v="34"/>
    <s v=""/>
  </r>
  <r>
    <x v="361"/>
    <d v="2021-04-02T00:00:00"/>
    <d v="2021-03-03T00:00:00"/>
    <x v="53"/>
    <n v="34"/>
    <s v=""/>
  </r>
  <r>
    <x v="361"/>
    <d v="2021-04-06T00:00:00"/>
    <d v="2021-03-03T00:00:00"/>
    <x v="17"/>
    <n v="34"/>
    <n v="1"/>
  </r>
  <r>
    <x v="362"/>
    <d v="2021-03-11T00:00:00"/>
    <d v="2021-03-11T00:00:00"/>
    <x v="0"/>
    <n v="10"/>
    <s v=""/>
  </r>
  <r>
    <x v="362"/>
    <d v="2021-03-15T00:00:00"/>
    <d v="2021-03-11T00:00:00"/>
    <x v="5"/>
    <n v="10"/>
    <s v=""/>
  </r>
  <r>
    <x v="362"/>
    <d v="2021-03-19T00:00:00"/>
    <d v="2021-03-11T00:00:00"/>
    <x v="7"/>
    <n v="10"/>
    <s v=""/>
  </r>
  <r>
    <x v="362"/>
    <d v="2021-03-21T00:00:00"/>
    <d v="2021-03-11T00:00:00"/>
    <x v="45"/>
    <n v="10"/>
    <n v="1"/>
  </r>
  <r>
    <x v="363"/>
    <d v="2021-03-05T00:00:00"/>
    <d v="2021-03-05T00:00:00"/>
    <x v="0"/>
    <n v="8"/>
    <s v=""/>
  </r>
  <r>
    <x v="363"/>
    <d v="2021-03-09T00:00:00"/>
    <d v="2021-03-05T00:00:00"/>
    <x v="5"/>
    <n v="8"/>
    <s v=""/>
  </r>
  <r>
    <x v="363"/>
    <d v="2021-03-13T00:00:00"/>
    <d v="2021-03-05T00:00:00"/>
    <x v="7"/>
    <n v="8"/>
    <n v="1"/>
  </r>
  <r>
    <x v="364"/>
    <d v="2021-03-14T00:00:00"/>
    <d v="2021-03-14T00:00:00"/>
    <x v="0"/>
    <n v="7"/>
    <s v=""/>
  </r>
  <r>
    <x v="364"/>
    <d v="2021-03-19T00:00:00"/>
    <d v="2021-03-14T00:00:00"/>
    <x v="1"/>
    <n v="7"/>
    <s v=""/>
  </r>
  <r>
    <x v="364"/>
    <d v="2021-03-21T00:00:00"/>
    <d v="2021-03-14T00:00:00"/>
    <x v="6"/>
    <n v="7"/>
    <n v="1"/>
  </r>
  <r>
    <x v="365"/>
    <d v="2021-03-09T00:00:00"/>
    <d v="2021-03-09T00:00:00"/>
    <x v="0"/>
    <n v="23"/>
    <s v=""/>
  </r>
  <r>
    <x v="365"/>
    <d v="2021-03-13T00:00:00"/>
    <d v="2021-03-09T00:00:00"/>
    <x v="5"/>
    <n v="23"/>
    <s v=""/>
  </r>
  <r>
    <x v="365"/>
    <d v="2021-03-14T00:00:00"/>
    <d v="2021-03-09T00:00:00"/>
    <x v="1"/>
    <n v="23"/>
    <s v=""/>
  </r>
  <r>
    <x v="365"/>
    <d v="2021-03-15T00:00:00"/>
    <d v="2021-03-09T00:00:00"/>
    <x v="2"/>
    <n v="23"/>
    <s v=""/>
  </r>
  <r>
    <x v="365"/>
    <d v="2021-03-19T00:00:00"/>
    <d v="2021-03-09T00:00:00"/>
    <x v="45"/>
    <n v="23"/>
    <s v=""/>
  </r>
  <r>
    <x v="365"/>
    <d v="2021-03-20T00:00:00"/>
    <d v="2021-03-09T00:00:00"/>
    <x v="3"/>
    <n v="23"/>
    <s v=""/>
  </r>
  <r>
    <x v="365"/>
    <d v="2021-03-21T00:00:00"/>
    <d v="2021-03-09T00:00:00"/>
    <x v="32"/>
    <n v="23"/>
    <s v=""/>
  </r>
  <r>
    <x v="365"/>
    <d v="2021-03-26T00:00:00"/>
    <d v="2021-03-09T00:00:00"/>
    <x v="38"/>
    <n v="23"/>
    <s v=""/>
  </r>
  <r>
    <x v="365"/>
    <d v="2021-03-30T00:00:00"/>
    <d v="2021-03-09T00:00:00"/>
    <x v="44"/>
    <n v="23"/>
    <s v=""/>
  </r>
  <r>
    <x v="365"/>
    <d v="2021-04-01T00:00:00"/>
    <d v="2021-03-09T00:00:00"/>
    <x v="35"/>
    <n v="23"/>
    <n v="1"/>
  </r>
  <r>
    <x v="366"/>
    <d v="2021-03-19T00:00:00"/>
    <d v="2021-03-19T00:00:00"/>
    <x v="0"/>
    <n v="0"/>
    <n v="1"/>
  </r>
  <r>
    <x v="367"/>
    <d v="2021-03-11T00:00:00"/>
    <d v="2021-03-11T00:00:00"/>
    <x v="0"/>
    <n v="7"/>
    <s v=""/>
  </r>
  <r>
    <x v="367"/>
    <d v="2021-03-13T00:00:00"/>
    <d v="2021-03-11T00:00:00"/>
    <x v="9"/>
    <n v="7"/>
    <s v=""/>
  </r>
  <r>
    <x v="367"/>
    <d v="2021-03-18T00:00:00"/>
    <d v="2021-03-11T00:00:00"/>
    <x v="6"/>
    <n v="7"/>
    <n v="1"/>
  </r>
  <r>
    <x v="368"/>
    <d v="2021-03-09T00:00:00"/>
    <d v="2021-03-09T00:00:00"/>
    <x v="0"/>
    <n v="11"/>
    <s v=""/>
  </r>
  <r>
    <x v="368"/>
    <d v="2021-03-13T00:00:00"/>
    <d v="2021-03-09T00:00:00"/>
    <x v="5"/>
    <n v="11"/>
    <s v=""/>
  </r>
  <r>
    <x v="368"/>
    <d v="2021-03-15T00:00:00"/>
    <d v="2021-03-09T00:00:00"/>
    <x v="2"/>
    <n v="11"/>
    <s v=""/>
  </r>
  <r>
    <x v="368"/>
    <d v="2021-03-17T00:00:00"/>
    <d v="2021-03-09T00:00:00"/>
    <x v="7"/>
    <n v="11"/>
    <s v=""/>
  </r>
  <r>
    <x v="368"/>
    <d v="2021-03-20T00:00:00"/>
    <d v="2021-03-09T00:00:00"/>
    <x v="3"/>
    <n v="11"/>
    <n v="1"/>
  </r>
  <r>
    <x v="369"/>
    <d v="2021-03-21T00:00:00"/>
    <d v="2021-03-21T00:00:00"/>
    <x v="0"/>
    <n v="4"/>
    <s v=""/>
  </r>
  <r>
    <x v="369"/>
    <d v="2021-03-22T00:00:00"/>
    <d v="2021-03-21T00:00:00"/>
    <x v="8"/>
    <n v="4"/>
    <s v=""/>
  </r>
  <r>
    <x v="369"/>
    <d v="2021-03-24T00:00:00"/>
    <d v="2021-03-21T00:00:00"/>
    <x v="31"/>
    <n v="4"/>
    <s v=""/>
  </r>
  <r>
    <x v="369"/>
    <d v="2021-03-25T00:00:00"/>
    <d v="2021-03-21T00:00:00"/>
    <x v="5"/>
    <n v="4"/>
    <n v="1"/>
  </r>
  <r>
    <x v="370"/>
    <d v="2021-03-21T00:00:00"/>
    <d v="2021-03-21T00:00:00"/>
    <x v="0"/>
    <n v="4"/>
    <s v=""/>
  </r>
  <r>
    <x v="370"/>
    <d v="2021-03-24T00:00:00"/>
    <d v="2021-03-21T00:00:00"/>
    <x v="31"/>
    <n v="4"/>
    <s v=""/>
  </r>
  <r>
    <x v="370"/>
    <d v="2021-03-25T00:00:00"/>
    <d v="2021-03-21T00:00:00"/>
    <x v="5"/>
    <n v="4"/>
    <n v="1"/>
  </r>
  <r>
    <x v="371"/>
    <d v="2021-03-03T00:00:00"/>
    <d v="2021-03-03T00:00:00"/>
    <x v="0"/>
    <n v="0"/>
    <n v="1"/>
  </r>
  <r>
    <x v="372"/>
    <d v="2021-03-16T00:00:00"/>
    <d v="2021-03-16T00:00:00"/>
    <x v="0"/>
    <n v="0"/>
    <n v="1"/>
  </r>
  <r>
    <x v="373"/>
    <d v="2021-03-01T00:00:00"/>
    <d v="2021-03-01T00:00:00"/>
    <x v="0"/>
    <n v="13"/>
    <s v=""/>
  </r>
  <r>
    <x v="373"/>
    <d v="2021-03-02T00:00:00"/>
    <d v="2021-03-01T00:00:00"/>
    <x v="8"/>
    <n v="13"/>
    <s v=""/>
  </r>
  <r>
    <x v="373"/>
    <d v="2021-03-06T00:00:00"/>
    <d v="2021-03-01T00:00:00"/>
    <x v="1"/>
    <n v="13"/>
    <s v=""/>
  </r>
  <r>
    <x v="373"/>
    <d v="2021-03-07T00:00:00"/>
    <d v="2021-03-01T00:00:00"/>
    <x v="2"/>
    <n v="13"/>
    <s v=""/>
  </r>
  <r>
    <x v="373"/>
    <d v="2021-03-11T00:00:00"/>
    <d v="2021-03-01T00:00:00"/>
    <x v="45"/>
    <n v="13"/>
    <s v=""/>
  </r>
  <r>
    <x v="373"/>
    <d v="2021-03-14T00:00:00"/>
    <d v="2021-03-01T00:00:00"/>
    <x v="4"/>
    <n v="13"/>
    <n v="1"/>
  </r>
  <r>
    <x v="374"/>
    <d v="2021-03-20T00:00:00"/>
    <d v="2021-03-20T00:00:00"/>
    <x v="0"/>
    <n v="8"/>
    <s v=""/>
  </r>
  <r>
    <x v="374"/>
    <d v="2021-03-22T00:00:00"/>
    <d v="2021-03-20T00:00:00"/>
    <x v="9"/>
    <n v="8"/>
    <s v=""/>
  </r>
  <r>
    <x v="374"/>
    <d v="2021-03-26T00:00:00"/>
    <d v="2021-03-20T00:00:00"/>
    <x v="2"/>
    <n v="8"/>
    <s v=""/>
  </r>
  <r>
    <x v="374"/>
    <d v="2021-03-28T00:00:00"/>
    <d v="2021-03-20T00:00:00"/>
    <x v="7"/>
    <n v="8"/>
    <n v="1"/>
  </r>
  <r>
    <x v="375"/>
    <d v="2021-03-05T00:00:00"/>
    <d v="2021-03-05T00:00:00"/>
    <x v="0"/>
    <n v="6"/>
    <s v=""/>
  </r>
  <r>
    <x v="375"/>
    <d v="2021-03-06T00:00:00"/>
    <d v="2021-03-05T00:00:00"/>
    <x v="8"/>
    <n v="6"/>
    <s v=""/>
  </r>
  <r>
    <x v="375"/>
    <d v="2021-03-10T00:00:00"/>
    <d v="2021-03-05T00:00:00"/>
    <x v="1"/>
    <n v="6"/>
    <s v=""/>
  </r>
  <r>
    <x v="375"/>
    <d v="2021-03-11T00:00:00"/>
    <d v="2021-03-05T00:00:00"/>
    <x v="2"/>
    <n v="6"/>
    <n v="1"/>
  </r>
  <r>
    <x v="376"/>
    <d v="2021-03-05T00:00:00"/>
    <d v="2021-03-05T00:00:00"/>
    <x v="0"/>
    <n v="18"/>
    <s v=""/>
  </r>
  <r>
    <x v="376"/>
    <d v="2021-03-10T00:00:00"/>
    <d v="2021-03-05T00:00:00"/>
    <x v="1"/>
    <n v="18"/>
    <s v=""/>
  </r>
  <r>
    <x v="376"/>
    <d v="2021-03-13T00:00:00"/>
    <d v="2021-03-05T00:00:00"/>
    <x v="7"/>
    <n v="18"/>
    <s v=""/>
  </r>
  <r>
    <x v="376"/>
    <d v="2021-03-16T00:00:00"/>
    <d v="2021-03-05T00:00:00"/>
    <x v="3"/>
    <n v="18"/>
    <s v=""/>
  </r>
  <r>
    <x v="376"/>
    <d v="2021-03-21T00:00:00"/>
    <d v="2021-03-05T00:00:00"/>
    <x v="33"/>
    <n v="18"/>
    <s v=""/>
  </r>
  <r>
    <x v="376"/>
    <d v="2021-03-23T00:00:00"/>
    <d v="2021-03-05T00:00:00"/>
    <x v="12"/>
    <n v="18"/>
    <n v="1"/>
  </r>
  <r>
    <x v="377"/>
    <d v="2021-03-22T00:00:00"/>
    <d v="2021-03-22T00:00:00"/>
    <x v="0"/>
    <n v="17"/>
    <s v=""/>
  </r>
  <r>
    <x v="377"/>
    <d v="2021-03-26T00:00:00"/>
    <d v="2021-03-22T00:00:00"/>
    <x v="5"/>
    <n v="17"/>
    <s v=""/>
  </r>
  <r>
    <x v="377"/>
    <d v="2021-03-30T00:00:00"/>
    <d v="2021-03-22T00:00:00"/>
    <x v="7"/>
    <n v="17"/>
    <s v=""/>
  </r>
  <r>
    <x v="377"/>
    <d v="2021-04-03T00:00:00"/>
    <d v="2021-03-22T00:00:00"/>
    <x v="32"/>
    <n v="17"/>
    <s v=""/>
  </r>
  <r>
    <x v="377"/>
    <d v="2021-04-06T00:00:00"/>
    <d v="2021-03-22T00:00:00"/>
    <x v="37"/>
    <n v="17"/>
    <s v=""/>
  </r>
  <r>
    <x v="377"/>
    <d v="2021-04-08T00:00:00"/>
    <d v="2021-03-22T00:00:00"/>
    <x v="38"/>
    <n v="17"/>
    <n v="1"/>
  </r>
  <r>
    <x v="378"/>
    <d v="2021-03-18T00:00:00"/>
    <d v="2021-03-18T00:00:00"/>
    <x v="0"/>
    <n v="1"/>
    <s v=""/>
  </r>
  <r>
    <x v="378"/>
    <d v="2021-03-19T00:00:00"/>
    <d v="2021-03-18T00:00:00"/>
    <x v="8"/>
    <n v="1"/>
    <n v="1"/>
  </r>
  <r>
    <x v="379"/>
    <d v="2021-03-17T00:00:00"/>
    <d v="2021-03-17T00:00:00"/>
    <x v="0"/>
    <n v="12"/>
    <s v=""/>
  </r>
  <r>
    <x v="379"/>
    <d v="2021-03-18T00:00:00"/>
    <d v="2021-03-17T00:00:00"/>
    <x v="8"/>
    <n v="12"/>
    <s v=""/>
  </r>
  <r>
    <x v="379"/>
    <d v="2021-03-22T00:00:00"/>
    <d v="2021-03-17T00:00:00"/>
    <x v="1"/>
    <n v="12"/>
    <s v=""/>
  </r>
  <r>
    <x v="379"/>
    <d v="2021-03-24T00:00:00"/>
    <d v="2021-03-17T00:00:00"/>
    <x v="6"/>
    <n v="12"/>
    <s v=""/>
  </r>
  <r>
    <x v="379"/>
    <d v="2021-03-29T00:00:00"/>
    <d v="2021-03-17T00:00:00"/>
    <x v="32"/>
    <n v="12"/>
    <n v="1"/>
  </r>
  <r>
    <x v="380"/>
    <d v="2021-03-14T00:00:00"/>
    <d v="2021-03-14T00:00:00"/>
    <x v="0"/>
    <n v="7"/>
    <s v=""/>
  </r>
  <r>
    <x v="380"/>
    <d v="2021-03-16T00:00:00"/>
    <d v="2021-03-14T00:00:00"/>
    <x v="9"/>
    <n v="7"/>
    <s v=""/>
  </r>
  <r>
    <x v="380"/>
    <d v="2021-03-21T00:00:00"/>
    <d v="2021-03-14T00:00:00"/>
    <x v="6"/>
    <n v="7"/>
    <n v="1"/>
  </r>
  <r>
    <x v="381"/>
    <d v="2021-03-16T00:00:00"/>
    <d v="2021-03-16T00:00:00"/>
    <x v="0"/>
    <n v="24"/>
    <s v=""/>
  </r>
  <r>
    <x v="381"/>
    <d v="2021-03-19T00:00:00"/>
    <d v="2021-03-16T00:00:00"/>
    <x v="31"/>
    <n v="24"/>
    <s v=""/>
  </r>
  <r>
    <x v="381"/>
    <d v="2021-03-24T00:00:00"/>
    <d v="2021-03-16T00:00:00"/>
    <x v="7"/>
    <n v="24"/>
    <s v=""/>
  </r>
  <r>
    <x v="381"/>
    <d v="2021-03-27T00:00:00"/>
    <d v="2021-03-16T00:00:00"/>
    <x v="3"/>
    <n v="24"/>
    <s v=""/>
  </r>
  <r>
    <x v="381"/>
    <d v="2021-03-28T00:00:00"/>
    <d v="2021-03-16T00:00:00"/>
    <x v="32"/>
    <n v="24"/>
    <s v=""/>
  </r>
  <r>
    <x v="381"/>
    <d v="2021-03-30T00:00:00"/>
    <d v="2021-03-16T00:00:00"/>
    <x v="11"/>
    <n v="24"/>
    <s v=""/>
  </r>
  <r>
    <x v="381"/>
    <d v="2021-04-04T00:00:00"/>
    <d v="2021-03-16T00:00:00"/>
    <x v="50"/>
    <n v="24"/>
    <s v=""/>
  </r>
  <r>
    <x v="381"/>
    <d v="2021-04-05T00:00:00"/>
    <d v="2021-03-16T00:00:00"/>
    <x v="34"/>
    <n v="24"/>
    <s v=""/>
  </r>
  <r>
    <x v="381"/>
    <d v="2021-04-09T00:00:00"/>
    <d v="2021-03-16T00:00:00"/>
    <x v="48"/>
    <n v="24"/>
    <n v="1"/>
  </r>
  <r>
    <x v="382"/>
    <d v="2021-03-20T00:00:00"/>
    <d v="2021-03-20T00:00:00"/>
    <x v="0"/>
    <n v="28"/>
    <s v=""/>
  </r>
  <r>
    <x v="382"/>
    <d v="2021-03-24T00:00:00"/>
    <d v="2021-03-20T00:00:00"/>
    <x v="5"/>
    <n v="28"/>
    <s v=""/>
  </r>
  <r>
    <x v="382"/>
    <d v="2021-03-26T00:00:00"/>
    <d v="2021-03-20T00:00:00"/>
    <x v="2"/>
    <n v="28"/>
    <s v=""/>
  </r>
  <r>
    <x v="382"/>
    <d v="2021-03-31T00:00:00"/>
    <d v="2021-03-20T00:00:00"/>
    <x v="3"/>
    <n v="28"/>
    <s v=""/>
  </r>
  <r>
    <x v="382"/>
    <d v="2021-04-05T00:00:00"/>
    <d v="2021-03-20T00:00:00"/>
    <x v="33"/>
    <n v="28"/>
    <s v=""/>
  </r>
  <r>
    <x v="382"/>
    <d v="2021-04-07T00:00:00"/>
    <d v="2021-03-20T00:00:00"/>
    <x v="12"/>
    <n v="28"/>
    <s v=""/>
  </r>
  <r>
    <x v="382"/>
    <d v="2021-04-08T00:00:00"/>
    <d v="2021-03-20T00:00:00"/>
    <x v="50"/>
    <n v="28"/>
    <s v=""/>
  </r>
  <r>
    <x v="382"/>
    <d v="2021-04-12T00:00:00"/>
    <d v="2021-03-20T00:00:00"/>
    <x v="35"/>
    <n v="28"/>
    <s v=""/>
  </r>
  <r>
    <x v="382"/>
    <d v="2021-04-14T00:00:00"/>
    <d v="2021-03-20T00:00:00"/>
    <x v="14"/>
    <n v="28"/>
    <s v=""/>
  </r>
  <r>
    <x v="382"/>
    <d v="2021-04-17T00:00:00"/>
    <d v="2021-03-20T00:00:00"/>
    <x v="39"/>
    <n v="28"/>
    <n v="1"/>
  </r>
  <r>
    <x v="383"/>
    <d v="2021-03-07T00:00:00"/>
    <d v="2021-03-07T00:00:00"/>
    <x v="0"/>
    <n v="0"/>
    <n v="1"/>
  </r>
  <r>
    <x v="384"/>
    <d v="2021-03-15T00:00:00"/>
    <d v="2021-03-15T00:00:00"/>
    <x v="0"/>
    <n v="64"/>
    <s v=""/>
  </r>
  <r>
    <x v="384"/>
    <d v="2021-03-20T00:00:00"/>
    <d v="2021-03-15T00:00:00"/>
    <x v="1"/>
    <n v="64"/>
    <s v=""/>
  </r>
  <r>
    <x v="384"/>
    <d v="2021-03-22T00:00:00"/>
    <d v="2021-03-15T00:00:00"/>
    <x v="6"/>
    <n v="64"/>
    <s v=""/>
  </r>
  <r>
    <x v="384"/>
    <d v="2021-03-26T00:00:00"/>
    <d v="2021-03-15T00:00:00"/>
    <x v="3"/>
    <n v="64"/>
    <s v=""/>
  </r>
  <r>
    <x v="384"/>
    <d v="2021-03-28T00:00:00"/>
    <d v="2021-03-15T00:00:00"/>
    <x v="4"/>
    <n v="64"/>
    <s v=""/>
  </r>
  <r>
    <x v="384"/>
    <d v="2021-04-01T00:00:00"/>
    <d v="2021-03-15T00:00:00"/>
    <x v="38"/>
    <n v="64"/>
    <s v=""/>
  </r>
  <r>
    <x v="384"/>
    <d v="2021-04-05T00:00:00"/>
    <d v="2021-03-15T00:00:00"/>
    <x v="44"/>
    <n v="64"/>
    <s v=""/>
  </r>
  <r>
    <x v="384"/>
    <d v="2021-04-10T00:00:00"/>
    <d v="2021-03-15T00:00:00"/>
    <x v="54"/>
    <n v="64"/>
    <s v=""/>
  </r>
  <r>
    <x v="384"/>
    <d v="2021-04-15T00:00:00"/>
    <d v="2021-03-15T00:00:00"/>
    <x v="51"/>
    <n v="64"/>
    <s v=""/>
  </r>
  <r>
    <x v="384"/>
    <d v="2021-04-16T00:00:00"/>
    <d v="2021-03-15T00:00:00"/>
    <x v="16"/>
    <n v="64"/>
    <s v=""/>
  </r>
  <r>
    <x v="384"/>
    <d v="2021-04-19T00:00:00"/>
    <d v="2021-03-15T00:00:00"/>
    <x v="49"/>
    <n v="64"/>
    <s v=""/>
  </r>
  <r>
    <x v="384"/>
    <d v="2021-04-22T00:00:00"/>
    <d v="2021-03-15T00:00:00"/>
    <x v="19"/>
    <n v="64"/>
    <s v=""/>
  </r>
  <r>
    <x v="384"/>
    <d v="2021-04-25T00:00:00"/>
    <d v="2021-03-15T00:00:00"/>
    <x v="41"/>
    <n v="64"/>
    <s v=""/>
  </r>
  <r>
    <x v="384"/>
    <d v="2021-04-27T00:00:00"/>
    <d v="2021-03-15T00:00:00"/>
    <x v="42"/>
    <n v="64"/>
    <s v=""/>
  </r>
  <r>
    <x v="384"/>
    <d v="2021-04-28T00:00:00"/>
    <d v="2021-03-15T00:00:00"/>
    <x v="47"/>
    <n v="64"/>
    <s v=""/>
  </r>
  <r>
    <x v="384"/>
    <d v="2021-05-02T00:00:00"/>
    <d v="2021-03-15T00:00:00"/>
    <x v="56"/>
    <n v="64"/>
    <s v=""/>
  </r>
  <r>
    <x v="384"/>
    <d v="2021-05-07T00:00:00"/>
    <d v="2021-03-15T00:00:00"/>
    <x v="68"/>
    <n v="64"/>
    <s v=""/>
  </r>
  <r>
    <x v="384"/>
    <d v="2021-05-08T00:00:00"/>
    <d v="2021-03-15T00:00:00"/>
    <x v="24"/>
    <n v="64"/>
    <s v=""/>
  </r>
  <r>
    <x v="384"/>
    <d v="2021-05-09T00:00:00"/>
    <d v="2021-03-15T00:00:00"/>
    <x v="25"/>
    <n v="64"/>
    <s v=""/>
  </r>
  <r>
    <x v="384"/>
    <d v="2021-05-14T00:00:00"/>
    <d v="2021-03-15T00:00:00"/>
    <x v="69"/>
    <n v="64"/>
    <s v=""/>
  </r>
  <r>
    <x v="384"/>
    <d v="2021-05-18T00:00:00"/>
    <d v="2021-03-15T00:00:00"/>
    <x v="29"/>
    <n v="64"/>
    <n v="1"/>
  </r>
  <r>
    <x v="385"/>
    <d v="2021-03-03T00:00:00"/>
    <d v="2021-03-03T00:00:00"/>
    <x v="0"/>
    <n v="11"/>
    <s v=""/>
  </r>
  <r>
    <x v="385"/>
    <d v="2021-03-08T00:00:00"/>
    <d v="2021-03-03T00:00:00"/>
    <x v="1"/>
    <n v="11"/>
    <s v=""/>
  </r>
  <r>
    <x v="385"/>
    <d v="2021-03-12T00:00:00"/>
    <d v="2021-03-03T00:00:00"/>
    <x v="10"/>
    <n v="11"/>
    <s v=""/>
  </r>
  <r>
    <x v="385"/>
    <d v="2021-03-14T00:00:00"/>
    <d v="2021-03-03T00:00:00"/>
    <x v="3"/>
    <n v="11"/>
    <n v="1"/>
  </r>
  <r>
    <x v="386"/>
    <d v="2021-03-26T00:00:00"/>
    <d v="2021-03-26T00:00:00"/>
    <x v="0"/>
    <n v="6"/>
    <s v=""/>
  </r>
  <r>
    <x v="386"/>
    <d v="2021-03-31T00:00:00"/>
    <d v="2021-03-26T00:00:00"/>
    <x v="1"/>
    <n v="6"/>
    <s v=""/>
  </r>
  <r>
    <x v="386"/>
    <d v="2021-04-01T00:00:00"/>
    <d v="2021-03-26T00:00:00"/>
    <x v="2"/>
    <n v="6"/>
    <n v="1"/>
  </r>
  <r>
    <x v="387"/>
    <d v="2021-03-23T00:00:00"/>
    <d v="2021-03-23T00:00:00"/>
    <x v="0"/>
    <n v="0"/>
    <n v="1"/>
  </r>
  <r>
    <x v="388"/>
    <d v="2021-03-02T00:00:00"/>
    <d v="2021-03-02T00:00:00"/>
    <x v="0"/>
    <n v="0"/>
    <n v="1"/>
  </r>
  <r>
    <x v="389"/>
    <d v="2021-03-17T00:00:00"/>
    <d v="2021-03-17T00:00:00"/>
    <x v="0"/>
    <n v="4"/>
    <s v=""/>
  </r>
  <r>
    <x v="389"/>
    <d v="2021-03-21T00:00:00"/>
    <d v="2021-03-17T00:00:00"/>
    <x v="5"/>
    <n v="4"/>
    <n v="1"/>
  </r>
  <r>
    <x v="390"/>
    <d v="2021-03-04T00:00:00"/>
    <d v="2021-03-04T00:00:00"/>
    <x v="0"/>
    <n v="3"/>
    <s v=""/>
  </r>
  <r>
    <x v="390"/>
    <d v="2021-03-05T00:00:00"/>
    <d v="2021-03-04T00:00:00"/>
    <x v="8"/>
    <n v="3"/>
    <s v=""/>
  </r>
  <r>
    <x v="390"/>
    <d v="2021-03-07T00:00:00"/>
    <d v="2021-03-04T00:00:00"/>
    <x v="31"/>
    <n v="3"/>
    <n v="1"/>
  </r>
  <r>
    <x v="391"/>
    <d v="2021-03-22T00:00:00"/>
    <d v="2021-03-22T00:00:00"/>
    <x v="0"/>
    <n v="28"/>
    <s v=""/>
  </r>
  <r>
    <x v="391"/>
    <d v="2021-03-27T00:00:00"/>
    <d v="2021-03-22T00:00:00"/>
    <x v="1"/>
    <n v="28"/>
    <s v=""/>
  </r>
  <r>
    <x v="391"/>
    <d v="2021-03-30T00:00:00"/>
    <d v="2021-03-22T00:00:00"/>
    <x v="7"/>
    <n v="28"/>
    <s v=""/>
  </r>
  <r>
    <x v="391"/>
    <d v="2021-03-31T00:00:00"/>
    <d v="2021-03-22T00:00:00"/>
    <x v="10"/>
    <n v="28"/>
    <s v=""/>
  </r>
  <r>
    <x v="391"/>
    <d v="2021-04-01T00:00:00"/>
    <d v="2021-03-22T00:00:00"/>
    <x v="45"/>
    <n v="28"/>
    <s v=""/>
  </r>
  <r>
    <x v="391"/>
    <d v="2021-04-06T00:00:00"/>
    <d v="2021-03-22T00:00:00"/>
    <x v="37"/>
    <n v="28"/>
    <s v=""/>
  </r>
  <r>
    <x v="391"/>
    <d v="2021-04-10T00:00:00"/>
    <d v="2021-03-22T00:00:00"/>
    <x v="50"/>
    <n v="28"/>
    <s v=""/>
  </r>
  <r>
    <x v="391"/>
    <d v="2021-04-11T00:00:00"/>
    <d v="2021-03-22T00:00:00"/>
    <x v="34"/>
    <n v="28"/>
    <s v=""/>
  </r>
  <r>
    <x v="391"/>
    <d v="2021-04-15T00:00:00"/>
    <d v="2021-03-22T00:00:00"/>
    <x v="48"/>
    <n v="28"/>
    <s v=""/>
  </r>
  <r>
    <x v="391"/>
    <d v="2021-04-17T00:00:00"/>
    <d v="2021-03-22T00:00:00"/>
    <x v="54"/>
    <n v="28"/>
    <s v=""/>
  </r>
  <r>
    <x v="391"/>
    <d v="2021-04-19T00:00:00"/>
    <d v="2021-03-22T00:00:00"/>
    <x v="39"/>
    <n v="28"/>
    <n v="1"/>
  </r>
  <r>
    <x v="392"/>
    <d v="2021-03-09T00:00:00"/>
    <d v="2021-03-09T00:00:00"/>
    <x v="0"/>
    <n v="0"/>
    <n v="1"/>
  </r>
  <r>
    <x v="393"/>
    <d v="2021-03-12T00:00:00"/>
    <d v="2021-03-12T00:00:00"/>
    <x v="0"/>
    <n v="2"/>
    <s v=""/>
  </r>
  <r>
    <x v="393"/>
    <d v="2021-03-14T00:00:00"/>
    <d v="2021-03-12T00:00:00"/>
    <x v="9"/>
    <n v="2"/>
    <n v="1"/>
  </r>
  <r>
    <x v="394"/>
    <d v="2021-03-04T00:00:00"/>
    <d v="2021-03-04T00:00:00"/>
    <x v="0"/>
    <n v="4"/>
    <s v=""/>
  </r>
  <r>
    <x v="394"/>
    <d v="2021-03-08T00:00:00"/>
    <d v="2021-03-04T00:00:00"/>
    <x v="5"/>
    <n v="4"/>
    <n v="1"/>
  </r>
  <r>
    <x v="395"/>
    <d v="2021-03-27T00:00:00"/>
    <d v="2021-03-27T00:00:00"/>
    <x v="0"/>
    <n v="0"/>
    <n v="1"/>
  </r>
  <r>
    <x v="396"/>
    <d v="2021-03-24T00:00:00"/>
    <d v="2021-03-24T00:00:00"/>
    <x v="0"/>
    <n v="13"/>
    <s v=""/>
  </r>
  <r>
    <x v="396"/>
    <d v="2021-03-28T00:00:00"/>
    <d v="2021-03-24T00:00:00"/>
    <x v="5"/>
    <n v="13"/>
    <s v=""/>
  </r>
  <r>
    <x v="396"/>
    <d v="2021-03-30T00:00:00"/>
    <d v="2021-03-24T00:00:00"/>
    <x v="2"/>
    <n v="13"/>
    <s v=""/>
  </r>
  <r>
    <x v="396"/>
    <d v="2021-04-01T00:00:00"/>
    <d v="2021-03-24T00:00:00"/>
    <x v="7"/>
    <n v="13"/>
    <s v=""/>
  </r>
  <r>
    <x v="396"/>
    <d v="2021-04-02T00:00:00"/>
    <d v="2021-03-24T00:00:00"/>
    <x v="10"/>
    <n v="13"/>
    <s v=""/>
  </r>
  <r>
    <x v="396"/>
    <d v="2021-04-06T00:00:00"/>
    <d v="2021-03-24T00:00:00"/>
    <x v="4"/>
    <n v="13"/>
    <n v="1"/>
  </r>
  <r>
    <x v="397"/>
    <d v="2021-03-26T00:00:00"/>
    <d v="2021-03-26T00:00:00"/>
    <x v="0"/>
    <n v="0"/>
    <n v="1"/>
  </r>
  <r>
    <x v="398"/>
    <d v="2021-03-09T00:00:00"/>
    <d v="2021-03-09T00:00:00"/>
    <x v="0"/>
    <n v="14"/>
    <s v=""/>
  </r>
  <r>
    <x v="398"/>
    <d v="2021-03-13T00:00:00"/>
    <d v="2021-03-09T00:00:00"/>
    <x v="5"/>
    <n v="14"/>
    <s v=""/>
  </r>
  <r>
    <x v="398"/>
    <d v="2021-03-18T00:00:00"/>
    <d v="2021-03-09T00:00:00"/>
    <x v="10"/>
    <n v="14"/>
    <s v=""/>
  </r>
  <r>
    <x v="398"/>
    <d v="2021-03-23T00:00:00"/>
    <d v="2021-03-09T00:00:00"/>
    <x v="11"/>
    <n v="14"/>
    <n v="1"/>
  </r>
  <r>
    <x v="399"/>
    <d v="2021-03-04T00:00:00"/>
    <d v="2021-03-04T00:00:00"/>
    <x v="0"/>
    <n v="6"/>
    <s v=""/>
  </r>
  <r>
    <x v="399"/>
    <d v="2021-03-07T00:00:00"/>
    <d v="2021-03-04T00:00:00"/>
    <x v="31"/>
    <n v="6"/>
    <s v=""/>
  </r>
  <r>
    <x v="399"/>
    <d v="2021-03-10T00:00:00"/>
    <d v="2021-03-04T00:00:00"/>
    <x v="2"/>
    <n v="6"/>
    <n v="1"/>
  </r>
  <r>
    <x v="400"/>
    <d v="2021-03-09T00:00:00"/>
    <d v="2021-03-09T00:00:00"/>
    <x v="0"/>
    <n v="3"/>
    <s v=""/>
  </r>
  <r>
    <x v="400"/>
    <d v="2021-03-12T00:00:00"/>
    <d v="2021-03-09T00:00:00"/>
    <x v="31"/>
    <n v="3"/>
    <n v="1"/>
  </r>
  <r>
    <x v="401"/>
    <d v="2021-03-24T00:00:00"/>
    <d v="2021-03-24T00:00:00"/>
    <x v="0"/>
    <n v="0"/>
    <n v="1"/>
  </r>
  <r>
    <x v="402"/>
    <d v="2021-03-07T00:00:00"/>
    <d v="2021-03-07T00:00:00"/>
    <x v="0"/>
    <n v="27"/>
    <s v=""/>
  </r>
  <r>
    <x v="402"/>
    <d v="2021-03-09T00:00:00"/>
    <d v="2021-03-07T00:00:00"/>
    <x v="9"/>
    <n v="27"/>
    <s v=""/>
  </r>
  <r>
    <x v="402"/>
    <d v="2021-03-13T00:00:00"/>
    <d v="2021-03-07T00:00:00"/>
    <x v="2"/>
    <n v="27"/>
    <s v=""/>
  </r>
  <r>
    <x v="402"/>
    <d v="2021-03-16T00:00:00"/>
    <d v="2021-03-07T00:00:00"/>
    <x v="10"/>
    <n v="27"/>
    <s v=""/>
  </r>
  <r>
    <x v="402"/>
    <d v="2021-03-19T00:00:00"/>
    <d v="2021-03-07T00:00:00"/>
    <x v="32"/>
    <n v="27"/>
    <s v=""/>
  </r>
  <r>
    <x v="402"/>
    <d v="2021-03-22T00:00:00"/>
    <d v="2021-03-07T00:00:00"/>
    <x v="37"/>
    <n v="27"/>
    <s v=""/>
  </r>
  <r>
    <x v="402"/>
    <d v="2021-03-27T00:00:00"/>
    <d v="2021-03-07T00:00:00"/>
    <x v="34"/>
    <n v="27"/>
    <s v=""/>
  </r>
  <r>
    <x v="402"/>
    <d v="2021-03-31T00:00:00"/>
    <d v="2021-03-07T00:00:00"/>
    <x v="48"/>
    <n v="27"/>
    <s v=""/>
  </r>
  <r>
    <x v="402"/>
    <d v="2021-04-02T00:00:00"/>
    <d v="2021-03-07T00:00:00"/>
    <x v="54"/>
    <n v="27"/>
    <s v=""/>
  </r>
  <r>
    <x v="402"/>
    <d v="2021-04-03T00:00:00"/>
    <d v="2021-03-07T00:00:00"/>
    <x v="36"/>
    <n v="27"/>
    <n v="1"/>
  </r>
  <r>
    <x v="403"/>
    <d v="2021-03-19T00:00:00"/>
    <d v="2021-03-19T00:00:00"/>
    <x v="0"/>
    <n v="0"/>
    <n v="1"/>
  </r>
  <r>
    <x v="404"/>
    <d v="2021-03-05T00:00:00"/>
    <d v="2021-03-05T00:00:00"/>
    <x v="0"/>
    <n v="0"/>
    <n v="1"/>
  </r>
  <r>
    <x v="405"/>
    <d v="2021-03-11T00:00:00"/>
    <d v="2021-03-11T00:00:00"/>
    <x v="0"/>
    <n v="15"/>
    <s v=""/>
  </r>
  <r>
    <x v="405"/>
    <d v="2021-03-16T00:00:00"/>
    <d v="2021-03-11T00:00:00"/>
    <x v="1"/>
    <n v="15"/>
    <s v=""/>
  </r>
  <r>
    <x v="405"/>
    <d v="2021-03-20T00:00:00"/>
    <d v="2021-03-11T00:00:00"/>
    <x v="10"/>
    <n v="15"/>
    <s v=""/>
  </r>
  <r>
    <x v="405"/>
    <d v="2021-03-21T00:00:00"/>
    <d v="2021-03-11T00:00:00"/>
    <x v="45"/>
    <n v="15"/>
    <s v=""/>
  </r>
  <r>
    <x v="405"/>
    <d v="2021-03-26T00:00:00"/>
    <d v="2021-03-11T00:00:00"/>
    <x v="37"/>
    <n v="15"/>
    <n v="1"/>
  </r>
  <r>
    <x v="406"/>
    <d v="2021-03-11T00:00:00"/>
    <d v="2021-03-11T00:00:00"/>
    <x v="0"/>
    <n v="17"/>
    <s v=""/>
  </r>
  <r>
    <x v="406"/>
    <d v="2021-03-15T00:00:00"/>
    <d v="2021-03-11T00:00:00"/>
    <x v="5"/>
    <n v="17"/>
    <s v=""/>
  </r>
  <r>
    <x v="406"/>
    <d v="2021-03-17T00:00:00"/>
    <d v="2021-03-11T00:00:00"/>
    <x v="2"/>
    <n v="17"/>
    <s v=""/>
  </r>
  <r>
    <x v="406"/>
    <d v="2021-03-22T00:00:00"/>
    <d v="2021-03-11T00:00:00"/>
    <x v="3"/>
    <n v="17"/>
    <s v=""/>
  </r>
  <r>
    <x v="406"/>
    <d v="2021-03-23T00:00:00"/>
    <d v="2021-03-11T00:00:00"/>
    <x v="32"/>
    <n v="17"/>
    <s v=""/>
  </r>
  <r>
    <x v="406"/>
    <d v="2021-03-28T00:00:00"/>
    <d v="2021-03-11T00:00:00"/>
    <x v="38"/>
    <n v="17"/>
    <n v="1"/>
  </r>
  <r>
    <x v="407"/>
    <d v="2021-03-20T00:00:00"/>
    <d v="2021-03-20T00:00:00"/>
    <x v="0"/>
    <n v="1"/>
    <s v=""/>
  </r>
  <r>
    <x v="407"/>
    <d v="2021-03-21T00:00:00"/>
    <d v="2021-03-20T00:00:00"/>
    <x v="8"/>
    <n v="1"/>
    <n v="1"/>
  </r>
  <r>
    <x v="408"/>
    <d v="2021-03-23T00:00:00"/>
    <d v="2021-03-23T00:00:00"/>
    <x v="0"/>
    <n v="0"/>
    <n v="1"/>
  </r>
  <r>
    <x v="409"/>
    <d v="2021-03-06T00:00:00"/>
    <d v="2021-03-06T00:00:00"/>
    <x v="0"/>
    <n v="6"/>
    <s v=""/>
  </r>
  <r>
    <x v="409"/>
    <d v="2021-03-09T00:00:00"/>
    <d v="2021-03-06T00:00:00"/>
    <x v="31"/>
    <n v="6"/>
    <s v=""/>
  </r>
  <r>
    <x v="409"/>
    <d v="2021-03-11T00:00:00"/>
    <d v="2021-03-06T00:00:00"/>
    <x v="1"/>
    <n v="6"/>
    <s v=""/>
  </r>
  <r>
    <x v="409"/>
    <d v="2021-03-12T00:00:00"/>
    <d v="2021-03-06T00:00:00"/>
    <x v="2"/>
    <n v="6"/>
    <n v="1"/>
  </r>
  <r>
    <x v="410"/>
    <d v="2021-03-16T00:00:00"/>
    <d v="2021-03-16T00:00:00"/>
    <x v="0"/>
    <n v="0"/>
    <n v="1"/>
  </r>
  <r>
    <x v="411"/>
    <d v="2021-03-02T00:00:00"/>
    <d v="2021-03-02T00:00:00"/>
    <x v="0"/>
    <n v="13"/>
    <s v=""/>
  </r>
  <r>
    <x v="411"/>
    <d v="2021-03-06T00:00:00"/>
    <d v="2021-03-02T00:00:00"/>
    <x v="5"/>
    <n v="13"/>
    <s v=""/>
  </r>
  <r>
    <x v="411"/>
    <d v="2021-03-07T00:00:00"/>
    <d v="2021-03-02T00:00:00"/>
    <x v="1"/>
    <n v="13"/>
    <s v=""/>
  </r>
  <r>
    <x v="411"/>
    <d v="2021-03-10T00:00:00"/>
    <d v="2021-03-02T00:00:00"/>
    <x v="7"/>
    <n v="13"/>
    <s v=""/>
  </r>
  <r>
    <x v="411"/>
    <d v="2021-03-15T00:00:00"/>
    <d v="2021-03-02T00:00:00"/>
    <x v="4"/>
    <n v="13"/>
    <n v="1"/>
  </r>
  <r>
    <x v="412"/>
    <d v="2021-03-29T00:00:00"/>
    <d v="2021-03-29T00:00:00"/>
    <x v="0"/>
    <n v="17"/>
    <s v=""/>
  </r>
  <r>
    <x v="412"/>
    <d v="2021-03-31T00:00:00"/>
    <d v="2021-03-29T00:00:00"/>
    <x v="9"/>
    <n v="17"/>
    <s v=""/>
  </r>
  <r>
    <x v="412"/>
    <d v="2021-04-05T00:00:00"/>
    <d v="2021-03-29T00:00:00"/>
    <x v="6"/>
    <n v="17"/>
    <s v=""/>
  </r>
  <r>
    <x v="412"/>
    <d v="2021-04-08T00:00:00"/>
    <d v="2021-03-29T00:00:00"/>
    <x v="45"/>
    <n v="17"/>
    <s v=""/>
  </r>
  <r>
    <x v="412"/>
    <d v="2021-04-11T00:00:00"/>
    <d v="2021-03-29T00:00:00"/>
    <x v="4"/>
    <n v="17"/>
    <s v=""/>
  </r>
  <r>
    <x v="412"/>
    <d v="2021-04-15T00:00:00"/>
    <d v="2021-03-29T00:00:00"/>
    <x v="38"/>
    <n v="17"/>
    <n v="1"/>
  </r>
  <r>
    <x v="413"/>
    <d v="2021-03-13T00:00:00"/>
    <d v="2021-03-13T00:00:00"/>
    <x v="0"/>
    <n v="19"/>
    <s v=""/>
  </r>
  <r>
    <x v="413"/>
    <d v="2021-03-15T00:00:00"/>
    <d v="2021-03-13T00:00:00"/>
    <x v="9"/>
    <n v="19"/>
    <s v=""/>
  </r>
  <r>
    <x v="413"/>
    <d v="2021-03-18T00:00:00"/>
    <d v="2021-03-13T00:00:00"/>
    <x v="1"/>
    <n v="19"/>
    <s v=""/>
  </r>
  <r>
    <x v="413"/>
    <d v="2021-03-22T00:00:00"/>
    <d v="2021-03-13T00:00:00"/>
    <x v="10"/>
    <n v="19"/>
    <s v=""/>
  </r>
  <r>
    <x v="413"/>
    <d v="2021-03-26T00:00:00"/>
    <d v="2021-03-13T00:00:00"/>
    <x v="4"/>
    <n v="19"/>
    <s v=""/>
  </r>
  <r>
    <x v="413"/>
    <d v="2021-03-31T00:00:00"/>
    <d v="2021-03-13T00:00:00"/>
    <x v="12"/>
    <n v="19"/>
    <s v=""/>
  </r>
  <r>
    <x v="413"/>
    <d v="2021-04-01T00:00:00"/>
    <d v="2021-03-13T00:00:00"/>
    <x v="50"/>
    <n v="19"/>
    <n v="1"/>
  </r>
  <r>
    <x v="414"/>
    <d v="2021-03-13T00:00:00"/>
    <d v="2021-03-13T00:00:00"/>
    <x v="0"/>
    <n v="5"/>
    <s v=""/>
  </r>
  <r>
    <x v="414"/>
    <d v="2021-03-14T00:00:00"/>
    <d v="2021-03-13T00:00:00"/>
    <x v="8"/>
    <n v="5"/>
    <s v=""/>
  </r>
  <r>
    <x v="414"/>
    <d v="2021-03-17T00:00:00"/>
    <d v="2021-03-13T00:00:00"/>
    <x v="5"/>
    <n v="5"/>
    <s v=""/>
  </r>
  <r>
    <x v="414"/>
    <d v="2021-03-18T00:00:00"/>
    <d v="2021-03-13T00:00:00"/>
    <x v="1"/>
    <n v="5"/>
    <n v="1"/>
  </r>
  <r>
    <x v="415"/>
    <d v="2021-03-26T00:00:00"/>
    <d v="2021-03-26T00:00:00"/>
    <x v="0"/>
    <n v="23"/>
    <s v=""/>
  </r>
  <r>
    <x v="415"/>
    <d v="2021-03-31T00:00:00"/>
    <d v="2021-03-26T00:00:00"/>
    <x v="1"/>
    <n v="23"/>
    <s v=""/>
  </r>
  <r>
    <x v="415"/>
    <d v="2021-04-05T00:00:00"/>
    <d v="2021-03-26T00:00:00"/>
    <x v="45"/>
    <n v="23"/>
    <s v=""/>
  </r>
  <r>
    <x v="415"/>
    <d v="2021-04-07T00:00:00"/>
    <d v="2021-03-26T00:00:00"/>
    <x v="32"/>
    <n v="23"/>
    <s v=""/>
  </r>
  <r>
    <x v="415"/>
    <d v="2021-04-09T00:00:00"/>
    <d v="2021-03-26T00:00:00"/>
    <x v="11"/>
    <n v="23"/>
    <s v=""/>
  </r>
  <r>
    <x v="415"/>
    <d v="2021-04-14T00:00:00"/>
    <d v="2021-03-26T00:00:00"/>
    <x v="50"/>
    <n v="23"/>
    <s v=""/>
  </r>
  <r>
    <x v="415"/>
    <d v="2021-04-18T00:00:00"/>
    <d v="2021-03-26T00:00:00"/>
    <x v="35"/>
    <n v="23"/>
    <n v="1"/>
  </r>
  <r>
    <x v="416"/>
    <d v="2021-03-18T00:00:00"/>
    <d v="2021-03-18T00:00:00"/>
    <x v="0"/>
    <n v="1"/>
    <s v=""/>
  </r>
  <r>
    <x v="416"/>
    <d v="2021-03-19T00:00:00"/>
    <d v="2021-03-18T00:00:00"/>
    <x v="8"/>
    <n v="1"/>
    <n v="1"/>
  </r>
  <r>
    <x v="417"/>
    <d v="2021-03-14T00:00:00"/>
    <d v="2021-03-14T00:00:00"/>
    <x v="0"/>
    <n v="15"/>
    <s v=""/>
  </r>
  <r>
    <x v="417"/>
    <d v="2021-03-17T00:00:00"/>
    <d v="2021-03-14T00:00:00"/>
    <x v="31"/>
    <n v="15"/>
    <s v=""/>
  </r>
  <r>
    <x v="417"/>
    <d v="2021-03-19T00:00:00"/>
    <d v="2021-03-14T00:00:00"/>
    <x v="1"/>
    <n v="15"/>
    <s v=""/>
  </r>
  <r>
    <x v="417"/>
    <d v="2021-03-24T00:00:00"/>
    <d v="2021-03-14T00:00:00"/>
    <x v="45"/>
    <n v="15"/>
    <s v=""/>
  </r>
  <r>
    <x v="417"/>
    <d v="2021-03-27T00:00:00"/>
    <d v="2021-03-14T00:00:00"/>
    <x v="4"/>
    <n v="15"/>
    <s v=""/>
  </r>
  <r>
    <x v="417"/>
    <d v="2021-03-29T00:00:00"/>
    <d v="2021-03-14T00:00:00"/>
    <x v="37"/>
    <n v="15"/>
    <n v="1"/>
  </r>
  <r>
    <x v="418"/>
    <d v="2021-03-08T00:00:00"/>
    <d v="2021-03-08T00:00:00"/>
    <x v="0"/>
    <n v="8"/>
    <s v=""/>
  </r>
  <r>
    <x v="418"/>
    <d v="2021-03-12T00:00:00"/>
    <d v="2021-03-08T00:00:00"/>
    <x v="5"/>
    <n v="8"/>
    <s v=""/>
  </r>
  <r>
    <x v="418"/>
    <d v="2021-03-15T00:00:00"/>
    <d v="2021-03-08T00:00:00"/>
    <x v="6"/>
    <n v="8"/>
    <s v=""/>
  </r>
  <r>
    <x v="418"/>
    <d v="2021-03-16T00:00:00"/>
    <d v="2021-03-08T00:00:00"/>
    <x v="7"/>
    <n v="8"/>
    <n v="1"/>
  </r>
  <r>
    <x v="419"/>
    <d v="2021-03-14T00:00:00"/>
    <d v="2021-03-14T00:00:00"/>
    <x v="0"/>
    <n v="14"/>
    <s v=""/>
  </r>
  <r>
    <x v="419"/>
    <d v="2021-03-19T00:00:00"/>
    <d v="2021-03-14T00:00:00"/>
    <x v="1"/>
    <n v="14"/>
    <s v=""/>
  </r>
  <r>
    <x v="419"/>
    <d v="2021-03-23T00:00:00"/>
    <d v="2021-03-14T00:00:00"/>
    <x v="10"/>
    <n v="14"/>
    <s v=""/>
  </r>
  <r>
    <x v="419"/>
    <d v="2021-03-28T00:00:00"/>
    <d v="2021-03-14T00:00:00"/>
    <x v="11"/>
    <n v="14"/>
    <n v="1"/>
  </r>
  <r>
    <x v="420"/>
    <d v="2021-03-27T00:00:00"/>
    <d v="2021-03-27T00:00:00"/>
    <x v="0"/>
    <n v="6"/>
    <s v=""/>
  </r>
  <r>
    <x v="420"/>
    <d v="2021-04-01T00:00:00"/>
    <d v="2021-03-27T00:00:00"/>
    <x v="1"/>
    <n v="6"/>
    <s v=""/>
  </r>
  <r>
    <x v="420"/>
    <d v="2021-04-02T00:00:00"/>
    <d v="2021-03-27T00:00:00"/>
    <x v="2"/>
    <n v="6"/>
    <n v="1"/>
  </r>
  <r>
    <x v="421"/>
    <d v="2021-03-09T00:00:00"/>
    <d v="2021-03-09T00:00:00"/>
    <x v="0"/>
    <n v="0"/>
    <n v="1"/>
  </r>
  <r>
    <x v="422"/>
    <d v="2021-03-13T00:00:00"/>
    <d v="2021-03-13T00:00:00"/>
    <x v="0"/>
    <n v="11"/>
    <s v=""/>
  </r>
  <r>
    <x v="422"/>
    <d v="2021-03-17T00:00:00"/>
    <d v="2021-03-13T00:00:00"/>
    <x v="5"/>
    <n v="11"/>
    <s v=""/>
  </r>
  <r>
    <x v="422"/>
    <d v="2021-03-21T00:00:00"/>
    <d v="2021-03-13T00:00:00"/>
    <x v="7"/>
    <n v="11"/>
    <s v=""/>
  </r>
  <r>
    <x v="422"/>
    <d v="2021-03-24T00:00:00"/>
    <d v="2021-03-13T00:00:00"/>
    <x v="3"/>
    <n v="11"/>
    <n v="1"/>
  </r>
  <r>
    <x v="423"/>
    <d v="2021-03-28T00:00:00"/>
    <d v="2021-03-28T00:00:00"/>
    <x v="0"/>
    <n v="0"/>
    <n v="1"/>
  </r>
  <r>
    <x v="424"/>
    <d v="2021-03-07T00:00:00"/>
    <d v="2021-03-07T00:00:00"/>
    <x v="0"/>
    <n v="16"/>
    <s v=""/>
  </r>
  <r>
    <x v="424"/>
    <d v="2021-03-11T00:00:00"/>
    <d v="2021-03-07T00:00:00"/>
    <x v="5"/>
    <n v="16"/>
    <s v=""/>
  </r>
  <r>
    <x v="424"/>
    <d v="2021-03-14T00:00:00"/>
    <d v="2021-03-07T00:00:00"/>
    <x v="6"/>
    <n v="16"/>
    <s v=""/>
  </r>
  <r>
    <x v="424"/>
    <d v="2021-03-16T00:00:00"/>
    <d v="2021-03-07T00:00:00"/>
    <x v="10"/>
    <n v="16"/>
    <s v=""/>
  </r>
  <r>
    <x v="424"/>
    <d v="2021-03-19T00:00:00"/>
    <d v="2021-03-07T00:00:00"/>
    <x v="32"/>
    <n v="16"/>
    <s v=""/>
  </r>
  <r>
    <x v="424"/>
    <d v="2021-03-23T00:00:00"/>
    <d v="2021-03-07T00:00:00"/>
    <x v="33"/>
    <n v="16"/>
    <n v="1"/>
  </r>
  <r>
    <x v="425"/>
    <d v="2021-03-17T00:00:00"/>
    <d v="2021-03-17T00:00:00"/>
    <x v="0"/>
    <n v="0"/>
    <n v="1"/>
  </r>
  <r>
    <x v="426"/>
    <d v="2021-03-09T00:00:00"/>
    <d v="2021-03-09T00:00:00"/>
    <x v="0"/>
    <n v="0"/>
    <n v="1"/>
  </r>
  <r>
    <x v="427"/>
    <d v="2021-03-24T00:00:00"/>
    <d v="2021-03-24T00:00:00"/>
    <x v="0"/>
    <n v="1"/>
    <s v=""/>
  </r>
  <r>
    <x v="427"/>
    <d v="2021-03-25T00:00:00"/>
    <d v="2021-03-24T00:00:00"/>
    <x v="8"/>
    <n v="1"/>
    <n v="1"/>
  </r>
  <r>
    <x v="428"/>
    <d v="2021-03-25T00:00:00"/>
    <d v="2021-03-25T00:00:00"/>
    <x v="0"/>
    <n v="12"/>
    <s v=""/>
  </r>
  <r>
    <x v="428"/>
    <d v="2021-03-29T00:00:00"/>
    <d v="2021-03-25T00:00:00"/>
    <x v="5"/>
    <n v="12"/>
    <s v=""/>
  </r>
  <r>
    <x v="428"/>
    <d v="2021-03-30T00:00:00"/>
    <d v="2021-03-25T00:00:00"/>
    <x v="1"/>
    <n v="12"/>
    <s v=""/>
  </r>
  <r>
    <x v="428"/>
    <d v="2021-03-31T00:00:00"/>
    <d v="2021-03-25T00:00:00"/>
    <x v="2"/>
    <n v="12"/>
    <s v=""/>
  </r>
  <r>
    <x v="428"/>
    <d v="2021-04-01T00:00:00"/>
    <d v="2021-03-25T00:00:00"/>
    <x v="6"/>
    <n v="12"/>
    <s v=""/>
  </r>
  <r>
    <x v="428"/>
    <d v="2021-04-05T00:00:00"/>
    <d v="2021-03-25T00:00:00"/>
    <x v="3"/>
    <n v="12"/>
    <s v=""/>
  </r>
  <r>
    <x v="428"/>
    <d v="2021-04-06T00:00:00"/>
    <d v="2021-03-25T00:00:00"/>
    <x v="32"/>
    <n v="12"/>
    <n v="1"/>
  </r>
  <r>
    <x v="429"/>
    <d v="2021-03-31T00:00:00"/>
    <d v="2021-03-31T00:00:00"/>
    <x v="0"/>
    <n v="0"/>
    <n v="1"/>
  </r>
  <r>
    <x v="430"/>
    <d v="2021-03-19T00:00:00"/>
    <d v="2021-03-19T00:00:00"/>
    <x v="0"/>
    <n v="10"/>
    <s v=""/>
  </r>
  <r>
    <x v="430"/>
    <d v="2021-03-22T00:00:00"/>
    <d v="2021-03-19T00:00:00"/>
    <x v="31"/>
    <n v="10"/>
    <s v=""/>
  </r>
  <r>
    <x v="430"/>
    <d v="2021-03-24T00:00:00"/>
    <d v="2021-03-19T00:00:00"/>
    <x v="1"/>
    <n v="10"/>
    <s v=""/>
  </r>
  <r>
    <x v="430"/>
    <d v="2021-03-29T00:00:00"/>
    <d v="2021-03-19T00:00:00"/>
    <x v="45"/>
    <n v="10"/>
    <n v="1"/>
  </r>
  <r>
    <x v="431"/>
    <d v="2021-03-21T00:00:00"/>
    <d v="2021-03-21T00:00:00"/>
    <x v="0"/>
    <n v="4"/>
    <s v=""/>
  </r>
  <r>
    <x v="431"/>
    <d v="2021-03-24T00:00:00"/>
    <d v="2021-03-21T00:00:00"/>
    <x v="31"/>
    <n v="4"/>
    <s v=""/>
  </r>
  <r>
    <x v="431"/>
    <d v="2021-03-25T00:00:00"/>
    <d v="2021-03-21T00:00:00"/>
    <x v="5"/>
    <n v="4"/>
    <n v="1"/>
  </r>
  <r>
    <x v="432"/>
    <d v="2021-03-13T00:00:00"/>
    <d v="2021-03-13T00:00:00"/>
    <x v="0"/>
    <n v="11"/>
    <s v=""/>
  </r>
  <r>
    <x v="432"/>
    <d v="2021-03-17T00:00:00"/>
    <d v="2021-03-13T00:00:00"/>
    <x v="5"/>
    <n v="11"/>
    <s v=""/>
  </r>
  <r>
    <x v="432"/>
    <d v="2021-03-19T00:00:00"/>
    <d v="2021-03-13T00:00:00"/>
    <x v="2"/>
    <n v="11"/>
    <s v=""/>
  </r>
  <r>
    <x v="432"/>
    <d v="2021-03-24T00:00:00"/>
    <d v="2021-03-13T00:00:00"/>
    <x v="3"/>
    <n v="11"/>
    <n v="1"/>
  </r>
  <r>
    <x v="433"/>
    <d v="2021-03-01T00:00:00"/>
    <d v="2021-03-01T00:00:00"/>
    <x v="0"/>
    <n v="10"/>
    <s v=""/>
  </r>
  <r>
    <x v="433"/>
    <d v="2021-03-04T00:00:00"/>
    <d v="2021-03-01T00:00:00"/>
    <x v="31"/>
    <n v="10"/>
    <s v=""/>
  </r>
  <r>
    <x v="433"/>
    <d v="2021-03-08T00:00:00"/>
    <d v="2021-03-01T00:00:00"/>
    <x v="6"/>
    <n v="10"/>
    <s v=""/>
  </r>
  <r>
    <x v="433"/>
    <d v="2021-03-11T00:00:00"/>
    <d v="2021-03-01T00:00:00"/>
    <x v="45"/>
    <n v="10"/>
    <n v="1"/>
  </r>
  <r>
    <x v="434"/>
    <d v="2021-03-01T00:00:00"/>
    <d v="2021-03-01T00:00:00"/>
    <x v="0"/>
    <n v="0"/>
    <n v="1"/>
  </r>
  <r>
    <x v="435"/>
    <d v="2021-03-25T00:00:00"/>
    <d v="2021-03-25T00:00:00"/>
    <x v="0"/>
    <n v="0"/>
    <n v="1"/>
  </r>
  <r>
    <x v="436"/>
    <d v="2021-03-09T00:00:00"/>
    <d v="2021-03-09T00:00:00"/>
    <x v="0"/>
    <n v="2"/>
    <s v=""/>
  </r>
  <r>
    <x v="436"/>
    <d v="2021-03-11T00:00:00"/>
    <d v="2021-03-09T00:00:00"/>
    <x v="9"/>
    <n v="2"/>
    <n v="1"/>
  </r>
  <r>
    <x v="437"/>
    <d v="2021-03-22T00:00:00"/>
    <d v="2021-03-22T00:00:00"/>
    <x v="0"/>
    <n v="18"/>
    <s v=""/>
  </r>
  <r>
    <x v="437"/>
    <d v="2021-03-27T00:00:00"/>
    <d v="2021-03-22T00:00:00"/>
    <x v="1"/>
    <n v="18"/>
    <s v=""/>
  </r>
  <r>
    <x v="437"/>
    <d v="2021-03-29T00:00:00"/>
    <d v="2021-03-22T00:00:00"/>
    <x v="6"/>
    <n v="18"/>
    <s v=""/>
  </r>
  <r>
    <x v="437"/>
    <d v="2021-03-31T00:00:00"/>
    <d v="2021-03-22T00:00:00"/>
    <x v="10"/>
    <n v="18"/>
    <s v=""/>
  </r>
  <r>
    <x v="437"/>
    <d v="2021-04-03T00:00:00"/>
    <d v="2021-03-22T00:00:00"/>
    <x v="32"/>
    <n v="18"/>
    <s v=""/>
  </r>
  <r>
    <x v="437"/>
    <d v="2021-04-07T00:00:00"/>
    <d v="2021-03-22T00:00:00"/>
    <x v="33"/>
    <n v="18"/>
    <s v=""/>
  </r>
  <r>
    <x v="437"/>
    <d v="2021-04-08T00:00:00"/>
    <d v="2021-03-22T00:00:00"/>
    <x v="38"/>
    <n v="18"/>
    <s v=""/>
  </r>
  <r>
    <x v="437"/>
    <d v="2021-04-09T00:00:00"/>
    <d v="2021-03-22T00:00:00"/>
    <x v="12"/>
    <n v="18"/>
    <n v="1"/>
  </r>
  <r>
    <x v="438"/>
    <d v="2021-03-23T00:00:00"/>
    <d v="2021-03-23T00:00:00"/>
    <x v="0"/>
    <n v="0"/>
    <n v="1"/>
  </r>
  <r>
    <x v="439"/>
    <d v="2021-03-06T00:00:00"/>
    <d v="2021-03-06T00:00:00"/>
    <x v="0"/>
    <n v="0"/>
    <n v="1"/>
  </r>
  <r>
    <x v="440"/>
    <d v="2021-03-02T00:00:00"/>
    <d v="2021-03-02T00:00:00"/>
    <x v="0"/>
    <n v="12"/>
    <s v=""/>
  </r>
  <r>
    <x v="440"/>
    <d v="2021-03-06T00:00:00"/>
    <d v="2021-03-02T00:00:00"/>
    <x v="5"/>
    <n v="12"/>
    <s v=""/>
  </r>
  <r>
    <x v="440"/>
    <d v="2021-03-11T00:00:00"/>
    <d v="2021-03-02T00:00:00"/>
    <x v="10"/>
    <n v="12"/>
    <s v=""/>
  </r>
  <r>
    <x v="440"/>
    <d v="2021-03-14T00:00:00"/>
    <d v="2021-03-02T00:00:00"/>
    <x v="32"/>
    <n v="12"/>
    <n v="1"/>
  </r>
  <r>
    <x v="441"/>
    <d v="2021-03-16T00:00:00"/>
    <d v="2021-03-16T00:00:00"/>
    <x v="0"/>
    <n v="16"/>
    <s v=""/>
  </r>
  <r>
    <x v="441"/>
    <d v="2021-03-17T00:00:00"/>
    <d v="2021-03-16T00:00:00"/>
    <x v="8"/>
    <n v="16"/>
    <s v=""/>
  </r>
  <r>
    <x v="441"/>
    <d v="2021-03-22T00:00:00"/>
    <d v="2021-03-16T00:00:00"/>
    <x v="2"/>
    <n v="16"/>
    <s v=""/>
  </r>
  <r>
    <x v="441"/>
    <d v="2021-03-23T00:00:00"/>
    <d v="2021-03-16T00:00:00"/>
    <x v="6"/>
    <n v="16"/>
    <s v=""/>
  </r>
  <r>
    <x v="441"/>
    <d v="2021-03-25T00:00:00"/>
    <d v="2021-03-16T00:00:00"/>
    <x v="10"/>
    <n v="16"/>
    <s v=""/>
  </r>
  <r>
    <x v="441"/>
    <d v="2021-03-30T00:00:00"/>
    <d v="2021-03-16T00:00:00"/>
    <x v="11"/>
    <n v="16"/>
    <s v=""/>
  </r>
  <r>
    <x v="441"/>
    <d v="2021-04-01T00:00:00"/>
    <d v="2021-03-16T00:00:00"/>
    <x v="33"/>
    <n v="16"/>
    <n v="1"/>
  </r>
  <r>
    <x v="442"/>
    <d v="2021-03-03T00:00:00"/>
    <d v="2021-03-03T00:00:00"/>
    <x v="0"/>
    <n v="4"/>
    <s v=""/>
  </r>
  <r>
    <x v="442"/>
    <d v="2021-03-07T00:00:00"/>
    <d v="2021-03-03T00:00:00"/>
    <x v="5"/>
    <n v="4"/>
    <n v="1"/>
  </r>
  <r>
    <x v="443"/>
    <d v="2021-03-23T00:00:00"/>
    <d v="2021-03-23T00:00:00"/>
    <x v="0"/>
    <n v="5"/>
    <s v=""/>
  </r>
  <r>
    <x v="443"/>
    <d v="2021-03-28T00:00:00"/>
    <d v="2021-03-23T00:00:00"/>
    <x v="1"/>
    <n v="5"/>
    <n v="1"/>
  </r>
  <r>
    <x v="444"/>
    <d v="2021-03-27T00:00:00"/>
    <d v="2021-03-27T00:00:00"/>
    <x v="0"/>
    <n v="0"/>
    <n v="1"/>
  </r>
  <r>
    <x v="445"/>
    <d v="2021-03-29T00:00:00"/>
    <d v="2021-03-29T00:00:00"/>
    <x v="0"/>
    <n v="2"/>
    <s v=""/>
  </r>
  <r>
    <x v="445"/>
    <d v="2021-03-30T00:00:00"/>
    <d v="2021-03-29T00:00:00"/>
    <x v="8"/>
    <n v="2"/>
    <s v=""/>
  </r>
  <r>
    <x v="445"/>
    <d v="2021-03-31T00:00:00"/>
    <d v="2021-03-29T00:00:00"/>
    <x v="9"/>
    <n v="2"/>
    <n v="1"/>
  </r>
  <r>
    <x v="446"/>
    <d v="2021-03-17T00:00:00"/>
    <d v="2021-03-17T00:00:00"/>
    <x v="0"/>
    <n v="5"/>
    <s v=""/>
  </r>
  <r>
    <x v="446"/>
    <d v="2021-03-19T00:00:00"/>
    <d v="2021-03-17T00:00:00"/>
    <x v="9"/>
    <n v="5"/>
    <s v=""/>
  </r>
  <r>
    <x v="446"/>
    <d v="2021-03-20T00:00:00"/>
    <d v="2021-03-17T00:00:00"/>
    <x v="31"/>
    <n v="5"/>
    <s v=""/>
  </r>
  <r>
    <x v="446"/>
    <d v="2021-03-22T00:00:00"/>
    <d v="2021-03-17T00:00:00"/>
    <x v="1"/>
    <n v="5"/>
    <n v="1"/>
  </r>
  <r>
    <x v="447"/>
    <d v="2021-03-15T00:00:00"/>
    <d v="2021-03-15T00:00:00"/>
    <x v="0"/>
    <n v="3"/>
    <s v=""/>
  </r>
  <r>
    <x v="447"/>
    <d v="2021-03-18T00:00:00"/>
    <d v="2021-03-15T00:00:00"/>
    <x v="31"/>
    <n v="3"/>
    <n v="1"/>
  </r>
  <r>
    <x v="448"/>
    <d v="2021-03-17T00:00:00"/>
    <d v="2021-03-17T00:00:00"/>
    <x v="0"/>
    <n v="5"/>
    <s v=""/>
  </r>
  <r>
    <x v="448"/>
    <d v="2021-03-18T00:00:00"/>
    <d v="2021-03-17T00:00:00"/>
    <x v="8"/>
    <n v="5"/>
    <s v=""/>
  </r>
  <r>
    <x v="448"/>
    <d v="2021-03-20T00:00:00"/>
    <d v="2021-03-17T00:00:00"/>
    <x v="31"/>
    <n v="5"/>
    <s v=""/>
  </r>
  <r>
    <x v="448"/>
    <d v="2021-03-22T00:00:00"/>
    <d v="2021-03-17T00:00:00"/>
    <x v="1"/>
    <n v="5"/>
    <n v="1"/>
  </r>
  <r>
    <x v="449"/>
    <d v="2021-03-18T00:00:00"/>
    <d v="2021-03-18T00:00:00"/>
    <x v="0"/>
    <n v="2"/>
    <s v=""/>
  </r>
  <r>
    <x v="449"/>
    <d v="2021-03-20T00:00:00"/>
    <d v="2021-03-18T00:00:00"/>
    <x v="9"/>
    <n v="2"/>
    <n v="1"/>
  </r>
  <r>
    <x v="450"/>
    <d v="2021-03-15T00:00:00"/>
    <d v="2021-03-15T00:00:00"/>
    <x v="0"/>
    <n v="6"/>
    <s v=""/>
  </r>
  <r>
    <x v="450"/>
    <d v="2021-03-16T00:00:00"/>
    <d v="2021-03-15T00:00:00"/>
    <x v="8"/>
    <n v="6"/>
    <s v=""/>
  </r>
  <r>
    <x v="450"/>
    <d v="2021-03-21T00:00:00"/>
    <d v="2021-03-15T00:00:00"/>
    <x v="2"/>
    <n v="6"/>
    <n v="1"/>
  </r>
  <r>
    <x v="451"/>
    <d v="2021-03-05T00:00:00"/>
    <d v="2021-03-05T00:00:00"/>
    <x v="0"/>
    <n v="0"/>
    <n v="1"/>
  </r>
  <r>
    <x v="452"/>
    <d v="2021-03-01T00:00:00"/>
    <d v="2021-03-01T00:00:00"/>
    <x v="0"/>
    <n v="14"/>
    <s v=""/>
  </r>
  <r>
    <x v="452"/>
    <d v="2021-03-05T00:00:00"/>
    <d v="2021-03-01T00:00:00"/>
    <x v="5"/>
    <n v="14"/>
    <s v=""/>
  </r>
  <r>
    <x v="452"/>
    <d v="2021-03-09T00:00:00"/>
    <d v="2021-03-01T00:00:00"/>
    <x v="7"/>
    <n v="14"/>
    <s v=""/>
  </r>
  <r>
    <x v="452"/>
    <d v="2021-03-14T00:00:00"/>
    <d v="2021-03-01T00:00:00"/>
    <x v="4"/>
    <n v="14"/>
    <s v=""/>
  </r>
  <r>
    <x v="452"/>
    <d v="2021-03-15T00:00:00"/>
    <d v="2021-03-01T00:00:00"/>
    <x v="11"/>
    <n v="14"/>
    <n v="1"/>
  </r>
  <r>
    <x v="453"/>
    <d v="2021-03-23T00:00:00"/>
    <d v="2021-03-23T00:00:00"/>
    <x v="0"/>
    <n v="0"/>
    <n v="1"/>
  </r>
  <r>
    <x v="454"/>
    <d v="2021-03-21T00:00:00"/>
    <d v="2021-03-21T00:00:00"/>
    <x v="0"/>
    <n v="6"/>
    <s v=""/>
  </r>
  <r>
    <x v="454"/>
    <d v="2021-03-22T00:00:00"/>
    <d v="2021-03-21T00:00:00"/>
    <x v="8"/>
    <n v="6"/>
    <s v=""/>
  </r>
  <r>
    <x v="454"/>
    <d v="2021-03-23T00:00:00"/>
    <d v="2021-03-21T00:00:00"/>
    <x v="9"/>
    <n v="6"/>
    <s v=""/>
  </r>
  <r>
    <x v="454"/>
    <d v="2021-03-27T00:00:00"/>
    <d v="2021-03-21T00:00:00"/>
    <x v="2"/>
    <n v="6"/>
    <n v="1"/>
  </r>
  <r>
    <x v="455"/>
    <d v="2021-03-03T00:00:00"/>
    <d v="2021-03-03T00:00:00"/>
    <x v="0"/>
    <n v="20"/>
    <s v=""/>
  </r>
  <r>
    <x v="455"/>
    <d v="2021-03-07T00:00:00"/>
    <d v="2021-03-03T00:00:00"/>
    <x v="5"/>
    <n v="20"/>
    <s v=""/>
  </r>
  <r>
    <x v="455"/>
    <d v="2021-03-08T00:00:00"/>
    <d v="2021-03-03T00:00:00"/>
    <x v="1"/>
    <n v="20"/>
    <s v=""/>
  </r>
  <r>
    <x v="455"/>
    <d v="2021-03-09T00:00:00"/>
    <d v="2021-03-03T00:00:00"/>
    <x v="2"/>
    <n v="20"/>
    <s v=""/>
  </r>
  <r>
    <x v="455"/>
    <d v="2021-03-14T00:00:00"/>
    <d v="2021-03-03T00:00:00"/>
    <x v="3"/>
    <n v="20"/>
    <s v=""/>
  </r>
  <r>
    <x v="455"/>
    <d v="2021-03-16T00:00:00"/>
    <d v="2021-03-03T00:00:00"/>
    <x v="4"/>
    <n v="20"/>
    <s v=""/>
  </r>
  <r>
    <x v="455"/>
    <d v="2021-03-18T00:00:00"/>
    <d v="2021-03-03T00:00:00"/>
    <x v="37"/>
    <n v="20"/>
    <s v=""/>
  </r>
  <r>
    <x v="455"/>
    <d v="2021-03-19T00:00:00"/>
    <d v="2021-03-03T00:00:00"/>
    <x v="33"/>
    <n v="20"/>
    <s v=""/>
  </r>
  <r>
    <x v="455"/>
    <d v="2021-03-20T00:00:00"/>
    <d v="2021-03-03T00:00:00"/>
    <x v="38"/>
    <n v="20"/>
    <s v=""/>
  </r>
  <r>
    <x v="455"/>
    <d v="2021-03-21T00:00:00"/>
    <d v="2021-03-03T00:00:00"/>
    <x v="12"/>
    <n v="20"/>
    <s v=""/>
  </r>
  <r>
    <x v="455"/>
    <d v="2021-03-23T00:00:00"/>
    <d v="2021-03-03T00:00:00"/>
    <x v="34"/>
    <n v="20"/>
    <n v="1"/>
  </r>
  <r>
    <x v="456"/>
    <d v="2021-03-07T00:00:00"/>
    <d v="2021-03-07T00:00:00"/>
    <x v="0"/>
    <n v="6"/>
    <s v=""/>
  </r>
  <r>
    <x v="456"/>
    <d v="2021-03-08T00:00:00"/>
    <d v="2021-03-07T00:00:00"/>
    <x v="8"/>
    <n v="6"/>
    <s v=""/>
  </r>
  <r>
    <x v="456"/>
    <d v="2021-03-13T00:00:00"/>
    <d v="2021-03-07T00:00:00"/>
    <x v="2"/>
    <n v="6"/>
    <n v="1"/>
  </r>
  <r>
    <x v="457"/>
    <d v="2021-03-08T00:00:00"/>
    <d v="2021-03-08T00:00:00"/>
    <x v="0"/>
    <n v="0"/>
    <n v="1"/>
  </r>
  <r>
    <x v="458"/>
    <d v="2021-03-07T00:00:00"/>
    <d v="2021-03-07T00:00:00"/>
    <x v="0"/>
    <n v="5"/>
    <s v=""/>
  </r>
  <r>
    <x v="458"/>
    <d v="2021-03-12T00:00:00"/>
    <d v="2021-03-07T00:00:00"/>
    <x v="1"/>
    <n v="5"/>
    <n v="1"/>
  </r>
  <r>
    <x v="459"/>
    <d v="2021-03-22T00:00:00"/>
    <d v="2021-03-22T00:00:00"/>
    <x v="0"/>
    <n v="26"/>
    <s v=""/>
  </r>
  <r>
    <x v="459"/>
    <d v="2021-03-24T00:00:00"/>
    <d v="2021-03-22T00:00:00"/>
    <x v="9"/>
    <n v="26"/>
    <s v=""/>
  </r>
  <r>
    <x v="459"/>
    <d v="2021-03-26T00:00:00"/>
    <d v="2021-03-22T00:00:00"/>
    <x v="5"/>
    <n v="26"/>
    <s v=""/>
  </r>
  <r>
    <x v="459"/>
    <d v="2021-03-31T00:00:00"/>
    <d v="2021-03-22T00:00:00"/>
    <x v="10"/>
    <n v="26"/>
    <s v=""/>
  </r>
  <r>
    <x v="459"/>
    <d v="2021-04-01T00:00:00"/>
    <d v="2021-03-22T00:00:00"/>
    <x v="45"/>
    <n v="26"/>
    <s v=""/>
  </r>
  <r>
    <x v="459"/>
    <d v="2021-04-05T00:00:00"/>
    <d v="2021-03-22T00:00:00"/>
    <x v="11"/>
    <n v="26"/>
    <s v=""/>
  </r>
  <r>
    <x v="459"/>
    <d v="2021-04-09T00:00:00"/>
    <d v="2021-03-22T00:00:00"/>
    <x v="12"/>
    <n v="26"/>
    <s v=""/>
  </r>
  <r>
    <x v="459"/>
    <d v="2021-04-11T00:00:00"/>
    <d v="2021-03-22T00:00:00"/>
    <x v="34"/>
    <n v="26"/>
    <s v=""/>
  </r>
  <r>
    <x v="459"/>
    <d v="2021-04-12T00:00:00"/>
    <d v="2021-03-22T00:00:00"/>
    <x v="44"/>
    <n v="26"/>
    <s v=""/>
  </r>
  <r>
    <x v="459"/>
    <d v="2021-04-17T00:00:00"/>
    <d v="2021-03-22T00:00:00"/>
    <x v="54"/>
    <n v="26"/>
    <n v="1"/>
  </r>
  <r>
    <x v="460"/>
    <d v="2021-03-27T00:00:00"/>
    <d v="2021-03-27T00:00:00"/>
    <x v="0"/>
    <n v="0"/>
    <n v="1"/>
  </r>
  <r>
    <x v="461"/>
    <d v="2021-03-14T00:00:00"/>
    <d v="2021-03-14T00:00:00"/>
    <x v="0"/>
    <n v="4"/>
    <s v=""/>
  </r>
  <r>
    <x v="461"/>
    <d v="2021-03-18T00:00:00"/>
    <d v="2021-03-14T00:00:00"/>
    <x v="5"/>
    <n v="4"/>
    <n v="1"/>
  </r>
  <r>
    <x v="462"/>
    <d v="2021-03-24T00:00:00"/>
    <d v="2021-03-24T00:00:00"/>
    <x v="0"/>
    <n v="0"/>
    <n v="1"/>
  </r>
  <r>
    <x v="463"/>
    <d v="2021-03-06T00:00:00"/>
    <d v="2021-03-06T00:00:00"/>
    <x v="0"/>
    <n v="2"/>
    <s v=""/>
  </r>
  <r>
    <x v="463"/>
    <d v="2021-03-08T00:00:00"/>
    <d v="2021-03-06T00:00:00"/>
    <x v="9"/>
    <n v="2"/>
    <n v="1"/>
  </r>
  <r>
    <x v="464"/>
    <d v="2021-03-27T00:00:00"/>
    <d v="2021-03-27T00:00:00"/>
    <x v="0"/>
    <n v="0"/>
    <n v="1"/>
  </r>
  <r>
    <x v="465"/>
    <d v="2021-03-26T00:00:00"/>
    <d v="2021-03-26T00:00:00"/>
    <x v="0"/>
    <n v="10"/>
    <s v=""/>
  </r>
  <r>
    <x v="465"/>
    <d v="2021-03-31T00:00:00"/>
    <d v="2021-03-26T00:00:00"/>
    <x v="1"/>
    <n v="10"/>
    <s v=""/>
  </r>
  <r>
    <x v="465"/>
    <d v="2021-04-05T00:00:00"/>
    <d v="2021-03-26T00:00:00"/>
    <x v="45"/>
    <n v="10"/>
    <n v="1"/>
  </r>
  <r>
    <x v="466"/>
    <d v="2021-03-16T00:00:00"/>
    <d v="2021-03-16T00:00:00"/>
    <x v="0"/>
    <n v="50"/>
    <s v=""/>
  </r>
  <r>
    <x v="466"/>
    <d v="2021-03-19T00:00:00"/>
    <d v="2021-03-16T00:00:00"/>
    <x v="31"/>
    <n v="50"/>
    <s v=""/>
  </r>
  <r>
    <x v="466"/>
    <d v="2021-03-24T00:00:00"/>
    <d v="2021-03-16T00:00:00"/>
    <x v="7"/>
    <n v="50"/>
    <s v=""/>
  </r>
  <r>
    <x v="466"/>
    <d v="2021-03-29T00:00:00"/>
    <d v="2021-03-16T00:00:00"/>
    <x v="4"/>
    <n v="50"/>
    <s v=""/>
  </r>
  <r>
    <x v="466"/>
    <d v="2021-03-31T00:00:00"/>
    <d v="2021-03-16T00:00:00"/>
    <x v="37"/>
    <n v="50"/>
    <s v=""/>
  </r>
  <r>
    <x v="466"/>
    <d v="2021-04-04T00:00:00"/>
    <d v="2021-03-16T00:00:00"/>
    <x v="50"/>
    <n v="50"/>
    <s v=""/>
  </r>
  <r>
    <x v="466"/>
    <d v="2021-04-08T00:00:00"/>
    <d v="2021-03-16T00:00:00"/>
    <x v="35"/>
    <n v="50"/>
    <s v=""/>
  </r>
  <r>
    <x v="466"/>
    <d v="2021-04-10T00:00:00"/>
    <d v="2021-03-16T00:00:00"/>
    <x v="14"/>
    <n v="50"/>
    <s v=""/>
  </r>
  <r>
    <x v="466"/>
    <d v="2021-04-14T00:00:00"/>
    <d v="2021-03-16T00:00:00"/>
    <x v="15"/>
    <n v="50"/>
    <s v=""/>
  </r>
  <r>
    <x v="466"/>
    <d v="2021-04-15T00:00:00"/>
    <d v="2021-03-16T00:00:00"/>
    <x v="53"/>
    <n v="50"/>
    <s v=""/>
  </r>
  <r>
    <x v="466"/>
    <d v="2021-04-18T00:00:00"/>
    <d v="2021-03-16T00:00:00"/>
    <x v="40"/>
    <n v="50"/>
    <s v=""/>
  </r>
  <r>
    <x v="466"/>
    <d v="2021-04-22T00:00:00"/>
    <d v="2021-03-16T00:00:00"/>
    <x v="18"/>
    <n v="50"/>
    <s v=""/>
  </r>
  <r>
    <x v="466"/>
    <d v="2021-04-26T00:00:00"/>
    <d v="2021-03-16T00:00:00"/>
    <x v="41"/>
    <n v="50"/>
    <s v=""/>
  </r>
  <r>
    <x v="466"/>
    <d v="2021-04-30T00:00:00"/>
    <d v="2021-03-16T00:00:00"/>
    <x v="43"/>
    <n v="50"/>
    <s v=""/>
  </r>
  <r>
    <x v="466"/>
    <d v="2021-05-05T00:00:00"/>
    <d v="2021-03-16T00:00:00"/>
    <x v="23"/>
    <n v="50"/>
    <n v="1"/>
  </r>
  <r>
    <x v="467"/>
    <d v="2021-03-02T00:00:00"/>
    <d v="2021-03-02T00:00:00"/>
    <x v="0"/>
    <n v="21"/>
    <s v=""/>
  </r>
  <r>
    <x v="467"/>
    <d v="2021-03-05T00:00:00"/>
    <d v="2021-03-02T00:00:00"/>
    <x v="31"/>
    <n v="21"/>
    <s v=""/>
  </r>
  <r>
    <x v="467"/>
    <d v="2021-03-07T00:00:00"/>
    <d v="2021-03-02T00:00:00"/>
    <x v="1"/>
    <n v="21"/>
    <s v=""/>
  </r>
  <r>
    <x v="467"/>
    <d v="2021-03-10T00:00:00"/>
    <d v="2021-03-02T00:00:00"/>
    <x v="7"/>
    <n v="21"/>
    <s v=""/>
  </r>
  <r>
    <x v="467"/>
    <d v="2021-03-13T00:00:00"/>
    <d v="2021-03-02T00:00:00"/>
    <x v="3"/>
    <n v="21"/>
    <s v=""/>
  </r>
  <r>
    <x v="467"/>
    <d v="2021-03-18T00:00:00"/>
    <d v="2021-03-02T00:00:00"/>
    <x v="33"/>
    <n v="21"/>
    <s v=""/>
  </r>
  <r>
    <x v="467"/>
    <d v="2021-03-23T00:00:00"/>
    <d v="2021-03-02T00:00:00"/>
    <x v="44"/>
    <n v="21"/>
    <n v="1"/>
  </r>
  <r>
    <x v="468"/>
    <d v="2021-03-30T00:00:00"/>
    <d v="2021-03-30T00:00:00"/>
    <x v="0"/>
    <n v="0"/>
    <n v="1"/>
  </r>
  <r>
    <x v="469"/>
    <d v="2021-03-29T00:00:00"/>
    <d v="2021-03-29T00:00:00"/>
    <x v="0"/>
    <n v="0"/>
    <n v="1"/>
  </r>
  <r>
    <x v="470"/>
    <d v="2021-03-10T00:00:00"/>
    <d v="2021-03-10T00:00:00"/>
    <x v="0"/>
    <n v="10"/>
    <s v=""/>
  </r>
  <r>
    <x v="470"/>
    <d v="2021-03-15T00:00:00"/>
    <d v="2021-03-10T00:00:00"/>
    <x v="1"/>
    <n v="10"/>
    <s v=""/>
  </r>
  <r>
    <x v="470"/>
    <d v="2021-03-20T00:00:00"/>
    <d v="2021-03-10T00:00:00"/>
    <x v="45"/>
    <n v="10"/>
    <n v="1"/>
  </r>
  <r>
    <x v="471"/>
    <d v="2021-03-08T00:00:00"/>
    <d v="2021-03-08T00:00:00"/>
    <x v="0"/>
    <n v="0"/>
    <n v="1"/>
  </r>
  <r>
    <x v="472"/>
    <d v="2021-03-12T00:00:00"/>
    <d v="2021-03-12T00:00:00"/>
    <x v="0"/>
    <n v="10"/>
    <s v=""/>
  </r>
  <r>
    <x v="472"/>
    <d v="2021-03-16T00:00:00"/>
    <d v="2021-03-12T00:00:00"/>
    <x v="5"/>
    <n v="10"/>
    <s v=""/>
  </r>
  <r>
    <x v="472"/>
    <d v="2021-03-19T00:00:00"/>
    <d v="2021-03-12T00:00:00"/>
    <x v="6"/>
    <n v="10"/>
    <s v=""/>
  </r>
  <r>
    <x v="472"/>
    <d v="2021-03-22T00:00:00"/>
    <d v="2021-03-12T00:00:00"/>
    <x v="45"/>
    <n v="10"/>
    <n v="1"/>
  </r>
  <r>
    <x v="473"/>
    <d v="2021-03-26T00:00:00"/>
    <d v="2021-03-26T00:00:00"/>
    <x v="0"/>
    <n v="0"/>
    <n v="1"/>
  </r>
  <r>
    <x v="474"/>
    <d v="2021-03-11T00:00:00"/>
    <d v="2021-03-11T00:00:00"/>
    <x v="0"/>
    <n v="4"/>
    <s v=""/>
  </r>
  <r>
    <x v="474"/>
    <d v="2021-03-13T00:00:00"/>
    <d v="2021-03-11T00:00:00"/>
    <x v="9"/>
    <n v="4"/>
    <s v=""/>
  </r>
  <r>
    <x v="474"/>
    <d v="2021-03-15T00:00:00"/>
    <d v="2021-03-11T00:00:00"/>
    <x v="5"/>
    <n v="4"/>
    <n v="1"/>
  </r>
  <r>
    <x v="475"/>
    <d v="2021-03-01T00:00:00"/>
    <d v="2021-03-01T00:00:00"/>
    <x v="0"/>
    <n v="0"/>
    <n v="1"/>
  </r>
  <r>
    <x v="476"/>
    <d v="2021-03-23T00:00:00"/>
    <d v="2021-03-23T00:00:00"/>
    <x v="0"/>
    <n v="20"/>
    <s v=""/>
  </r>
  <r>
    <x v="476"/>
    <d v="2021-03-24T00:00:00"/>
    <d v="2021-03-23T00:00:00"/>
    <x v="8"/>
    <n v="20"/>
    <s v=""/>
  </r>
  <r>
    <x v="476"/>
    <d v="2021-03-26T00:00:00"/>
    <d v="2021-03-23T00:00:00"/>
    <x v="31"/>
    <n v="20"/>
    <s v=""/>
  </r>
  <r>
    <x v="476"/>
    <d v="2021-03-28T00:00:00"/>
    <d v="2021-03-23T00:00:00"/>
    <x v="1"/>
    <n v="20"/>
    <s v=""/>
  </r>
  <r>
    <x v="476"/>
    <d v="2021-03-29T00:00:00"/>
    <d v="2021-03-23T00:00:00"/>
    <x v="2"/>
    <n v="20"/>
    <s v=""/>
  </r>
  <r>
    <x v="476"/>
    <d v="2021-04-03T00:00:00"/>
    <d v="2021-03-23T00:00:00"/>
    <x v="3"/>
    <n v="20"/>
    <s v=""/>
  </r>
  <r>
    <x v="476"/>
    <d v="2021-04-08T00:00:00"/>
    <d v="2021-03-23T00:00:00"/>
    <x v="33"/>
    <n v="20"/>
    <s v=""/>
  </r>
  <r>
    <x v="476"/>
    <d v="2021-04-12T00:00:00"/>
    <d v="2021-03-23T00:00:00"/>
    <x v="34"/>
    <n v="20"/>
    <n v="1"/>
  </r>
  <r>
    <x v="477"/>
    <d v="2021-03-17T00:00:00"/>
    <d v="2021-03-17T00:00:00"/>
    <x v="0"/>
    <n v="4"/>
    <s v=""/>
  </r>
  <r>
    <x v="477"/>
    <d v="2021-03-21T00:00:00"/>
    <d v="2021-03-17T00:00:00"/>
    <x v="5"/>
    <n v="4"/>
    <n v="1"/>
  </r>
  <r>
    <x v="478"/>
    <d v="2021-03-16T00:00:00"/>
    <d v="2021-03-16T00:00:00"/>
    <x v="0"/>
    <n v="4"/>
    <s v=""/>
  </r>
  <r>
    <x v="478"/>
    <d v="2021-03-20T00:00:00"/>
    <d v="2021-03-16T00:00:00"/>
    <x v="5"/>
    <n v="4"/>
    <n v="1"/>
  </r>
  <r>
    <x v="479"/>
    <d v="2021-03-18T00:00:00"/>
    <d v="2021-03-18T00:00:00"/>
    <x v="0"/>
    <n v="21"/>
    <s v=""/>
  </r>
  <r>
    <x v="479"/>
    <d v="2021-03-20T00:00:00"/>
    <d v="2021-03-18T00:00:00"/>
    <x v="9"/>
    <n v="21"/>
    <s v=""/>
  </r>
  <r>
    <x v="479"/>
    <d v="2021-03-24T00:00:00"/>
    <d v="2021-03-18T00:00:00"/>
    <x v="2"/>
    <n v="21"/>
    <s v=""/>
  </r>
  <r>
    <x v="479"/>
    <d v="2021-03-26T00:00:00"/>
    <d v="2021-03-18T00:00:00"/>
    <x v="7"/>
    <n v="21"/>
    <s v=""/>
  </r>
  <r>
    <x v="479"/>
    <d v="2021-03-30T00:00:00"/>
    <d v="2021-03-18T00:00:00"/>
    <x v="32"/>
    <n v="21"/>
    <s v=""/>
  </r>
  <r>
    <x v="479"/>
    <d v="2021-04-03T00:00:00"/>
    <d v="2021-03-18T00:00:00"/>
    <x v="33"/>
    <n v="21"/>
    <s v=""/>
  </r>
  <r>
    <x v="479"/>
    <d v="2021-04-06T00:00:00"/>
    <d v="2021-03-18T00:00:00"/>
    <x v="50"/>
    <n v="21"/>
    <s v=""/>
  </r>
  <r>
    <x v="479"/>
    <d v="2021-04-08T00:00:00"/>
    <d v="2021-03-18T00:00:00"/>
    <x v="44"/>
    <n v="21"/>
    <n v="1"/>
  </r>
  <r>
    <x v="480"/>
    <d v="2021-03-10T00:00:00"/>
    <d v="2021-03-10T00:00:00"/>
    <x v="0"/>
    <n v="0"/>
    <n v="1"/>
  </r>
  <r>
    <x v="481"/>
    <d v="2021-03-03T00:00:00"/>
    <d v="2021-03-03T00:00:00"/>
    <x v="0"/>
    <n v="4"/>
    <s v=""/>
  </r>
  <r>
    <x v="481"/>
    <d v="2021-03-07T00:00:00"/>
    <d v="2021-03-03T00:00:00"/>
    <x v="5"/>
    <n v="4"/>
    <n v="1"/>
  </r>
  <r>
    <x v="482"/>
    <d v="2021-03-04T00:00:00"/>
    <d v="2021-03-04T00:00:00"/>
    <x v="0"/>
    <n v="0"/>
    <n v="1"/>
  </r>
  <r>
    <x v="483"/>
    <d v="2021-03-12T00:00:00"/>
    <d v="2021-03-12T00:00:00"/>
    <x v="0"/>
    <n v="2"/>
    <s v=""/>
  </r>
  <r>
    <x v="483"/>
    <d v="2021-03-13T00:00:00"/>
    <d v="2021-03-12T00:00:00"/>
    <x v="8"/>
    <n v="2"/>
    <s v=""/>
  </r>
  <r>
    <x v="483"/>
    <d v="2021-03-14T00:00:00"/>
    <d v="2021-03-12T00:00:00"/>
    <x v="9"/>
    <n v="2"/>
    <n v="1"/>
  </r>
  <r>
    <x v="484"/>
    <d v="2021-03-06T00:00:00"/>
    <d v="2021-03-06T00:00:00"/>
    <x v="0"/>
    <n v="0"/>
    <n v="1"/>
  </r>
  <r>
    <x v="485"/>
    <d v="2021-03-10T00:00:00"/>
    <d v="2021-03-10T00:00:00"/>
    <x v="0"/>
    <n v="14"/>
    <s v=""/>
  </r>
  <r>
    <x v="485"/>
    <d v="2021-03-11T00:00:00"/>
    <d v="2021-03-10T00:00:00"/>
    <x v="8"/>
    <n v="14"/>
    <s v=""/>
  </r>
  <r>
    <x v="485"/>
    <d v="2021-03-13T00:00:00"/>
    <d v="2021-03-10T00:00:00"/>
    <x v="31"/>
    <n v="14"/>
    <s v=""/>
  </r>
  <r>
    <x v="485"/>
    <d v="2021-03-15T00:00:00"/>
    <d v="2021-03-10T00:00:00"/>
    <x v="1"/>
    <n v="14"/>
    <s v=""/>
  </r>
  <r>
    <x v="485"/>
    <d v="2021-03-18T00:00:00"/>
    <d v="2021-03-10T00:00:00"/>
    <x v="7"/>
    <n v="14"/>
    <s v=""/>
  </r>
  <r>
    <x v="485"/>
    <d v="2021-03-21T00:00:00"/>
    <d v="2021-03-10T00:00:00"/>
    <x v="3"/>
    <n v="14"/>
    <s v=""/>
  </r>
  <r>
    <x v="485"/>
    <d v="2021-03-22T00:00:00"/>
    <d v="2021-03-10T00:00:00"/>
    <x v="32"/>
    <n v="14"/>
    <s v=""/>
  </r>
  <r>
    <x v="485"/>
    <d v="2021-03-24T00:00:00"/>
    <d v="2021-03-10T00:00:00"/>
    <x v="11"/>
    <n v="14"/>
    <n v="1"/>
  </r>
  <r>
    <x v="486"/>
    <d v="2021-03-04T00:00:00"/>
    <d v="2021-03-04T00:00:00"/>
    <x v="0"/>
    <n v="1"/>
    <s v=""/>
  </r>
  <r>
    <x v="486"/>
    <d v="2021-03-05T00:00:00"/>
    <d v="2021-03-04T00:00:00"/>
    <x v="8"/>
    <n v="1"/>
    <n v="1"/>
  </r>
  <r>
    <x v="487"/>
    <d v="2021-03-11T00:00:00"/>
    <d v="2021-03-11T00:00:00"/>
    <x v="0"/>
    <n v="0"/>
    <n v="1"/>
  </r>
  <r>
    <x v="488"/>
    <d v="2021-03-23T00:00:00"/>
    <d v="2021-03-23T00:00:00"/>
    <x v="0"/>
    <n v="0"/>
    <n v="1"/>
  </r>
  <r>
    <x v="489"/>
    <d v="2021-03-04T00:00:00"/>
    <d v="2021-03-04T00:00:00"/>
    <x v="0"/>
    <n v="16"/>
    <s v=""/>
  </r>
  <r>
    <x v="489"/>
    <d v="2021-03-07T00:00:00"/>
    <d v="2021-03-04T00:00:00"/>
    <x v="31"/>
    <n v="16"/>
    <s v=""/>
  </r>
  <r>
    <x v="489"/>
    <d v="2021-03-10T00:00:00"/>
    <d v="2021-03-04T00:00:00"/>
    <x v="2"/>
    <n v="16"/>
    <s v=""/>
  </r>
  <r>
    <x v="489"/>
    <d v="2021-03-13T00:00:00"/>
    <d v="2021-03-04T00:00:00"/>
    <x v="10"/>
    <n v="16"/>
    <s v=""/>
  </r>
  <r>
    <x v="489"/>
    <d v="2021-03-15T00:00:00"/>
    <d v="2021-03-04T00:00:00"/>
    <x v="3"/>
    <n v="16"/>
    <s v=""/>
  </r>
  <r>
    <x v="489"/>
    <d v="2021-03-19T00:00:00"/>
    <d v="2021-03-04T00:00:00"/>
    <x v="37"/>
    <n v="16"/>
    <s v=""/>
  </r>
  <r>
    <x v="489"/>
    <d v="2021-03-20T00:00:00"/>
    <d v="2021-03-04T00:00:00"/>
    <x v="33"/>
    <n v="16"/>
    <n v="1"/>
  </r>
  <r>
    <x v="490"/>
    <d v="2021-03-28T00:00:00"/>
    <d v="2021-03-28T00:00:00"/>
    <x v="0"/>
    <n v="1"/>
    <s v=""/>
  </r>
  <r>
    <x v="490"/>
    <d v="2021-03-29T00:00:00"/>
    <d v="2021-03-28T00:00:00"/>
    <x v="8"/>
    <n v="1"/>
    <n v="1"/>
  </r>
  <r>
    <x v="491"/>
    <d v="2021-03-28T00:00:00"/>
    <d v="2021-03-28T00:00:00"/>
    <x v="0"/>
    <n v="10"/>
    <s v=""/>
  </r>
  <r>
    <x v="491"/>
    <d v="2021-03-30T00:00:00"/>
    <d v="2021-03-28T00:00:00"/>
    <x v="9"/>
    <n v="10"/>
    <s v=""/>
  </r>
  <r>
    <x v="491"/>
    <d v="2021-04-01T00:00:00"/>
    <d v="2021-03-28T00:00:00"/>
    <x v="5"/>
    <n v="10"/>
    <s v=""/>
  </r>
  <r>
    <x v="491"/>
    <d v="2021-04-02T00:00:00"/>
    <d v="2021-03-28T00:00:00"/>
    <x v="1"/>
    <n v="10"/>
    <s v=""/>
  </r>
  <r>
    <x v="491"/>
    <d v="2021-04-04T00:00:00"/>
    <d v="2021-03-28T00:00:00"/>
    <x v="6"/>
    <n v="10"/>
    <s v=""/>
  </r>
  <r>
    <x v="491"/>
    <d v="2021-04-07T00:00:00"/>
    <d v="2021-03-28T00:00:00"/>
    <x v="45"/>
    <n v="10"/>
    <n v="1"/>
  </r>
  <r>
    <x v="492"/>
    <d v="2021-03-06T00:00:00"/>
    <d v="2021-03-06T00:00:00"/>
    <x v="0"/>
    <n v="0"/>
    <n v="1"/>
  </r>
  <r>
    <x v="493"/>
    <d v="2021-03-22T00:00:00"/>
    <d v="2021-03-22T00:00:00"/>
    <x v="0"/>
    <n v="0"/>
    <n v="1"/>
  </r>
  <r>
    <x v="494"/>
    <d v="2021-03-21T00:00:00"/>
    <d v="2021-03-21T00:00:00"/>
    <x v="0"/>
    <n v="4"/>
    <s v=""/>
  </r>
  <r>
    <x v="494"/>
    <d v="2021-03-25T00:00:00"/>
    <d v="2021-03-21T00:00:00"/>
    <x v="5"/>
    <n v="4"/>
    <n v="1"/>
  </r>
  <r>
    <x v="495"/>
    <d v="2021-03-27T00:00:00"/>
    <d v="2021-03-27T00:00:00"/>
    <x v="0"/>
    <n v="0"/>
    <n v="1"/>
  </r>
  <r>
    <x v="496"/>
    <d v="2021-03-10T00:00:00"/>
    <d v="2021-03-10T00:00:00"/>
    <x v="0"/>
    <n v="22"/>
    <s v=""/>
  </r>
  <r>
    <x v="496"/>
    <d v="2021-03-14T00:00:00"/>
    <d v="2021-03-10T00:00:00"/>
    <x v="5"/>
    <n v="22"/>
    <s v=""/>
  </r>
  <r>
    <x v="496"/>
    <d v="2021-03-18T00:00:00"/>
    <d v="2021-03-10T00:00:00"/>
    <x v="7"/>
    <n v="22"/>
    <s v=""/>
  </r>
  <r>
    <x v="496"/>
    <d v="2021-03-19T00:00:00"/>
    <d v="2021-03-10T00:00:00"/>
    <x v="10"/>
    <n v="22"/>
    <s v=""/>
  </r>
  <r>
    <x v="496"/>
    <d v="2021-03-21T00:00:00"/>
    <d v="2021-03-10T00:00:00"/>
    <x v="3"/>
    <n v="22"/>
    <s v=""/>
  </r>
  <r>
    <x v="496"/>
    <d v="2021-03-22T00:00:00"/>
    <d v="2021-03-10T00:00:00"/>
    <x v="32"/>
    <n v="22"/>
    <s v=""/>
  </r>
  <r>
    <x v="496"/>
    <d v="2021-03-25T00:00:00"/>
    <d v="2021-03-10T00:00:00"/>
    <x v="37"/>
    <n v="22"/>
    <s v=""/>
  </r>
  <r>
    <x v="496"/>
    <d v="2021-03-29T00:00:00"/>
    <d v="2021-03-10T00:00:00"/>
    <x v="50"/>
    <n v="22"/>
    <s v=""/>
  </r>
  <r>
    <x v="496"/>
    <d v="2021-04-01T00:00:00"/>
    <d v="2021-03-10T00:00:00"/>
    <x v="13"/>
    <n v="22"/>
    <n v="1"/>
  </r>
  <r>
    <x v="497"/>
    <d v="2021-03-24T00:00:00"/>
    <d v="2021-03-24T00:00:00"/>
    <x v="0"/>
    <n v="3"/>
    <s v=""/>
  </r>
  <r>
    <x v="497"/>
    <d v="2021-03-27T00:00:00"/>
    <d v="2021-03-24T00:00:00"/>
    <x v="31"/>
    <n v="3"/>
    <n v="1"/>
  </r>
  <r>
    <x v="498"/>
    <d v="2021-03-31T00:00:00"/>
    <d v="2021-03-31T00:00:00"/>
    <x v="0"/>
    <n v="0"/>
    <n v="1"/>
  </r>
  <r>
    <x v="499"/>
    <d v="2021-03-04T00:00:00"/>
    <d v="2021-03-04T00:00:00"/>
    <x v="0"/>
    <n v="18"/>
    <s v=""/>
  </r>
  <r>
    <x v="499"/>
    <d v="2021-03-07T00:00:00"/>
    <d v="2021-03-04T00:00:00"/>
    <x v="31"/>
    <n v="18"/>
    <s v=""/>
  </r>
  <r>
    <x v="499"/>
    <d v="2021-03-11T00:00:00"/>
    <d v="2021-03-04T00:00:00"/>
    <x v="6"/>
    <n v="18"/>
    <s v=""/>
  </r>
  <r>
    <x v="499"/>
    <d v="2021-03-12T00:00:00"/>
    <d v="2021-03-04T00:00:00"/>
    <x v="7"/>
    <n v="18"/>
    <s v=""/>
  </r>
  <r>
    <x v="499"/>
    <d v="2021-03-16T00:00:00"/>
    <d v="2021-03-04T00:00:00"/>
    <x v="32"/>
    <n v="18"/>
    <s v=""/>
  </r>
  <r>
    <x v="499"/>
    <d v="2021-03-18T00:00:00"/>
    <d v="2021-03-04T00:00:00"/>
    <x v="11"/>
    <n v="18"/>
    <s v=""/>
  </r>
  <r>
    <x v="499"/>
    <d v="2021-03-22T00:00:00"/>
    <d v="2021-03-04T00:00:00"/>
    <x v="12"/>
    <n v="18"/>
    <n v="1"/>
  </r>
  <r>
    <x v="500"/>
    <d v="2021-03-14T00:00:00"/>
    <d v="2021-03-14T00:00:00"/>
    <x v="0"/>
    <n v="10"/>
    <s v=""/>
  </r>
  <r>
    <x v="500"/>
    <d v="2021-03-18T00:00:00"/>
    <d v="2021-03-14T00:00:00"/>
    <x v="5"/>
    <n v="10"/>
    <s v=""/>
  </r>
  <r>
    <x v="500"/>
    <d v="2021-03-22T00:00:00"/>
    <d v="2021-03-14T00:00:00"/>
    <x v="7"/>
    <n v="10"/>
    <s v=""/>
  </r>
  <r>
    <x v="500"/>
    <d v="2021-03-24T00:00:00"/>
    <d v="2021-03-14T00:00:00"/>
    <x v="45"/>
    <n v="10"/>
    <n v="1"/>
  </r>
  <r>
    <x v="501"/>
    <d v="2021-03-18T00:00:00"/>
    <d v="2021-03-18T00:00:00"/>
    <x v="0"/>
    <n v="0"/>
    <n v="1"/>
  </r>
  <r>
    <x v="502"/>
    <d v="2021-03-10T00:00:00"/>
    <d v="2021-03-10T00:00:00"/>
    <x v="0"/>
    <n v="0"/>
    <n v="1"/>
  </r>
  <r>
    <x v="503"/>
    <d v="2021-03-17T00:00:00"/>
    <d v="2021-03-17T00:00:00"/>
    <x v="0"/>
    <n v="0"/>
    <n v="1"/>
  </r>
  <r>
    <x v="504"/>
    <d v="2021-03-01T00:00:00"/>
    <d v="2021-03-01T00:00:00"/>
    <x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85CD4-32BD-4607-BB22-F262F232D08E}" name="Сводная таблица5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T510" firstHeaderRow="1" firstDataRow="2" firstDataCol="1"/>
  <pivotFields count="6">
    <pivotField axis="axisRow" showAll="0">
      <items count="5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umFmtId="165" showAll="0"/>
    <pivotField numFmtId="14" showAll="0"/>
    <pivotField axis="axisCol" showAll="0">
      <items count="71">
        <item x="0"/>
        <item x="8"/>
        <item x="9"/>
        <item x="31"/>
        <item x="5"/>
        <item x="1"/>
        <item x="2"/>
        <item x="6"/>
        <item x="7"/>
        <item x="10"/>
        <item x="45"/>
        <item x="3"/>
        <item x="32"/>
        <item x="4"/>
        <item x="11"/>
        <item x="37"/>
        <item x="33"/>
        <item x="38"/>
        <item x="12"/>
        <item x="50"/>
        <item x="34"/>
        <item x="44"/>
        <item x="13"/>
        <item x="35"/>
        <item x="48"/>
        <item x="14"/>
        <item x="54"/>
        <item x="36"/>
        <item x="39"/>
        <item x="15"/>
        <item x="53"/>
        <item x="51"/>
        <item x="16"/>
        <item x="40"/>
        <item x="17"/>
        <item x="49"/>
        <item x="55"/>
        <item x="18"/>
        <item x="19"/>
        <item x="46"/>
        <item x="52"/>
        <item x="41"/>
        <item x="20"/>
        <item x="42"/>
        <item x="47"/>
        <item x="43"/>
        <item x="21"/>
        <item x="56"/>
        <item x="22"/>
        <item x="23"/>
        <item x="57"/>
        <item x="68"/>
        <item x="24"/>
        <item x="25"/>
        <item x="26"/>
        <item x="58"/>
        <item x="27"/>
        <item x="69"/>
        <item x="28"/>
        <item x="59"/>
        <item x="29"/>
        <item x="30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dataField="1" showAll="0"/>
  </pivotFields>
  <rowFields count="1">
    <field x="0"/>
  </rowFields>
  <rowItems count="5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 t="grand">
      <x/>
    </i>
  </rowItems>
  <colFields count="1">
    <field x="3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Сумма по полю fla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003B6-418F-409A-A122-0024B22CEB7B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chartFormat="1">
  <location ref="A3:B74" firstHeaderRow="1" firstDataRow="1" firstDataCol="1"/>
  <pivotFields count="5">
    <pivotField dataField="1"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32">
        <item x="0"/>
        <item x="5"/>
        <item x="28"/>
        <item x="18"/>
        <item x="17"/>
        <item x="6"/>
        <item x="24"/>
        <item x="23"/>
        <item x="20"/>
        <item x="3"/>
        <item x="25"/>
        <item x="15"/>
        <item x="26"/>
        <item x="11"/>
        <item x="30"/>
        <item x="16"/>
        <item x="29"/>
        <item x="21"/>
        <item x="4"/>
        <item x="22"/>
        <item x="27"/>
        <item x="8"/>
        <item x="19"/>
        <item x="2"/>
        <item x="14"/>
        <item x="12"/>
        <item x="10"/>
        <item x="1"/>
        <item x="7"/>
        <item x="9"/>
        <item x="13"/>
        <item t="default"/>
      </items>
    </pivotField>
    <pivotField axis="axisRow" showAll="0">
      <items count="71">
        <item x="0"/>
        <item x="8"/>
        <item x="9"/>
        <item x="31"/>
        <item x="5"/>
        <item x="1"/>
        <item x="2"/>
        <item x="6"/>
        <item x="7"/>
        <item x="10"/>
        <item x="45"/>
        <item x="3"/>
        <item x="32"/>
        <item x="4"/>
        <item x="11"/>
        <item x="37"/>
        <item x="33"/>
        <item x="38"/>
        <item x="12"/>
        <item x="50"/>
        <item x="34"/>
        <item x="44"/>
        <item x="13"/>
        <item x="35"/>
        <item x="48"/>
        <item x="14"/>
        <item x="54"/>
        <item x="36"/>
        <item x="39"/>
        <item x="15"/>
        <item x="53"/>
        <item x="51"/>
        <item x="16"/>
        <item x="40"/>
        <item x="17"/>
        <item x="49"/>
        <item x="55"/>
        <item x="18"/>
        <item x="19"/>
        <item x="46"/>
        <item x="52"/>
        <item x="41"/>
        <item x="20"/>
        <item x="42"/>
        <item x="47"/>
        <item x="43"/>
        <item x="21"/>
        <item x="56"/>
        <item x="22"/>
        <item x="23"/>
        <item x="57"/>
        <item x="68"/>
        <item x="24"/>
        <item x="25"/>
        <item x="26"/>
        <item x="58"/>
        <item x="27"/>
        <item x="69"/>
        <item x="28"/>
        <item x="59"/>
        <item x="29"/>
        <item x="30"/>
        <item x="60"/>
        <item x="61"/>
        <item x="62"/>
        <item x="63"/>
        <item x="64"/>
        <item x="65"/>
        <item x="66"/>
        <item x="67"/>
        <item t="default"/>
      </items>
    </pivotField>
    <pivotField showAll="0">
      <items count="15">
        <item sd="0"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Количество по полю user_id" fld="0" subtotal="count" showDataAs="percent" baseField="3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R45"/>
  <sheetViews>
    <sheetView topLeftCell="C10" workbookViewId="0">
      <selection activeCell="R23" sqref="R23"/>
    </sheetView>
  </sheetViews>
  <sheetFormatPr defaultColWidth="12.5703125" defaultRowHeight="15.75" customHeight="1" x14ac:dyDescent="0.2"/>
  <cols>
    <col min="1" max="1" width="3.28515625" customWidth="1"/>
    <col min="2" max="2" width="34" customWidth="1"/>
    <col min="3" max="3" width="33.28515625" customWidth="1"/>
    <col min="7" max="7" width="15.28515625" customWidth="1"/>
    <col min="9" max="9" width="23.42578125" customWidth="1"/>
    <col min="17" max="17" width="19.42578125" bestFit="1" customWidth="1"/>
    <col min="18" max="18" width="22.5703125" bestFit="1" customWidth="1"/>
  </cols>
  <sheetData>
    <row r="3" spans="2:17" ht="12.75" x14ac:dyDescent="0.2">
      <c r="B3" s="1" t="s">
        <v>0</v>
      </c>
      <c r="C3" s="2"/>
      <c r="G3" s="1" t="s">
        <v>1</v>
      </c>
      <c r="H3" s="1"/>
    </row>
    <row r="4" spans="2:17" ht="25.5" x14ac:dyDescent="0.2">
      <c r="B4" s="3" t="s">
        <v>2</v>
      </c>
      <c r="C4" s="4">
        <v>38000</v>
      </c>
      <c r="D4" s="39"/>
      <c r="G4" s="4" t="s">
        <v>3</v>
      </c>
      <c r="H4" s="5" t="s">
        <v>4</v>
      </c>
    </row>
    <row r="5" spans="2:17" ht="25.5" x14ac:dyDescent="0.2">
      <c r="B5" s="3" t="s">
        <v>5</v>
      </c>
      <c r="C5" s="4">
        <v>2000</v>
      </c>
      <c r="G5" s="6" t="s">
        <v>3</v>
      </c>
      <c r="H5" s="5" t="s">
        <v>6</v>
      </c>
    </row>
    <row r="6" spans="2:17" ht="12.75" x14ac:dyDescent="0.2">
      <c r="B6" s="3" t="s">
        <v>7</v>
      </c>
      <c r="C6" s="4">
        <v>1990</v>
      </c>
    </row>
    <row r="7" spans="2:17" ht="12.75" x14ac:dyDescent="0.2">
      <c r="B7" s="7" t="s">
        <v>8</v>
      </c>
      <c r="C7" s="6">
        <v>3.5</v>
      </c>
    </row>
    <row r="8" spans="2:17" ht="12.75" x14ac:dyDescent="0.2">
      <c r="B8" s="3" t="s">
        <v>9</v>
      </c>
      <c r="C8" s="8">
        <v>0.04</v>
      </c>
    </row>
    <row r="11" spans="2:17" ht="12.75" x14ac:dyDescent="0.2">
      <c r="C11" s="8"/>
    </row>
    <row r="12" spans="2:17" ht="15.75" customHeight="1" thickBot="1" x14ac:dyDescent="0.25"/>
    <row r="13" spans="2:17" ht="15.75" customHeight="1" thickBot="1" x14ac:dyDescent="0.25">
      <c r="Q13" s="46" t="s">
        <v>54</v>
      </c>
    </row>
    <row r="16" spans="2:17" ht="12.75" x14ac:dyDescent="0.2"/>
    <row r="17" spans="2:18" ht="25.5" x14ac:dyDescent="0.2">
      <c r="C17" s="9" t="s">
        <v>10</v>
      </c>
      <c r="D17" s="9" t="s">
        <v>11</v>
      </c>
      <c r="E17" s="9" t="s">
        <v>12</v>
      </c>
      <c r="F17" s="9" t="s">
        <v>13</v>
      </c>
      <c r="G17" s="9" t="s">
        <v>14</v>
      </c>
      <c r="H17" s="9" t="s">
        <v>15</v>
      </c>
      <c r="I17" s="10" t="s">
        <v>16</v>
      </c>
      <c r="J17" s="9" t="s">
        <v>17</v>
      </c>
      <c r="K17" s="9" t="s">
        <v>18</v>
      </c>
      <c r="L17" s="9" t="s">
        <v>13</v>
      </c>
      <c r="M17" s="9" t="s">
        <v>19</v>
      </c>
      <c r="N17" s="9" t="s">
        <v>20</v>
      </c>
      <c r="O17" s="9" t="s">
        <v>21</v>
      </c>
      <c r="P17" s="45" t="s">
        <v>52</v>
      </c>
      <c r="Q17" s="45" t="s">
        <v>53</v>
      </c>
      <c r="R17" s="45" t="s">
        <v>55</v>
      </c>
    </row>
    <row r="18" spans="2:18" ht="12.75" x14ac:dyDescent="0.2">
      <c r="B18" s="51" t="s">
        <v>22</v>
      </c>
      <c r="C18" s="11" t="s">
        <v>27</v>
      </c>
      <c r="D18" s="12">
        <v>5592</v>
      </c>
      <c r="E18" s="13">
        <v>570.38400000000001</v>
      </c>
      <c r="F18" s="44">
        <f t="shared" ref="F18:F28" si="0">D18/E18</f>
        <v>9.8039215686274499</v>
      </c>
      <c r="G18" s="13">
        <v>13118.832</v>
      </c>
      <c r="H18" s="44">
        <f>(G18 +$C$4) / K18</f>
        <v>2690.4648421052634</v>
      </c>
      <c r="I18" s="15">
        <v>125</v>
      </c>
      <c r="J18" s="44">
        <f>(G18 + $C$4) / I18</f>
        <v>408.95065600000004</v>
      </c>
      <c r="K18" s="17">
        <v>19</v>
      </c>
      <c r="L18" s="44">
        <f t="shared" ref="L18:L28" si="1">K18 / I18</f>
        <v>0.152</v>
      </c>
      <c r="M18" s="44">
        <f t="shared" ref="M18:M28" si="2" xml:space="preserve"> ($C$5 +$C$6)*K18 / I18 *(1-$C$8)</f>
        <v>582.22079999999994</v>
      </c>
      <c r="N18" s="44">
        <f t="shared" ref="N18:N28" si="3" xml:space="preserve"> ($C$5 + $C$6) * (1 - $C$8) * $C$7</f>
        <v>13406.399999999998</v>
      </c>
      <c r="O18" s="44">
        <f>(G18 + $C$4) / K18</f>
        <v>2690.4648421052634</v>
      </c>
      <c r="P18" s="47">
        <f t="shared" ref="P18:P28" si="4">N18 - O18</f>
        <v>10715.935157894735</v>
      </c>
      <c r="Q18" s="47">
        <f>N18 / O18</f>
        <v>4.9829307524084259</v>
      </c>
      <c r="R18" s="47">
        <f>K18 * P18</f>
        <v>203602.76799999998</v>
      </c>
    </row>
    <row r="19" spans="2:18" ht="12.75" x14ac:dyDescent="0.2">
      <c r="B19" s="52"/>
      <c r="C19" s="11" t="s">
        <v>30</v>
      </c>
      <c r="D19" s="12">
        <v>7375</v>
      </c>
      <c r="E19" s="13">
        <v>774.375</v>
      </c>
      <c r="F19" s="44">
        <f t="shared" si="0"/>
        <v>9.5238095238095237</v>
      </c>
      <c r="G19" s="13">
        <v>73565.625</v>
      </c>
      <c r="H19" s="44">
        <f t="shared" ref="H19:H28" si="5">(G19 +$C$4) / K19</f>
        <v>2479.2361111111113</v>
      </c>
      <c r="I19" s="15">
        <v>185</v>
      </c>
      <c r="J19" s="44">
        <f t="shared" ref="J19:J28" si="6">(G19 + $C$4) / I19</f>
        <v>603.05743243243239</v>
      </c>
      <c r="K19" s="17">
        <v>45</v>
      </c>
      <c r="L19" s="44">
        <f t="shared" si="1"/>
        <v>0.24324324324324326</v>
      </c>
      <c r="M19" s="44">
        <f t="shared" si="2"/>
        <v>931.71891891891892</v>
      </c>
      <c r="N19" s="44">
        <f t="shared" si="3"/>
        <v>13406.399999999998</v>
      </c>
      <c r="O19" s="44">
        <f t="shared" ref="O19:O28" si="7">(G19 + $C$4) / K19</f>
        <v>2479.2361111111113</v>
      </c>
      <c r="P19" s="47">
        <f t="shared" si="4"/>
        <v>10927.163888888887</v>
      </c>
      <c r="Q19" s="47">
        <f t="shared" ref="Q19:Q28" si="8">N19 / O19</f>
        <v>5.4074720596061718</v>
      </c>
      <c r="R19" s="47">
        <f t="shared" ref="R19:R28" si="9">K19 * P19</f>
        <v>491722.37499999988</v>
      </c>
    </row>
    <row r="20" spans="2:18" ht="12.75" x14ac:dyDescent="0.2">
      <c r="B20" s="52"/>
      <c r="C20" s="11" t="s">
        <v>28</v>
      </c>
      <c r="D20" s="12">
        <v>5257</v>
      </c>
      <c r="E20" s="13">
        <v>709.69500000000005</v>
      </c>
      <c r="F20" s="44">
        <f t="shared" si="0"/>
        <v>7.4074074074074066</v>
      </c>
      <c r="G20" s="13">
        <v>44710.785000000003</v>
      </c>
      <c r="H20" s="44">
        <f t="shared" si="5"/>
        <v>3596.121086956522</v>
      </c>
      <c r="I20" s="15">
        <v>141</v>
      </c>
      <c r="J20" s="44">
        <f t="shared" si="6"/>
        <v>586.60131205673758</v>
      </c>
      <c r="K20" s="17">
        <v>23</v>
      </c>
      <c r="L20" s="44">
        <f t="shared" si="1"/>
        <v>0.16312056737588654</v>
      </c>
      <c r="M20" s="44">
        <f t="shared" si="2"/>
        <v>624.81702127659571</v>
      </c>
      <c r="N20" s="44">
        <f t="shared" si="3"/>
        <v>13406.399999999998</v>
      </c>
      <c r="O20" s="44">
        <f t="shared" si="7"/>
        <v>3596.121086956522</v>
      </c>
      <c r="P20" s="47">
        <f t="shared" si="4"/>
        <v>9810.2789130434758</v>
      </c>
      <c r="Q20" s="47">
        <f t="shared" si="8"/>
        <v>3.7280168481051161</v>
      </c>
      <c r="R20" s="47">
        <f t="shared" si="9"/>
        <v>225636.41499999995</v>
      </c>
    </row>
    <row r="21" spans="2:18" ht="12.75" x14ac:dyDescent="0.2">
      <c r="B21" s="52"/>
      <c r="C21" s="11" t="s">
        <v>25</v>
      </c>
      <c r="D21" s="12">
        <v>8999</v>
      </c>
      <c r="E21" s="13">
        <v>494.94499999999999</v>
      </c>
      <c r="F21" s="44">
        <f t="shared" si="0"/>
        <v>18.181818181818183</v>
      </c>
      <c r="G21" s="13">
        <v>54443.95</v>
      </c>
      <c r="H21" s="44">
        <f t="shared" si="5"/>
        <v>3555.5365384615384</v>
      </c>
      <c r="I21" s="15">
        <v>103</v>
      </c>
      <c r="J21" s="44">
        <f t="shared" si="6"/>
        <v>897.51407766990292</v>
      </c>
      <c r="K21" s="17">
        <v>26</v>
      </c>
      <c r="L21" s="44">
        <f t="shared" si="1"/>
        <v>0.25242718446601942</v>
      </c>
      <c r="M21" s="44">
        <f t="shared" si="2"/>
        <v>966.89708737864078</v>
      </c>
      <c r="N21" s="44">
        <f t="shared" si="3"/>
        <v>13406.399999999998</v>
      </c>
      <c r="O21" s="44">
        <f t="shared" si="7"/>
        <v>3555.5365384615384</v>
      </c>
      <c r="P21" s="47">
        <f t="shared" si="4"/>
        <v>9850.8634615384599</v>
      </c>
      <c r="Q21" s="47">
        <f t="shared" si="8"/>
        <v>3.770570167112071</v>
      </c>
      <c r="R21" s="47">
        <f t="shared" si="9"/>
        <v>256122.44999999995</v>
      </c>
    </row>
    <row r="22" spans="2:18" ht="12.75" x14ac:dyDescent="0.2">
      <c r="B22" s="52"/>
      <c r="C22" s="11" t="s">
        <v>31</v>
      </c>
      <c r="D22" s="12">
        <v>9403</v>
      </c>
      <c r="E22" s="13">
        <v>1043.7329999999999</v>
      </c>
      <c r="F22" s="44">
        <f t="shared" si="0"/>
        <v>9.0090090090090094</v>
      </c>
      <c r="G22" s="13">
        <v>150297.552</v>
      </c>
      <c r="H22" s="44">
        <f t="shared" si="5"/>
        <v>3552.7840000000001</v>
      </c>
      <c r="I22" s="15">
        <v>229</v>
      </c>
      <c r="J22" s="44">
        <f t="shared" si="6"/>
        <v>822.26005240174675</v>
      </c>
      <c r="K22" s="17">
        <v>53</v>
      </c>
      <c r="L22" s="44">
        <f t="shared" si="1"/>
        <v>0.23144104803493451</v>
      </c>
      <c r="M22" s="44">
        <f t="shared" si="2"/>
        <v>886.51179039301314</v>
      </c>
      <c r="N22" s="44">
        <f t="shared" si="3"/>
        <v>13406.399999999998</v>
      </c>
      <c r="O22" s="44">
        <f t="shared" si="7"/>
        <v>3552.7840000000001</v>
      </c>
      <c r="P22" s="47">
        <f t="shared" si="4"/>
        <v>9853.6159999999982</v>
      </c>
      <c r="Q22" s="47">
        <f t="shared" si="8"/>
        <v>3.7734914365748091</v>
      </c>
      <c r="R22" s="47">
        <f t="shared" si="9"/>
        <v>522241.64799999993</v>
      </c>
    </row>
    <row r="23" spans="2:18" ht="13.5" thickBot="1" x14ac:dyDescent="0.25">
      <c r="B23" s="52"/>
      <c r="C23" s="11" t="s">
        <v>29</v>
      </c>
      <c r="D23" s="12">
        <v>8148</v>
      </c>
      <c r="E23" s="13">
        <v>1205.904</v>
      </c>
      <c r="F23" s="44">
        <f t="shared" si="0"/>
        <v>6.756756756756757</v>
      </c>
      <c r="G23" s="13">
        <v>207415.48800000001</v>
      </c>
      <c r="H23" s="44">
        <f t="shared" si="5"/>
        <v>3361.8560000000002</v>
      </c>
      <c r="I23" s="15">
        <v>289</v>
      </c>
      <c r="J23" s="44">
        <f t="shared" si="6"/>
        <v>849.18853979238759</v>
      </c>
      <c r="K23" s="17">
        <v>73</v>
      </c>
      <c r="L23" s="44">
        <f t="shared" si="1"/>
        <v>0.25259515570934254</v>
      </c>
      <c r="M23" s="44">
        <f t="shared" si="2"/>
        <v>967.5404844290656</v>
      </c>
      <c r="N23" s="44">
        <f t="shared" si="3"/>
        <v>13406.399999999998</v>
      </c>
      <c r="O23" s="44">
        <f t="shared" si="7"/>
        <v>3361.8560000000002</v>
      </c>
      <c r="P23" s="47">
        <f t="shared" si="4"/>
        <v>10044.543999999998</v>
      </c>
      <c r="Q23" s="47">
        <f t="shared" si="8"/>
        <v>3.9877972167754945</v>
      </c>
      <c r="R23" s="47">
        <f t="shared" si="9"/>
        <v>733251.71199999982</v>
      </c>
    </row>
    <row r="24" spans="2:18" ht="12.75" x14ac:dyDescent="0.2">
      <c r="B24" s="52"/>
      <c r="C24" s="11" t="s">
        <v>26</v>
      </c>
      <c r="D24" s="12">
        <v>5689</v>
      </c>
      <c r="E24" s="13">
        <v>506.32099999999997</v>
      </c>
      <c r="F24" s="44">
        <f t="shared" si="0"/>
        <v>11.235955056179776</v>
      </c>
      <c r="G24" s="13">
        <v>35442.47</v>
      </c>
      <c r="H24" s="44">
        <f t="shared" si="5"/>
        <v>6676.5881818181815</v>
      </c>
      <c r="I24" s="15">
        <v>101</v>
      </c>
      <c r="J24" s="44">
        <f t="shared" si="6"/>
        <v>727.15316831683174</v>
      </c>
      <c r="K24" s="17">
        <v>11</v>
      </c>
      <c r="L24" s="44">
        <f t="shared" si="1"/>
        <v>0.10891089108910891</v>
      </c>
      <c r="M24" s="44">
        <f t="shared" si="2"/>
        <v>417.17227722772276</v>
      </c>
      <c r="N24" s="44">
        <f t="shared" si="3"/>
        <v>13406.399999999998</v>
      </c>
      <c r="O24" s="44">
        <f t="shared" si="7"/>
        <v>6676.5881818181815</v>
      </c>
      <c r="P24" s="47">
        <f t="shared" si="4"/>
        <v>6729.8118181818163</v>
      </c>
      <c r="Q24" s="48">
        <f t="shared" si="8"/>
        <v>2.0079716817803104</v>
      </c>
      <c r="R24" s="47">
        <f t="shared" si="9"/>
        <v>74027.929999999978</v>
      </c>
    </row>
    <row r="25" spans="2:18" ht="12.75" x14ac:dyDescent="0.2">
      <c r="B25" s="52"/>
      <c r="C25" s="11" t="s">
        <v>32</v>
      </c>
      <c r="D25" s="12">
        <v>6846</v>
      </c>
      <c r="E25" s="13">
        <v>479.22</v>
      </c>
      <c r="F25" s="44">
        <f t="shared" si="0"/>
        <v>14.285714285714285</v>
      </c>
      <c r="G25" s="13">
        <v>53193.420000000006</v>
      </c>
      <c r="H25" s="44">
        <f t="shared" si="5"/>
        <v>6513.8157142857153</v>
      </c>
      <c r="I25" s="15">
        <v>71</v>
      </c>
      <c r="J25" s="44">
        <f t="shared" si="6"/>
        <v>1284.4143661971832</v>
      </c>
      <c r="K25" s="17">
        <v>14</v>
      </c>
      <c r="L25" s="44">
        <f t="shared" si="1"/>
        <v>0.19718309859154928</v>
      </c>
      <c r="M25" s="44">
        <f t="shared" si="2"/>
        <v>755.29014084507048</v>
      </c>
      <c r="N25" s="44">
        <f t="shared" si="3"/>
        <v>13406.399999999998</v>
      </c>
      <c r="O25" s="44">
        <f t="shared" si="7"/>
        <v>6513.8157142857153</v>
      </c>
      <c r="P25" s="47">
        <f t="shared" si="4"/>
        <v>6892.5842857142825</v>
      </c>
      <c r="Q25" s="49">
        <f t="shared" si="8"/>
        <v>2.0581484936084196</v>
      </c>
      <c r="R25" s="47">
        <f t="shared" si="9"/>
        <v>96496.179999999949</v>
      </c>
    </row>
    <row r="26" spans="2:18" ht="12.75" x14ac:dyDescent="0.2">
      <c r="B26" s="52"/>
      <c r="C26" s="11" t="s">
        <v>24</v>
      </c>
      <c r="D26" s="12">
        <v>7095</v>
      </c>
      <c r="E26" s="13">
        <v>858.495</v>
      </c>
      <c r="F26" s="44">
        <f t="shared" si="0"/>
        <v>8.2644628099173545</v>
      </c>
      <c r="G26" s="13">
        <v>139076.19</v>
      </c>
      <c r="H26" s="44">
        <f t="shared" si="5"/>
        <v>5365.9451515151513</v>
      </c>
      <c r="I26" s="15">
        <v>137</v>
      </c>
      <c r="J26" s="44">
        <f t="shared" si="6"/>
        <v>1292.5269343065693</v>
      </c>
      <c r="K26" s="17">
        <v>33</v>
      </c>
      <c r="L26" s="44">
        <f t="shared" si="1"/>
        <v>0.24087591240875914</v>
      </c>
      <c r="M26" s="44">
        <f t="shared" si="2"/>
        <v>922.65109489051088</v>
      </c>
      <c r="N26" s="44">
        <f t="shared" si="3"/>
        <v>13406.399999999998</v>
      </c>
      <c r="O26" s="44">
        <f t="shared" si="7"/>
        <v>5365.9451515151513</v>
      </c>
      <c r="P26" s="47">
        <f t="shared" si="4"/>
        <v>8040.4548484848465</v>
      </c>
      <c r="Q26" s="49">
        <f t="shared" si="8"/>
        <v>2.4984228540268454</v>
      </c>
      <c r="R26" s="47">
        <f t="shared" si="9"/>
        <v>265335.00999999995</v>
      </c>
    </row>
    <row r="27" spans="2:18" ht="12.75" x14ac:dyDescent="0.2">
      <c r="B27" s="52"/>
      <c r="C27" s="11" t="s">
        <v>23</v>
      </c>
      <c r="D27" s="12">
        <v>8820</v>
      </c>
      <c r="E27" s="13">
        <v>970.2</v>
      </c>
      <c r="F27" s="44">
        <f t="shared" si="0"/>
        <v>9.0909090909090899</v>
      </c>
      <c r="G27" s="13">
        <v>153291.6</v>
      </c>
      <c r="H27" s="44">
        <f t="shared" si="5"/>
        <v>5977.8625000000002</v>
      </c>
      <c r="I27" s="15">
        <v>213</v>
      </c>
      <c r="J27" s="44">
        <f t="shared" si="6"/>
        <v>898.08262910798123</v>
      </c>
      <c r="K27" s="17">
        <v>32</v>
      </c>
      <c r="L27" s="44">
        <f t="shared" si="1"/>
        <v>0.15023474178403756</v>
      </c>
      <c r="M27" s="44">
        <f t="shared" si="2"/>
        <v>575.45915492957749</v>
      </c>
      <c r="N27" s="44">
        <f t="shared" si="3"/>
        <v>13406.399999999998</v>
      </c>
      <c r="O27" s="44">
        <f t="shared" si="7"/>
        <v>5977.8625000000002</v>
      </c>
      <c r="P27" s="47">
        <f t="shared" si="4"/>
        <v>7428.5374999999976</v>
      </c>
      <c r="Q27" s="49">
        <f t="shared" si="8"/>
        <v>2.2426745345848951</v>
      </c>
      <c r="R27" s="47">
        <f t="shared" si="9"/>
        <v>237713.19999999992</v>
      </c>
    </row>
    <row r="28" spans="2:18" ht="13.5" thickBot="1" x14ac:dyDescent="0.25">
      <c r="B28" s="52"/>
      <c r="C28" s="11" t="s">
        <v>33</v>
      </c>
      <c r="D28" s="12">
        <v>6666</v>
      </c>
      <c r="E28" s="13">
        <v>506.61599999999999</v>
      </c>
      <c r="F28" s="44">
        <f t="shared" si="0"/>
        <v>13.157894736842106</v>
      </c>
      <c r="G28" s="13">
        <v>76499.016000000003</v>
      </c>
      <c r="H28" s="44">
        <f t="shared" si="5"/>
        <v>7633.2677333333331</v>
      </c>
      <c r="I28" s="15">
        <v>121</v>
      </c>
      <c r="J28" s="44">
        <f t="shared" si="6"/>
        <v>946.27285950413227</v>
      </c>
      <c r="K28" s="17">
        <v>15</v>
      </c>
      <c r="L28" s="44">
        <f t="shared" si="1"/>
        <v>0.12396694214876033</v>
      </c>
      <c r="M28" s="44">
        <f t="shared" si="2"/>
        <v>474.84297520661153</v>
      </c>
      <c r="N28" s="44">
        <f t="shared" si="3"/>
        <v>13406.399999999998</v>
      </c>
      <c r="O28" s="44">
        <f t="shared" si="7"/>
        <v>7633.2677333333331</v>
      </c>
      <c r="P28" s="47">
        <f t="shared" si="4"/>
        <v>5773.1322666666647</v>
      </c>
      <c r="Q28" s="50">
        <f t="shared" si="8"/>
        <v>1.7563120367776783</v>
      </c>
      <c r="R28" s="47">
        <f t="shared" si="9"/>
        <v>86596.983999999968</v>
      </c>
    </row>
    <row r="29" spans="2:18" ht="12.75" x14ac:dyDescent="0.2">
      <c r="B29" s="52"/>
      <c r="C29" s="19"/>
      <c r="D29" s="20">
        <f t="shared" ref="D29:E29" si="10">SUM(D18:D28)</f>
        <v>79890</v>
      </c>
      <c r="E29" s="21">
        <f t="shared" si="10"/>
        <v>8119.8879999999999</v>
      </c>
      <c r="F29" s="22"/>
      <c r="G29" s="21">
        <f>SUM(G18:G28)</f>
        <v>1001054.9279999998</v>
      </c>
      <c r="H29" s="21"/>
      <c r="I29" s="23">
        <f>SUM(I18:I28)</f>
        <v>1715</v>
      </c>
      <c r="J29" s="24"/>
      <c r="K29" s="23">
        <f>SUM(K18:K28)</f>
        <v>344</v>
      </c>
      <c r="L29" s="25"/>
      <c r="M29" s="24"/>
      <c r="N29" s="24"/>
      <c r="O29" s="20"/>
    </row>
    <row r="30" spans="2:18" ht="12.75" x14ac:dyDescent="0.2">
      <c r="C30" s="26"/>
      <c r="E30" s="13"/>
      <c r="F30" s="14"/>
      <c r="G30" s="13"/>
      <c r="H30" s="13"/>
      <c r="J30" s="16"/>
      <c r="L30" s="18"/>
      <c r="M30" s="16"/>
      <c r="N30" s="16"/>
    </row>
    <row r="31" spans="2:18" ht="12.75" x14ac:dyDescent="0.2">
      <c r="B31" s="27"/>
      <c r="C31" s="28"/>
      <c r="D31" s="27"/>
      <c r="E31" s="29"/>
      <c r="F31" s="30"/>
      <c r="G31" s="29"/>
      <c r="H31" s="29"/>
      <c r="I31" s="27"/>
      <c r="J31" s="31"/>
      <c r="K31" s="27"/>
      <c r="L31" s="32"/>
      <c r="M31" s="31"/>
      <c r="N31" s="31"/>
      <c r="O31" s="27"/>
    </row>
    <row r="32" spans="2:18" ht="12.75" x14ac:dyDescent="0.2">
      <c r="C32" s="26"/>
      <c r="E32" s="13"/>
      <c r="F32" s="14"/>
      <c r="G32" s="13"/>
      <c r="H32" s="13"/>
      <c r="J32" s="16"/>
      <c r="L32" s="18"/>
      <c r="M32" s="16"/>
      <c r="N32" s="16"/>
    </row>
    <row r="33" spans="2:18" ht="12.75" x14ac:dyDescent="0.2">
      <c r="B33" s="51" t="s">
        <v>34</v>
      </c>
      <c r="C33" s="11" t="s">
        <v>42</v>
      </c>
      <c r="D33" s="12">
        <v>6866</v>
      </c>
      <c r="E33" s="13">
        <v>398.22800000000001</v>
      </c>
      <c r="F33" s="44">
        <f t="shared" ref="F33:F40" si="11">D33/E33</f>
        <v>17.241379310344826</v>
      </c>
      <c r="G33" s="13">
        <v>20707.856</v>
      </c>
      <c r="H33" s="44">
        <f t="shared" ref="H33:H40" si="12">(G33 +$C$4) / K33</f>
        <v>3089.8871578947369</v>
      </c>
      <c r="I33" s="17">
        <v>79</v>
      </c>
      <c r="J33" s="44">
        <f>(G33 + $C$4) / I33</f>
        <v>743.137417721519</v>
      </c>
      <c r="K33" s="17">
        <v>19</v>
      </c>
      <c r="L33" s="44">
        <f t="shared" ref="L33:L40" si="13">K33 / I33</f>
        <v>0.24050632911392406</v>
      </c>
      <c r="M33" s="44">
        <f t="shared" ref="M33:M40" si="14" xml:space="preserve"> ($C$5 +$C$6)*K33 / I33 *(1-$C$8)</f>
        <v>921.23544303797462</v>
      </c>
      <c r="N33" s="44">
        <f t="shared" ref="N33:N40" si="15" xml:space="preserve"> ($C$5 + $C$6) * (1 - $C$8) * $C$7</f>
        <v>13406.399999999998</v>
      </c>
      <c r="O33" s="44">
        <f t="shared" ref="O33:O40" si="16">(G33 + $C$4) / K33</f>
        <v>3089.8871578947369</v>
      </c>
      <c r="P33" s="47">
        <f t="shared" ref="P33:P40" si="17">N33 - O33</f>
        <v>10316.512842105261</v>
      </c>
      <c r="Q33" s="47">
        <f>N33 / O33</f>
        <v>4.3387992230545764</v>
      </c>
      <c r="R33" s="47">
        <f>K33 * P33</f>
        <v>196013.74399999998</v>
      </c>
    </row>
    <row r="34" spans="2:18" ht="12.75" x14ac:dyDescent="0.2">
      <c r="B34" s="52"/>
      <c r="C34" s="11" t="s">
        <v>39</v>
      </c>
      <c r="D34" s="12">
        <v>6461</v>
      </c>
      <c r="E34" s="13">
        <v>239.05699999999999</v>
      </c>
      <c r="F34" s="44">
        <f t="shared" si="11"/>
        <v>27.027027027027028</v>
      </c>
      <c r="G34" s="13">
        <v>16255.875999999998</v>
      </c>
      <c r="H34" s="44">
        <f t="shared" si="12"/>
        <v>3875.4197142857142</v>
      </c>
      <c r="I34" s="17">
        <v>54</v>
      </c>
      <c r="J34" s="44">
        <f t="shared" ref="J34:J40" si="18">(G34 + $C$4) / I34</f>
        <v>1004.7384444444443</v>
      </c>
      <c r="K34" s="17">
        <v>14</v>
      </c>
      <c r="L34" s="44">
        <f t="shared" si="13"/>
        <v>0.25925925925925924</v>
      </c>
      <c r="M34" s="44">
        <f t="shared" si="14"/>
        <v>993.06666666666649</v>
      </c>
      <c r="N34" s="44">
        <f t="shared" si="15"/>
        <v>13406.399999999998</v>
      </c>
      <c r="O34" s="44">
        <f t="shared" si="16"/>
        <v>3875.4197142857142</v>
      </c>
      <c r="P34" s="47">
        <f t="shared" si="17"/>
        <v>9530.980285714284</v>
      </c>
      <c r="Q34" s="47">
        <f t="shared" ref="Q34:Q40" si="19">N34 / O34</f>
        <v>3.459341436123895</v>
      </c>
      <c r="R34" s="47">
        <f t="shared" ref="R34:R40" si="20">K34 * P34</f>
        <v>133433.72399999999</v>
      </c>
    </row>
    <row r="35" spans="2:18" ht="12.75" x14ac:dyDescent="0.2">
      <c r="B35" s="52"/>
      <c r="C35" s="11" t="s">
        <v>40</v>
      </c>
      <c r="D35" s="12">
        <v>7367</v>
      </c>
      <c r="E35" s="13">
        <v>803.00300000000004</v>
      </c>
      <c r="F35" s="44">
        <f t="shared" si="11"/>
        <v>9.1743119266055047</v>
      </c>
      <c r="G35" s="13">
        <v>44968.168000000005</v>
      </c>
      <c r="H35" s="44">
        <f t="shared" si="12"/>
        <v>2440.2402352941176</v>
      </c>
      <c r="I35" s="17">
        <v>160</v>
      </c>
      <c r="J35" s="44">
        <f t="shared" si="18"/>
        <v>518.55105000000003</v>
      </c>
      <c r="K35" s="17">
        <v>34</v>
      </c>
      <c r="L35" s="44">
        <f t="shared" si="13"/>
        <v>0.21249999999999999</v>
      </c>
      <c r="M35" s="44">
        <f t="shared" si="14"/>
        <v>813.95999999999992</v>
      </c>
      <c r="N35" s="44">
        <f t="shared" si="15"/>
        <v>13406.399999999998</v>
      </c>
      <c r="O35" s="44">
        <f t="shared" si="16"/>
        <v>2440.2402352941176</v>
      </c>
      <c r="P35" s="47">
        <f t="shared" si="17"/>
        <v>10966.159764705881</v>
      </c>
      <c r="Q35" s="47">
        <f t="shared" si="19"/>
        <v>5.4938853175593794</v>
      </c>
      <c r="R35" s="47">
        <f t="shared" si="20"/>
        <v>372849.43199999991</v>
      </c>
    </row>
    <row r="36" spans="2:18" ht="12.75" x14ac:dyDescent="0.2">
      <c r="B36" s="52"/>
      <c r="C36" s="11" t="s">
        <v>36</v>
      </c>
      <c r="D36" s="12">
        <v>6880</v>
      </c>
      <c r="E36" s="13">
        <v>736.16</v>
      </c>
      <c r="F36" s="44">
        <f t="shared" si="11"/>
        <v>9.3457943925233646</v>
      </c>
      <c r="G36" s="13">
        <v>33863.360000000001</v>
      </c>
      <c r="H36" s="44">
        <f t="shared" si="12"/>
        <v>2994.3066666666668</v>
      </c>
      <c r="I36" s="17">
        <v>139</v>
      </c>
      <c r="J36" s="44">
        <f t="shared" si="18"/>
        <v>517.00258992805755</v>
      </c>
      <c r="K36" s="17">
        <v>24</v>
      </c>
      <c r="L36" s="44">
        <f t="shared" si="13"/>
        <v>0.17266187050359713</v>
      </c>
      <c r="M36" s="44">
        <f t="shared" si="14"/>
        <v>661.36402877697844</v>
      </c>
      <c r="N36" s="44">
        <f t="shared" si="15"/>
        <v>13406.399999999998</v>
      </c>
      <c r="O36" s="44">
        <f t="shared" si="16"/>
        <v>2994.3066666666668</v>
      </c>
      <c r="P36" s="47">
        <f t="shared" si="17"/>
        <v>10412.093333333331</v>
      </c>
      <c r="Q36" s="47">
        <f t="shared" si="19"/>
        <v>4.4772969145890187</v>
      </c>
      <c r="R36" s="47">
        <f t="shared" si="20"/>
        <v>249890.23999999993</v>
      </c>
    </row>
    <row r="37" spans="2:18" ht="12.75" x14ac:dyDescent="0.2">
      <c r="B37" s="52"/>
      <c r="C37" s="11" t="s">
        <v>41</v>
      </c>
      <c r="D37" s="12">
        <v>8314</v>
      </c>
      <c r="E37" s="13">
        <v>1047.5640000000001</v>
      </c>
      <c r="F37" s="44">
        <f t="shared" si="11"/>
        <v>7.9365079365079358</v>
      </c>
      <c r="G37" s="13">
        <v>133040.628</v>
      </c>
      <c r="H37" s="44">
        <f t="shared" si="12"/>
        <v>3109.8296</v>
      </c>
      <c r="I37" s="17">
        <v>261</v>
      </c>
      <c r="J37" s="44">
        <f t="shared" si="18"/>
        <v>655.32807662835251</v>
      </c>
      <c r="K37" s="17">
        <v>55</v>
      </c>
      <c r="L37" s="44">
        <f t="shared" si="13"/>
        <v>0.21072796934865901</v>
      </c>
      <c r="M37" s="44">
        <f t="shared" si="14"/>
        <v>807.17241379310337</v>
      </c>
      <c r="N37" s="44">
        <f t="shared" si="15"/>
        <v>13406.399999999998</v>
      </c>
      <c r="O37" s="44">
        <f t="shared" si="16"/>
        <v>3109.8296</v>
      </c>
      <c r="P37" s="47">
        <f t="shared" si="17"/>
        <v>10296.570399999997</v>
      </c>
      <c r="Q37" s="47">
        <f t="shared" si="19"/>
        <v>4.3109757524978214</v>
      </c>
      <c r="R37" s="47">
        <f t="shared" si="20"/>
        <v>566311.37199999986</v>
      </c>
    </row>
    <row r="38" spans="2:18" ht="13.5" thickBot="1" x14ac:dyDescent="0.25">
      <c r="B38" s="52"/>
      <c r="C38" s="11" t="s">
        <v>37</v>
      </c>
      <c r="D38" s="12">
        <v>9398</v>
      </c>
      <c r="E38" s="13">
        <v>1043.1780000000001</v>
      </c>
      <c r="F38" s="44">
        <f t="shared" si="11"/>
        <v>9.0090090090090076</v>
      </c>
      <c r="G38" s="13">
        <v>118922.29200000002</v>
      </c>
      <c r="H38" s="44">
        <f t="shared" si="12"/>
        <v>3338.7721702127665</v>
      </c>
      <c r="I38" s="17">
        <v>187</v>
      </c>
      <c r="J38" s="44">
        <f t="shared" si="18"/>
        <v>839.15664171123001</v>
      </c>
      <c r="K38" s="17">
        <v>47</v>
      </c>
      <c r="L38" s="44">
        <f t="shared" si="13"/>
        <v>0.25133689839572193</v>
      </c>
      <c r="M38" s="44">
        <f t="shared" si="14"/>
        <v>962.72085561497329</v>
      </c>
      <c r="N38" s="44">
        <f t="shared" si="15"/>
        <v>13406.399999999998</v>
      </c>
      <c r="O38" s="44">
        <f t="shared" si="16"/>
        <v>3338.7721702127665</v>
      </c>
      <c r="P38" s="47">
        <f t="shared" si="17"/>
        <v>10067.62782978723</v>
      </c>
      <c r="Q38" s="47">
        <f t="shared" si="19"/>
        <v>4.0153683200089878</v>
      </c>
      <c r="R38" s="47">
        <f t="shared" si="20"/>
        <v>473178.50799999986</v>
      </c>
    </row>
    <row r="39" spans="2:18" ht="12.75" x14ac:dyDescent="0.2">
      <c r="B39" s="52"/>
      <c r="C39" s="11" t="s">
        <v>38</v>
      </c>
      <c r="D39" s="12">
        <v>9536</v>
      </c>
      <c r="E39" s="13">
        <v>1220.6079999999999</v>
      </c>
      <c r="F39" s="44">
        <f t="shared" si="11"/>
        <v>7.8125</v>
      </c>
      <c r="G39" s="13">
        <v>152576</v>
      </c>
      <c r="H39" s="44">
        <f t="shared" si="12"/>
        <v>5605.1764705882351</v>
      </c>
      <c r="I39" s="17">
        <v>256</v>
      </c>
      <c r="J39" s="44">
        <f t="shared" si="18"/>
        <v>744.4375</v>
      </c>
      <c r="K39" s="17">
        <v>34</v>
      </c>
      <c r="L39" s="44">
        <f t="shared" si="13"/>
        <v>0.1328125</v>
      </c>
      <c r="M39" s="44">
        <f t="shared" si="14"/>
        <v>508.72499999999997</v>
      </c>
      <c r="N39" s="44">
        <f t="shared" si="15"/>
        <v>13406.399999999998</v>
      </c>
      <c r="O39" s="44">
        <f t="shared" si="16"/>
        <v>5605.1764705882351</v>
      </c>
      <c r="P39" s="47">
        <f t="shared" si="17"/>
        <v>7801.2235294117627</v>
      </c>
      <c r="Q39" s="48">
        <f t="shared" si="19"/>
        <v>2.3917891025102844</v>
      </c>
      <c r="R39" s="47">
        <f t="shared" si="20"/>
        <v>265241.59999999992</v>
      </c>
    </row>
    <row r="40" spans="2:18" ht="13.5" thickBot="1" x14ac:dyDescent="0.25">
      <c r="B40" s="52"/>
      <c r="C40" s="11" t="s">
        <v>35</v>
      </c>
      <c r="D40" s="12">
        <v>5318</v>
      </c>
      <c r="E40" s="13">
        <v>473.30199999999996</v>
      </c>
      <c r="F40" s="44">
        <f t="shared" si="11"/>
        <v>11.235955056179776</v>
      </c>
      <c r="G40" s="13">
        <v>64369.071999999993</v>
      </c>
      <c r="H40" s="44">
        <f t="shared" si="12"/>
        <v>7312.0765714285708</v>
      </c>
      <c r="I40" s="17">
        <v>99</v>
      </c>
      <c r="J40" s="44">
        <f t="shared" si="18"/>
        <v>1034.0310303030301</v>
      </c>
      <c r="K40" s="17">
        <v>14</v>
      </c>
      <c r="L40" s="44">
        <f t="shared" si="13"/>
        <v>0.14141414141414141</v>
      </c>
      <c r="M40" s="44">
        <f t="shared" si="14"/>
        <v>541.67272727272723</v>
      </c>
      <c r="N40" s="44">
        <f t="shared" si="15"/>
        <v>13406.399999999998</v>
      </c>
      <c r="O40" s="44">
        <f t="shared" si="16"/>
        <v>7312.0765714285708</v>
      </c>
      <c r="P40" s="47">
        <f t="shared" si="17"/>
        <v>6094.323428571427</v>
      </c>
      <c r="Q40" s="50">
        <f t="shared" si="19"/>
        <v>1.8334600122193154</v>
      </c>
      <c r="R40" s="47">
        <f t="shared" si="20"/>
        <v>85320.527999999977</v>
      </c>
    </row>
    <row r="41" spans="2:18" ht="12.75" x14ac:dyDescent="0.2">
      <c r="B41" s="52"/>
      <c r="C41" s="33"/>
      <c r="D41" s="20">
        <f t="shared" ref="D41:E41" si="21">SUM(D33:D40)</f>
        <v>60140</v>
      </c>
      <c r="E41" s="21">
        <f t="shared" si="21"/>
        <v>5961.0999999999995</v>
      </c>
      <c r="F41" s="22"/>
      <c r="G41" s="21">
        <f>SUM(G33:G40)</f>
        <v>584703.25199999998</v>
      </c>
      <c r="H41" s="21"/>
      <c r="I41" s="23">
        <f>SUM(I33:I40)</f>
        <v>1235</v>
      </c>
      <c r="J41" s="24"/>
      <c r="K41" s="23">
        <f>SUM(K33:K40)</f>
        <v>241</v>
      </c>
      <c r="L41" s="25"/>
      <c r="M41" s="24"/>
      <c r="N41" s="24"/>
      <c r="O41" s="20"/>
    </row>
    <row r="42" spans="2:18" ht="12.75" x14ac:dyDescent="0.2">
      <c r="B42" s="34"/>
    </row>
    <row r="45" spans="2:18" ht="12.75" x14ac:dyDescent="0.2">
      <c r="B45" s="4" t="s">
        <v>43</v>
      </c>
    </row>
  </sheetData>
  <sortState xmlns:xlrd2="http://schemas.microsoft.com/office/spreadsheetml/2017/richdata2" ref="C33:P40">
    <sortCondition descending="1" ref="P33:P40"/>
  </sortState>
  <mergeCells count="2">
    <mergeCell ref="B18:B29"/>
    <mergeCell ref="B33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1A87-82E1-4C1B-9577-8A58AE8AC7F1}">
  <dimension ref="A3:BT512"/>
  <sheetViews>
    <sheetView tabSelected="1" workbookViewId="0">
      <selection activeCell="AU1" sqref="AU1"/>
    </sheetView>
  </sheetViews>
  <sheetFormatPr defaultRowHeight="12.75" x14ac:dyDescent="0.2"/>
  <cols>
    <col min="1" max="1" width="19.7109375" bestFit="1" customWidth="1"/>
    <col min="2" max="2" width="22" bestFit="1" customWidth="1"/>
    <col min="3" max="3" width="7.7109375" customWidth="1"/>
    <col min="4" max="71" width="3" bestFit="1" customWidth="1"/>
    <col min="72" max="72" width="11.7109375" bestFit="1" customWidth="1"/>
  </cols>
  <sheetData>
    <row r="3" spans="1:72" x14ac:dyDescent="0.2">
      <c r="A3" s="40" t="s">
        <v>59</v>
      </c>
      <c r="B3" s="40" t="s">
        <v>56</v>
      </c>
    </row>
    <row r="4" spans="1:72" x14ac:dyDescent="0.2">
      <c r="A4" s="40" t="s">
        <v>51</v>
      </c>
      <c r="B4" s="37">
        <v>0</v>
      </c>
      <c r="C4" s="37">
        <v>1</v>
      </c>
      <c r="D4" s="37">
        <v>2</v>
      </c>
      <c r="E4" s="37">
        <v>3</v>
      </c>
      <c r="F4" s="37">
        <v>4</v>
      </c>
      <c r="G4" s="37">
        <v>5</v>
      </c>
      <c r="H4" s="37">
        <v>6</v>
      </c>
      <c r="I4" s="37">
        <v>7</v>
      </c>
      <c r="J4" s="37">
        <v>8</v>
      </c>
      <c r="K4" s="37">
        <v>9</v>
      </c>
      <c r="L4" s="37">
        <v>10</v>
      </c>
      <c r="M4" s="37">
        <v>11</v>
      </c>
      <c r="N4" s="37">
        <v>12</v>
      </c>
      <c r="O4" s="37">
        <v>13</v>
      </c>
      <c r="P4" s="37">
        <v>14</v>
      </c>
      <c r="Q4" s="37">
        <v>15</v>
      </c>
      <c r="R4" s="37">
        <v>16</v>
      </c>
      <c r="S4" s="37">
        <v>17</v>
      </c>
      <c r="T4" s="37">
        <v>18</v>
      </c>
      <c r="U4" s="37">
        <v>19</v>
      </c>
      <c r="V4" s="37">
        <v>20</v>
      </c>
      <c r="W4" s="37">
        <v>21</v>
      </c>
      <c r="X4" s="37">
        <v>22</v>
      </c>
      <c r="Y4" s="37">
        <v>23</v>
      </c>
      <c r="Z4" s="37">
        <v>24</v>
      </c>
      <c r="AA4" s="37">
        <v>25</v>
      </c>
      <c r="AB4" s="37">
        <v>26</v>
      </c>
      <c r="AC4" s="37">
        <v>27</v>
      </c>
      <c r="AD4" s="37">
        <v>28</v>
      </c>
      <c r="AE4" s="37">
        <v>29</v>
      </c>
      <c r="AF4" s="37">
        <v>30</v>
      </c>
      <c r="AG4" s="37">
        <v>31</v>
      </c>
      <c r="AH4" s="37">
        <v>32</v>
      </c>
      <c r="AI4" s="37">
        <v>33</v>
      </c>
      <c r="AJ4" s="37">
        <v>34</v>
      </c>
      <c r="AK4" s="37">
        <v>35</v>
      </c>
      <c r="AL4" s="37">
        <v>36</v>
      </c>
      <c r="AM4" s="37">
        <v>37</v>
      </c>
      <c r="AN4" s="37">
        <v>38</v>
      </c>
      <c r="AO4" s="37">
        <v>39</v>
      </c>
      <c r="AP4" s="37">
        <v>40</v>
      </c>
      <c r="AQ4" s="37">
        <v>41</v>
      </c>
      <c r="AR4" s="37">
        <v>42</v>
      </c>
      <c r="AS4" s="37">
        <v>43</v>
      </c>
      <c r="AT4" s="37">
        <v>44</v>
      </c>
      <c r="AU4" s="37">
        <v>45</v>
      </c>
      <c r="AV4" s="37">
        <v>46</v>
      </c>
      <c r="AW4" s="37">
        <v>48</v>
      </c>
      <c r="AX4" s="37">
        <v>49</v>
      </c>
      <c r="AY4" s="37">
        <v>50</v>
      </c>
      <c r="AZ4" s="37">
        <v>51</v>
      </c>
      <c r="BA4" s="37">
        <v>53</v>
      </c>
      <c r="BB4" s="37">
        <v>54</v>
      </c>
      <c r="BC4" s="37">
        <v>55</v>
      </c>
      <c r="BD4" s="37">
        <v>57</v>
      </c>
      <c r="BE4" s="37">
        <v>58</v>
      </c>
      <c r="BF4" s="37">
        <v>59</v>
      </c>
      <c r="BG4" s="37">
        <v>60</v>
      </c>
      <c r="BH4" s="37">
        <v>62</v>
      </c>
      <c r="BI4" s="37">
        <v>63</v>
      </c>
      <c r="BJ4" s="37">
        <v>64</v>
      </c>
      <c r="BK4" s="37">
        <v>66</v>
      </c>
      <c r="BL4" s="37">
        <v>67</v>
      </c>
      <c r="BM4" s="37">
        <v>70</v>
      </c>
      <c r="BN4" s="37">
        <v>72</v>
      </c>
      <c r="BO4" s="37">
        <v>76</v>
      </c>
      <c r="BP4" s="37">
        <v>80</v>
      </c>
      <c r="BQ4" s="37">
        <v>83</v>
      </c>
      <c r="BR4" s="37">
        <v>88</v>
      </c>
      <c r="BS4" s="37">
        <v>89</v>
      </c>
      <c r="BT4" s="37" t="s">
        <v>49</v>
      </c>
    </row>
    <row r="5" spans="1:72" x14ac:dyDescent="0.2">
      <c r="A5" s="42">
        <v>1</v>
      </c>
      <c r="B5" s="41">
        <v>0</v>
      </c>
      <c r="C5" s="41"/>
      <c r="D5" s="41"/>
      <c r="E5" s="41"/>
      <c r="F5" s="41"/>
      <c r="G5" s="41">
        <v>0</v>
      </c>
      <c r="H5" s="41">
        <v>0</v>
      </c>
      <c r="I5" s="41"/>
      <c r="J5" s="41"/>
      <c r="K5" s="41"/>
      <c r="L5" s="41"/>
      <c r="M5" s="41">
        <v>0</v>
      </c>
      <c r="N5" s="41"/>
      <c r="O5" s="41">
        <v>1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>
        <v>1</v>
      </c>
    </row>
    <row r="6" spans="1:72" x14ac:dyDescent="0.2">
      <c r="A6" s="42">
        <v>2</v>
      </c>
      <c r="B6" s="41">
        <v>0</v>
      </c>
      <c r="C6" s="41"/>
      <c r="D6" s="41"/>
      <c r="E6" s="41"/>
      <c r="F6" s="41">
        <v>0</v>
      </c>
      <c r="G6" s="41"/>
      <c r="H6" s="41"/>
      <c r="I6" s="41">
        <v>0</v>
      </c>
      <c r="J6" s="41">
        <v>1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>
        <v>1</v>
      </c>
    </row>
    <row r="7" spans="1:72" x14ac:dyDescent="0.2">
      <c r="A7" s="42">
        <v>3</v>
      </c>
      <c r="B7" s="41">
        <v>0</v>
      </c>
      <c r="C7" s="41">
        <v>0</v>
      </c>
      <c r="D7" s="41">
        <v>0</v>
      </c>
      <c r="E7" s="41"/>
      <c r="F7" s="41">
        <v>1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>
        <v>1</v>
      </c>
    </row>
    <row r="8" spans="1:72" x14ac:dyDescent="0.2">
      <c r="A8" s="42">
        <v>4</v>
      </c>
      <c r="B8" s="41">
        <v>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>
        <v>1</v>
      </c>
    </row>
    <row r="9" spans="1:72" x14ac:dyDescent="0.2">
      <c r="A9" s="42">
        <v>5</v>
      </c>
      <c r="B9" s="41">
        <v>0</v>
      </c>
      <c r="C9" s="41">
        <v>0</v>
      </c>
      <c r="D9" s="41">
        <v>0</v>
      </c>
      <c r="E9" s="41"/>
      <c r="F9" s="41"/>
      <c r="G9" s="41"/>
      <c r="H9" s="41">
        <v>0</v>
      </c>
      <c r="I9" s="41">
        <v>0</v>
      </c>
      <c r="J9" s="41"/>
      <c r="K9" s="41">
        <v>0</v>
      </c>
      <c r="L9" s="41"/>
      <c r="M9" s="41"/>
      <c r="N9" s="41"/>
      <c r="O9" s="41">
        <v>0</v>
      </c>
      <c r="P9" s="41">
        <v>0</v>
      </c>
      <c r="Q9" s="41"/>
      <c r="R9" s="41"/>
      <c r="S9" s="41"/>
      <c r="T9" s="41">
        <v>0</v>
      </c>
      <c r="U9" s="41"/>
      <c r="V9" s="41"/>
      <c r="W9" s="41"/>
      <c r="X9" s="41">
        <v>0</v>
      </c>
      <c r="Y9" s="41"/>
      <c r="Z9" s="41"/>
      <c r="AA9" s="41">
        <v>0</v>
      </c>
      <c r="AB9" s="41"/>
      <c r="AC9" s="41"/>
      <c r="AD9" s="41"/>
      <c r="AE9" s="41">
        <v>0</v>
      </c>
      <c r="AF9" s="41"/>
      <c r="AG9" s="41"/>
      <c r="AH9" s="41">
        <v>0</v>
      </c>
      <c r="AI9" s="41"/>
      <c r="AJ9" s="41">
        <v>0</v>
      </c>
      <c r="AK9" s="41"/>
      <c r="AL9" s="41"/>
      <c r="AM9" s="41">
        <v>0</v>
      </c>
      <c r="AN9" s="41">
        <v>0</v>
      </c>
      <c r="AO9" s="41"/>
      <c r="AP9" s="41"/>
      <c r="AQ9" s="41"/>
      <c r="AR9" s="41">
        <v>0</v>
      </c>
      <c r="AS9" s="41"/>
      <c r="AT9" s="41"/>
      <c r="AU9" s="41"/>
      <c r="AV9" s="41">
        <v>0</v>
      </c>
      <c r="AW9" s="41"/>
      <c r="AX9" s="41">
        <v>0</v>
      </c>
      <c r="AY9" s="41">
        <v>0</v>
      </c>
      <c r="AZ9" s="41"/>
      <c r="BA9" s="41"/>
      <c r="BB9" s="41">
        <v>0</v>
      </c>
      <c r="BC9" s="41">
        <v>0</v>
      </c>
      <c r="BD9" s="41">
        <v>0</v>
      </c>
      <c r="BE9" s="41"/>
      <c r="BF9" s="41">
        <v>0</v>
      </c>
      <c r="BG9" s="41"/>
      <c r="BH9" s="41">
        <v>0</v>
      </c>
      <c r="BI9" s="41"/>
      <c r="BJ9" s="41">
        <v>0</v>
      </c>
      <c r="BK9" s="41">
        <v>1</v>
      </c>
      <c r="BL9" s="41"/>
      <c r="BM9" s="41"/>
      <c r="BN9" s="41"/>
      <c r="BO9" s="41"/>
      <c r="BP9" s="41"/>
      <c r="BQ9" s="41"/>
      <c r="BR9" s="41"/>
      <c r="BS9" s="41"/>
      <c r="BT9" s="41">
        <v>1</v>
      </c>
    </row>
    <row r="10" spans="1:72" x14ac:dyDescent="0.2">
      <c r="A10" s="42">
        <v>6</v>
      </c>
      <c r="B10" s="41">
        <v>0</v>
      </c>
      <c r="C10" s="41"/>
      <c r="D10" s="41"/>
      <c r="E10" s="41">
        <v>1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>
        <v>1</v>
      </c>
    </row>
    <row r="11" spans="1:72" x14ac:dyDescent="0.2">
      <c r="A11" s="42">
        <v>7</v>
      </c>
      <c r="B11" s="41">
        <v>0</v>
      </c>
      <c r="C11" s="41">
        <v>0</v>
      </c>
      <c r="D11" s="41">
        <v>0</v>
      </c>
      <c r="E11" s="41"/>
      <c r="F11" s="41"/>
      <c r="G11" s="41">
        <v>0</v>
      </c>
      <c r="H11" s="41"/>
      <c r="I11" s="41"/>
      <c r="J11" s="41">
        <v>0</v>
      </c>
      <c r="K11" s="41"/>
      <c r="L11" s="41"/>
      <c r="M11" s="41"/>
      <c r="N11" s="41">
        <v>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>
        <v>1</v>
      </c>
    </row>
    <row r="12" spans="1:72" x14ac:dyDescent="0.2">
      <c r="A12" s="42">
        <v>8</v>
      </c>
      <c r="B12" s="41">
        <v>0</v>
      </c>
      <c r="C12" s="41"/>
      <c r="D12" s="41"/>
      <c r="E12" s="41"/>
      <c r="F12" s="41">
        <v>0</v>
      </c>
      <c r="G12" s="41"/>
      <c r="H12" s="41"/>
      <c r="I12" s="41"/>
      <c r="J12" s="41">
        <v>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>
        <v>1</v>
      </c>
    </row>
    <row r="13" spans="1:72" x14ac:dyDescent="0.2">
      <c r="A13" s="42">
        <v>9</v>
      </c>
      <c r="B13" s="41">
        <v>0</v>
      </c>
      <c r="C13" s="41"/>
      <c r="D13" s="41"/>
      <c r="E13" s="41">
        <v>0</v>
      </c>
      <c r="F13" s="41"/>
      <c r="G13" s="41"/>
      <c r="H13" s="41"/>
      <c r="I13" s="41"/>
      <c r="J13" s="41">
        <v>0</v>
      </c>
      <c r="K13" s="41"/>
      <c r="L13" s="41"/>
      <c r="M13" s="41">
        <v>0</v>
      </c>
      <c r="N13" s="41">
        <v>0</v>
      </c>
      <c r="O13" s="41"/>
      <c r="P13" s="41">
        <v>0</v>
      </c>
      <c r="Q13" s="41"/>
      <c r="R13" s="41">
        <v>0</v>
      </c>
      <c r="S13" s="41"/>
      <c r="T13" s="41"/>
      <c r="U13" s="41"/>
      <c r="V13" s="41">
        <v>0</v>
      </c>
      <c r="W13" s="41"/>
      <c r="X13" s="41"/>
      <c r="Y13" s="41">
        <v>0</v>
      </c>
      <c r="Z13" s="41"/>
      <c r="AA13" s="41"/>
      <c r="AB13" s="41"/>
      <c r="AC13" s="41">
        <v>0</v>
      </c>
      <c r="AD13" s="41"/>
      <c r="AE13" s="41">
        <v>0</v>
      </c>
      <c r="AF13" s="41"/>
      <c r="AG13" s="41"/>
      <c r="AH13" s="41"/>
      <c r="AI13" s="41"/>
      <c r="AJ13" s="41">
        <v>1</v>
      </c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>
        <v>1</v>
      </c>
    </row>
    <row r="14" spans="1:72" x14ac:dyDescent="0.2">
      <c r="A14" s="42">
        <v>10</v>
      </c>
      <c r="B14" s="41">
        <v>0</v>
      </c>
      <c r="C14" s="41"/>
      <c r="D14" s="41"/>
      <c r="E14" s="41"/>
      <c r="F14" s="41">
        <v>0</v>
      </c>
      <c r="G14" s="41">
        <v>0</v>
      </c>
      <c r="H14" s="41"/>
      <c r="I14" s="41"/>
      <c r="J14" s="41"/>
      <c r="K14" s="41">
        <v>0</v>
      </c>
      <c r="L14" s="41"/>
      <c r="M14" s="41"/>
      <c r="N14" s="41">
        <v>1</v>
      </c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>
        <v>1</v>
      </c>
    </row>
    <row r="15" spans="1:72" x14ac:dyDescent="0.2">
      <c r="A15" s="42">
        <v>11</v>
      </c>
      <c r="B15" s="41">
        <v>0</v>
      </c>
      <c r="C15" s="41"/>
      <c r="D15" s="41"/>
      <c r="E15" s="41"/>
      <c r="F15" s="41"/>
      <c r="G15" s="41">
        <v>0</v>
      </c>
      <c r="H15" s="41">
        <v>1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>
        <v>1</v>
      </c>
    </row>
    <row r="16" spans="1:72" x14ac:dyDescent="0.2">
      <c r="A16" s="42">
        <v>12</v>
      </c>
      <c r="B16" s="41">
        <v>0</v>
      </c>
      <c r="C16" s="41"/>
      <c r="D16" s="41"/>
      <c r="E16" s="41"/>
      <c r="F16" s="41">
        <v>0</v>
      </c>
      <c r="G16" s="41"/>
      <c r="H16" s="41"/>
      <c r="I16" s="41"/>
      <c r="J16" s="41">
        <v>0</v>
      </c>
      <c r="K16" s="41"/>
      <c r="L16" s="41"/>
      <c r="M16" s="41"/>
      <c r="N16" s="41">
        <v>0</v>
      </c>
      <c r="O16" s="41"/>
      <c r="P16" s="41"/>
      <c r="Q16" s="41">
        <v>1</v>
      </c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>
        <v>1</v>
      </c>
    </row>
    <row r="17" spans="1:72" x14ac:dyDescent="0.2">
      <c r="A17" s="42">
        <v>13</v>
      </c>
      <c r="B17" s="41">
        <v>0</v>
      </c>
      <c r="C17" s="41"/>
      <c r="D17" s="41"/>
      <c r="E17" s="41"/>
      <c r="F17" s="41">
        <v>0</v>
      </c>
      <c r="G17" s="41">
        <v>0</v>
      </c>
      <c r="H17" s="41"/>
      <c r="I17" s="41">
        <v>0</v>
      </c>
      <c r="J17" s="41"/>
      <c r="K17" s="41"/>
      <c r="L17" s="41"/>
      <c r="M17" s="41">
        <v>0</v>
      </c>
      <c r="N17" s="41"/>
      <c r="O17" s="41"/>
      <c r="P17" s="41">
        <v>0</v>
      </c>
      <c r="Q17" s="41"/>
      <c r="R17" s="41"/>
      <c r="S17" s="41">
        <v>0</v>
      </c>
      <c r="T17" s="41"/>
      <c r="U17" s="41"/>
      <c r="V17" s="41"/>
      <c r="W17" s="41"/>
      <c r="X17" s="41">
        <v>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>
        <v>1</v>
      </c>
    </row>
    <row r="18" spans="1:72" x14ac:dyDescent="0.2">
      <c r="A18" s="42">
        <v>14</v>
      </c>
      <c r="B18" s="41">
        <v>0</v>
      </c>
      <c r="C18" s="41"/>
      <c r="D18" s="41">
        <v>0</v>
      </c>
      <c r="E18" s="41"/>
      <c r="F18" s="41"/>
      <c r="G18" s="41"/>
      <c r="H18" s="41"/>
      <c r="I18" s="41">
        <v>0</v>
      </c>
      <c r="J18" s="41"/>
      <c r="K18" s="41"/>
      <c r="L18" s="41"/>
      <c r="M18" s="41"/>
      <c r="N18" s="41">
        <v>0</v>
      </c>
      <c r="O18" s="41"/>
      <c r="P18" s="41"/>
      <c r="Q18" s="41"/>
      <c r="R18" s="41"/>
      <c r="S18" s="41">
        <v>0</v>
      </c>
      <c r="T18" s="41"/>
      <c r="U18" s="41"/>
      <c r="V18" s="41">
        <v>0</v>
      </c>
      <c r="W18" s="41"/>
      <c r="X18" s="41"/>
      <c r="Y18" s="41"/>
      <c r="Z18" s="41"/>
      <c r="AA18" s="41">
        <v>0</v>
      </c>
      <c r="AB18" s="41"/>
      <c r="AC18" s="41"/>
      <c r="AD18" s="41">
        <v>0</v>
      </c>
      <c r="AE18" s="41"/>
      <c r="AF18" s="41"/>
      <c r="AG18" s="41"/>
      <c r="AH18" s="41"/>
      <c r="AI18" s="41">
        <v>0</v>
      </c>
      <c r="AJ18" s="41"/>
      <c r="AK18" s="41"/>
      <c r="AL18" s="41"/>
      <c r="AM18" s="41">
        <v>0</v>
      </c>
      <c r="AN18" s="41"/>
      <c r="AO18" s="41"/>
      <c r="AP18" s="41"/>
      <c r="AQ18" s="41">
        <v>0</v>
      </c>
      <c r="AR18" s="41"/>
      <c r="AS18" s="41">
        <v>0</v>
      </c>
      <c r="AT18" s="41"/>
      <c r="AU18" s="41">
        <v>1</v>
      </c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>
        <v>1</v>
      </c>
    </row>
    <row r="19" spans="1:72" x14ac:dyDescent="0.2">
      <c r="A19" s="42">
        <v>15</v>
      </c>
      <c r="B19" s="41">
        <v>0</v>
      </c>
      <c r="C19" s="41"/>
      <c r="D19" s="41">
        <v>0</v>
      </c>
      <c r="E19" s="41"/>
      <c r="F19" s="41"/>
      <c r="G19" s="41"/>
      <c r="H19" s="41"/>
      <c r="I19" s="41">
        <v>0</v>
      </c>
      <c r="J19" s="41"/>
      <c r="K19" s="41"/>
      <c r="L19" s="41"/>
      <c r="M19" s="41"/>
      <c r="N19" s="41">
        <v>0</v>
      </c>
      <c r="O19" s="41"/>
      <c r="P19" s="41"/>
      <c r="Q19" s="41"/>
      <c r="R19" s="41"/>
      <c r="S19" s="41">
        <v>0</v>
      </c>
      <c r="T19" s="41"/>
      <c r="U19" s="41"/>
      <c r="V19" s="41"/>
      <c r="W19" s="41">
        <v>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>
        <v>1</v>
      </c>
    </row>
    <row r="20" spans="1:72" x14ac:dyDescent="0.2">
      <c r="A20" s="42">
        <v>16</v>
      </c>
      <c r="B20" s="41">
        <v>1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>
        <v>1</v>
      </c>
    </row>
    <row r="21" spans="1:72" x14ac:dyDescent="0.2">
      <c r="A21" s="42">
        <v>17</v>
      </c>
      <c r="B21" s="41">
        <v>1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>
        <v>1</v>
      </c>
    </row>
    <row r="22" spans="1:72" x14ac:dyDescent="0.2">
      <c r="A22" s="42">
        <v>18</v>
      </c>
      <c r="B22" s="41">
        <v>1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>
        <v>1</v>
      </c>
    </row>
    <row r="23" spans="1:72" x14ac:dyDescent="0.2">
      <c r="A23" s="42">
        <v>19</v>
      </c>
      <c r="B23" s="41">
        <v>0</v>
      </c>
      <c r="C23" s="41"/>
      <c r="D23" s="41"/>
      <c r="E23" s="41"/>
      <c r="F23" s="41">
        <v>0</v>
      </c>
      <c r="G23" s="41"/>
      <c r="H23" s="41"/>
      <c r="I23" s="41"/>
      <c r="J23" s="41"/>
      <c r="K23" s="41">
        <v>0</v>
      </c>
      <c r="L23" s="41">
        <v>0</v>
      </c>
      <c r="M23" s="41"/>
      <c r="N23" s="41"/>
      <c r="O23" s="41"/>
      <c r="P23" s="41"/>
      <c r="Q23" s="41">
        <v>0</v>
      </c>
      <c r="R23" s="41"/>
      <c r="S23" s="41"/>
      <c r="T23" s="41"/>
      <c r="U23" s="41"/>
      <c r="V23" s="41">
        <v>0</v>
      </c>
      <c r="W23" s="41"/>
      <c r="X23" s="41"/>
      <c r="Y23" s="41"/>
      <c r="Z23" s="41"/>
      <c r="AA23" s="41">
        <v>1</v>
      </c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>
        <v>1</v>
      </c>
    </row>
    <row r="24" spans="1:72" x14ac:dyDescent="0.2">
      <c r="A24" s="42">
        <v>20</v>
      </c>
      <c r="B24" s="41">
        <v>0</v>
      </c>
      <c r="C24" s="41"/>
      <c r="D24" s="41"/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</v>
      </c>
      <c r="M24" s="41"/>
      <c r="N24" s="41">
        <v>0</v>
      </c>
      <c r="O24" s="41"/>
      <c r="P24" s="41"/>
      <c r="Q24" s="41">
        <v>1</v>
      </c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>
        <v>1</v>
      </c>
    </row>
    <row r="25" spans="1:72" x14ac:dyDescent="0.2">
      <c r="A25" s="42">
        <v>21</v>
      </c>
      <c r="B25" s="41">
        <v>0</v>
      </c>
      <c r="C25" s="41">
        <v>0</v>
      </c>
      <c r="D25" s="41">
        <v>0</v>
      </c>
      <c r="E25" s="41"/>
      <c r="F25" s="41">
        <v>1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>
        <v>1</v>
      </c>
    </row>
    <row r="26" spans="1:72" x14ac:dyDescent="0.2">
      <c r="A26" s="42">
        <v>22</v>
      </c>
      <c r="B26" s="41">
        <v>0</v>
      </c>
      <c r="C26" s="41"/>
      <c r="D26" s="41"/>
      <c r="E26" s="41">
        <v>0</v>
      </c>
      <c r="F26" s="41"/>
      <c r="G26" s="41"/>
      <c r="H26" s="41">
        <v>0</v>
      </c>
      <c r="I26" s="41">
        <v>0</v>
      </c>
      <c r="J26" s="41"/>
      <c r="K26" s="41"/>
      <c r="L26" s="41"/>
      <c r="M26" s="41"/>
      <c r="N26" s="41">
        <v>1</v>
      </c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>
        <v>1</v>
      </c>
    </row>
    <row r="27" spans="1:72" x14ac:dyDescent="0.2">
      <c r="A27" s="42">
        <v>23</v>
      </c>
      <c r="B27" s="41">
        <v>0</v>
      </c>
      <c r="C27" s="41"/>
      <c r="D27" s="41"/>
      <c r="E27" s="41"/>
      <c r="F27" s="41"/>
      <c r="G27" s="41">
        <v>1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>
        <v>1</v>
      </c>
    </row>
    <row r="28" spans="1:72" x14ac:dyDescent="0.2">
      <c r="A28" s="42">
        <v>24</v>
      </c>
      <c r="B28" s="41">
        <v>0</v>
      </c>
      <c r="C28" s="41"/>
      <c r="D28" s="41"/>
      <c r="E28" s="41">
        <v>0</v>
      </c>
      <c r="F28" s="41">
        <v>1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>
        <v>1</v>
      </c>
    </row>
    <row r="29" spans="1:72" x14ac:dyDescent="0.2">
      <c r="A29" s="42">
        <v>25</v>
      </c>
      <c r="B29" s="41">
        <v>0</v>
      </c>
      <c r="C29" s="41"/>
      <c r="D29" s="41"/>
      <c r="E29" s="41">
        <v>0</v>
      </c>
      <c r="F29" s="41"/>
      <c r="G29" s="41"/>
      <c r="H29" s="41"/>
      <c r="I29" s="41"/>
      <c r="J29" s="41">
        <v>0</v>
      </c>
      <c r="K29" s="41"/>
      <c r="L29" s="41"/>
      <c r="M29" s="41">
        <v>1</v>
      </c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>
        <v>1</v>
      </c>
    </row>
    <row r="30" spans="1:72" x14ac:dyDescent="0.2">
      <c r="A30" s="42">
        <v>26</v>
      </c>
      <c r="B30" s="41">
        <v>0</v>
      </c>
      <c r="C30" s="41">
        <v>1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>
        <v>1</v>
      </c>
    </row>
    <row r="31" spans="1:72" x14ac:dyDescent="0.2">
      <c r="A31" s="42">
        <v>27</v>
      </c>
      <c r="B31" s="41">
        <v>0</v>
      </c>
      <c r="C31" s="41"/>
      <c r="D31" s="41"/>
      <c r="E31" s="41">
        <v>1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>
        <v>1</v>
      </c>
    </row>
    <row r="32" spans="1:72" x14ac:dyDescent="0.2">
      <c r="A32" s="42">
        <v>28</v>
      </c>
      <c r="B32" s="41">
        <v>0</v>
      </c>
      <c r="C32" s="41"/>
      <c r="D32" s="41"/>
      <c r="E32" s="41"/>
      <c r="F32" s="41">
        <v>1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>
        <v>1</v>
      </c>
    </row>
    <row r="33" spans="1:72" x14ac:dyDescent="0.2">
      <c r="A33" s="42">
        <v>29</v>
      </c>
      <c r="B33" s="41">
        <v>0</v>
      </c>
      <c r="C33" s="41"/>
      <c r="D33" s="41">
        <v>1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>
        <v>1</v>
      </c>
    </row>
    <row r="34" spans="1:72" x14ac:dyDescent="0.2">
      <c r="A34" s="42">
        <v>30</v>
      </c>
      <c r="B34" s="41">
        <v>1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>
        <v>1</v>
      </c>
    </row>
    <row r="35" spans="1:72" x14ac:dyDescent="0.2">
      <c r="A35" s="42">
        <v>31</v>
      </c>
      <c r="B35" s="41">
        <v>0</v>
      </c>
      <c r="C35" s="41">
        <v>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>
        <v>1</v>
      </c>
    </row>
    <row r="36" spans="1:72" x14ac:dyDescent="0.2">
      <c r="A36" s="42">
        <v>32</v>
      </c>
      <c r="B36" s="41">
        <v>0</v>
      </c>
      <c r="C36" s="41"/>
      <c r="D36" s="41"/>
      <c r="E36" s="41"/>
      <c r="F36" s="41"/>
      <c r="G36" s="41">
        <v>0</v>
      </c>
      <c r="H36" s="41"/>
      <c r="I36" s="41"/>
      <c r="J36" s="41"/>
      <c r="K36" s="41"/>
      <c r="L36" s="41">
        <v>0</v>
      </c>
      <c r="M36" s="41"/>
      <c r="N36" s="41">
        <v>0</v>
      </c>
      <c r="O36" s="41"/>
      <c r="P36" s="41"/>
      <c r="Q36" s="41"/>
      <c r="R36" s="41"/>
      <c r="S36" s="41">
        <v>0</v>
      </c>
      <c r="T36" s="41"/>
      <c r="U36" s="41"/>
      <c r="V36" s="41">
        <v>1</v>
      </c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>
        <v>1</v>
      </c>
    </row>
    <row r="37" spans="1:72" x14ac:dyDescent="0.2">
      <c r="A37" s="42">
        <v>33</v>
      </c>
      <c r="B37" s="41">
        <v>0</v>
      </c>
      <c r="C37" s="41">
        <v>0</v>
      </c>
      <c r="D37" s="41"/>
      <c r="E37" s="41"/>
      <c r="F37" s="41"/>
      <c r="G37" s="41"/>
      <c r="H37" s="41">
        <v>0</v>
      </c>
      <c r="I37" s="41"/>
      <c r="J37" s="41">
        <v>0</v>
      </c>
      <c r="K37" s="41"/>
      <c r="L37" s="41"/>
      <c r="M37" s="41"/>
      <c r="N37" s="41">
        <v>1</v>
      </c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>
        <v>1</v>
      </c>
    </row>
    <row r="38" spans="1:72" x14ac:dyDescent="0.2">
      <c r="A38" s="42">
        <v>34</v>
      </c>
      <c r="B38" s="41">
        <v>0</v>
      </c>
      <c r="C38" s="41"/>
      <c r="D38" s="41">
        <v>0</v>
      </c>
      <c r="E38" s="41"/>
      <c r="F38" s="41">
        <v>1</v>
      </c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>
        <v>1</v>
      </c>
    </row>
    <row r="39" spans="1:72" x14ac:dyDescent="0.2">
      <c r="A39" s="42">
        <v>35</v>
      </c>
      <c r="B39" s="41">
        <v>0</v>
      </c>
      <c r="C39" s="41"/>
      <c r="D39" s="41"/>
      <c r="E39" s="41">
        <v>1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>
        <v>1</v>
      </c>
    </row>
    <row r="40" spans="1:72" x14ac:dyDescent="0.2">
      <c r="A40" s="42">
        <v>36</v>
      </c>
      <c r="B40" s="41">
        <v>0</v>
      </c>
      <c r="C40" s="41"/>
      <c r="D40" s="41"/>
      <c r="E40" s="41"/>
      <c r="F40" s="41"/>
      <c r="G40" s="41">
        <v>0</v>
      </c>
      <c r="H40" s="41"/>
      <c r="I40" s="41"/>
      <c r="J40" s="41"/>
      <c r="K40" s="41">
        <v>0</v>
      </c>
      <c r="L40" s="41"/>
      <c r="M40" s="41"/>
      <c r="N40" s="41">
        <v>0</v>
      </c>
      <c r="O40" s="41">
        <v>0</v>
      </c>
      <c r="P40" s="41"/>
      <c r="Q40" s="41"/>
      <c r="R40" s="41"/>
      <c r="S40" s="41">
        <v>0</v>
      </c>
      <c r="T40" s="41"/>
      <c r="U40" s="41"/>
      <c r="V40" s="41"/>
      <c r="W40" s="41">
        <v>0</v>
      </c>
      <c r="X40" s="41"/>
      <c r="Y40" s="41"/>
      <c r="Z40" s="41"/>
      <c r="AA40" s="41">
        <v>1</v>
      </c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>
        <v>1</v>
      </c>
    </row>
    <row r="41" spans="1:72" x14ac:dyDescent="0.2">
      <c r="A41" s="42">
        <v>37</v>
      </c>
      <c r="B41" s="41">
        <v>0</v>
      </c>
      <c r="C41" s="41">
        <v>0</v>
      </c>
      <c r="D41" s="41"/>
      <c r="E41" s="41"/>
      <c r="F41" s="41">
        <v>0</v>
      </c>
      <c r="G41" s="41"/>
      <c r="H41" s="41"/>
      <c r="I41" s="41">
        <v>1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>
        <v>1</v>
      </c>
    </row>
    <row r="42" spans="1:72" x14ac:dyDescent="0.2">
      <c r="A42" s="42">
        <v>38</v>
      </c>
      <c r="B42" s="41">
        <v>0</v>
      </c>
      <c r="C42" s="41"/>
      <c r="D42" s="41"/>
      <c r="E42" s="41"/>
      <c r="F42" s="41">
        <v>0</v>
      </c>
      <c r="G42" s="41"/>
      <c r="H42" s="41"/>
      <c r="I42" s="41">
        <v>0</v>
      </c>
      <c r="J42" s="41">
        <v>0</v>
      </c>
      <c r="K42" s="41"/>
      <c r="L42" s="41"/>
      <c r="M42" s="41"/>
      <c r="N42" s="41">
        <v>0</v>
      </c>
      <c r="O42" s="41"/>
      <c r="P42" s="41"/>
      <c r="Q42" s="41">
        <v>0</v>
      </c>
      <c r="R42" s="41"/>
      <c r="S42" s="41"/>
      <c r="T42" s="41">
        <v>0</v>
      </c>
      <c r="U42" s="41"/>
      <c r="V42" s="41"/>
      <c r="W42" s="41"/>
      <c r="X42" s="41"/>
      <c r="Y42" s="41">
        <v>0</v>
      </c>
      <c r="Z42" s="41"/>
      <c r="AA42" s="41"/>
      <c r="AB42" s="41"/>
      <c r="AC42" s="41">
        <v>1</v>
      </c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>
        <v>1</v>
      </c>
    </row>
    <row r="43" spans="1:72" x14ac:dyDescent="0.2">
      <c r="A43" s="42">
        <v>39</v>
      </c>
      <c r="B43" s="41">
        <v>0</v>
      </c>
      <c r="C43" s="41"/>
      <c r="D43" s="41"/>
      <c r="E43" s="41"/>
      <c r="F43" s="41">
        <v>0</v>
      </c>
      <c r="G43" s="41"/>
      <c r="H43" s="41"/>
      <c r="I43" s="41">
        <v>1</v>
      </c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>
        <v>1</v>
      </c>
    </row>
    <row r="44" spans="1:72" x14ac:dyDescent="0.2">
      <c r="A44" s="42">
        <v>40</v>
      </c>
      <c r="B44" s="41">
        <v>0</v>
      </c>
      <c r="C44" s="41">
        <v>0</v>
      </c>
      <c r="D44" s="41"/>
      <c r="E44" s="41"/>
      <c r="F44" s="41"/>
      <c r="G44" s="41"/>
      <c r="H44" s="41">
        <v>0</v>
      </c>
      <c r="I44" s="41">
        <v>1</v>
      </c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>
        <v>1</v>
      </c>
    </row>
    <row r="45" spans="1:72" x14ac:dyDescent="0.2">
      <c r="A45" s="42">
        <v>41</v>
      </c>
      <c r="B45" s="41">
        <v>0</v>
      </c>
      <c r="C45" s="41">
        <v>0</v>
      </c>
      <c r="D45" s="41"/>
      <c r="E45" s="41">
        <v>0</v>
      </c>
      <c r="F45" s="41"/>
      <c r="G45" s="41"/>
      <c r="H45" s="41"/>
      <c r="I45" s="41"/>
      <c r="J45" s="41">
        <v>0</v>
      </c>
      <c r="K45" s="41"/>
      <c r="L45" s="41">
        <v>0</v>
      </c>
      <c r="M45" s="41"/>
      <c r="N45" s="41"/>
      <c r="O45" s="41">
        <v>1</v>
      </c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>
        <v>1</v>
      </c>
    </row>
    <row r="46" spans="1:72" x14ac:dyDescent="0.2">
      <c r="A46" s="42">
        <v>42</v>
      </c>
      <c r="B46" s="41">
        <v>0</v>
      </c>
      <c r="C46" s="41"/>
      <c r="D46" s="41">
        <v>0</v>
      </c>
      <c r="E46" s="41"/>
      <c r="F46" s="41"/>
      <c r="G46" s="41"/>
      <c r="H46" s="41">
        <v>0</v>
      </c>
      <c r="I46" s="41"/>
      <c r="J46" s="41"/>
      <c r="K46" s="41">
        <v>0</v>
      </c>
      <c r="L46" s="41"/>
      <c r="M46" s="41"/>
      <c r="N46" s="41">
        <v>1</v>
      </c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>
        <v>1</v>
      </c>
    </row>
    <row r="47" spans="1:72" x14ac:dyDescent="0.2">
      <c r="A47" s="42">
        <v>43</v>
      </c>
      <c r="B47" s="41">
        <v>0</v>
      </c>
      <c r="C47" s="41"/>
      <c r="D47" s="41"/>
      <c r="E47" s="41"/>
      <c r="F47" s="41"/>
      <c r="G47" s="41">
        <v>0</v>
      </c>
      <c r="H47" s="41"/>
      <c r="I47" s="41">
        <v>0</v>
      </c>
      <c r="J47" s="41"/>
      <c r="K47" s="41"/>
      <c r="L47" s="41">
        <v>0</v>
      </c>
      <c r="M47" s="41"/>
      <c r="N47" s="41"/>
      <c r="O47" s="41"/>
      <c r="P47" s="41"/>
      <c r="Q47" s="41">
        <v>0</v>
      </c>
      <c r="R47" s="41">
        <v>1</v>
      </c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>
        <v>1</v>
      </c>
    </row>
    <row r="48" spans="1:72" x14ac:dyDescent="0.2">
      <c r="A48" s="42">
        <v>44</v>
      </c>
      <c r="B48" s="41">
        <v>0</v>
      </c>
      <c r="C48" s="41"/>
      <c r="D48" s="41"/>
      <c r="E48" s="41"/>
      <c r="F48" s="41"/>
      <c r="G48" s="41">
        <v>0</v>
      </c>
      <c r="H48" s="41"/>
      <c r="I48" s="41"/>
      <c r="J48" s="41"/>
      <c r="K48" s="41">
        <v>0</v>
      </c>
      <c r="L48" s="41"/>
      <c r="M48" s="41"/>
      <c r="N48" s="41">
        <v>0</v>
      </c>
      <c r="O48" s="41"/>
      <c r="P48" s="41"/>
      <c r="Q48" s="41">
        <v>0</v>
      </c>
      <c r="R48" s="41">
        <v>1</v>
      </c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>
        <v>1</v>
      </c>
    </row>
    <row r="49" spans="1:72" x14ac:dyDescent="0.2">
      <c r="A49" s="42">
        <v>45</v>
      </c>
      <c r="B49" s="41">
        <v>0</v>
      </c>
      <c r="C49" s="41"/>
      <c r="D49" s="41"/>
      <c r="E49" s="41"/>
      <c r="F49" s="41"/>
      <c r="G49" s="41">
        <v>0</v>
      </c>
      <c r="H49" s="41"/>
      <c r="I49" s="41"/>
      <c r="J49" s="41">
        <v>0</v>
      </c>
      <c r="K49" s="41"/>
      <c r="L49" s="41"/>
      <c r="M49" s="41"/>
      <c r="N49" s="41"/>
      <c r="O49" s="41">
        <v>0</v>
      </c>
      <c r="P49" s="41">
        <v>1</v>
      </c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>
        <v>1</v>
      </c>
    </row>
    <row r="50" spans="1:72" x14ac:dyDescent="0.2">
      <c r="A50" s="42">
        <v>46</v>
      </c>
      <c r="B50" s="41">
        <v>0</v>
      </c>
      <c r="C50" s="41"/>
      <c r="D50" s="41"/>
      <c r="E50" s="41"/>
      <c r="F50" s="41">
        <v>0</v>
      </c>
      <c r="G50" s="41"/>
      <c r="H50" s="41"/>
      <c r="I50" s="41">
        <v>0</v>
      </c>
      <c r="J50" s="41">
        <v>0</v>
      </c>
      <c r="K50" s="41">
        <v>0</v>
      </c>
      <c r="L50" s="41"/>
      <c r="M50" s="41">
        <v>1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>
        <v>1</v>
      </c>
    </row>
    <row r="51" spans="1:72" x14ac:dyDescent="0.2">
      <c r="A51" s="42">
        <v>47</v>
      </c>
      <c r="B51" s="41">
        <v>1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>
        <v>1</v>
      </c>
    </row>
    <row r="52" spans="1:72" x14ac:dyDescent="0.2">
      <c r="A52" s="42">
        <v>48</v>
      </c>
      <c r="B52" s="41">
        <v>0</v>
      </c>
      <c r="C52" s="41"/>
      <c r="D52" s="41">
        <v>0</v>
      </c>
      <c r="E52" s="41"/>
      <c r="F52" s="41"/>
      <c r="G52" s="41"/>
      <c r="H52" s="41"/>
      <c r="I52" s="41">
        <v>0</v>
      </c>
      <c r="J52" s="41">
        <v>0</v>
      </c>
      <c r="K52" s="41">
        <v>1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>
        <v>1</v>
      </c>
    </row>
    <row r="53" spans="1:72" x14ac:dyDescent="0.2">
      <c r="A53" s="42">
        <v>49</v>
      </c>
      <c r="B53" s="41">
        <v>0</v>
      </c>
      <c r="C53" s="41"/>
      <c r="D53" s="41"/>
      <c r="E53" s="41"/>
      <c r="F53" s="41">
        <v>1</v>
      </c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>
        <v>1</v>
      </c>
    </row>
    <row r="54" spans="1:72" x14ac:dyDescent="0.2">
      <c r="A54" s="42">
        <v>50</v>
      </c>
      <c r="B54" s="41">
        <v>0</v>
      </c>
      <c r="C54" s="41"/>
      <c r="D54" s="41"/>
      <c r="E54" s="41"/>
      <c r="F54" s="41"/>
      <c r="G54" s="41">
        <v>0</v>
      </c>
      <c r="H54" s="41">
        <v>0</v>
      </c>
      <c r="I54" s="41"/>
      <c r="J54" s="41"/>
      <c r="K54" s="41"/>
      <c r="L54" s="41"/>
      <c r="M54" s="41">
        <v>0</v>
      </c>
      <c r="N54" s="41"/>
      <c r="O54" s="41"/>
      <c r="P54" s="41"/>
      <c r="Q54" s="41"/>
      <c r="R54" s="41">
        <v>0</v>
      </c>
      <c r="S54" s="41"/>
      <c r="T54" s="41"/>
      <c r="U54" s="41"/>
      <c r="V54" s="41"/>
      <c r="W54" s="41">
        <v>0</v>
      </c>
      <c r="X54" s="41"/>
      <c r="Y54" s="41"/>
      <c r="Z54" s="41"/>
      <c r="AA54" s="41">
        <v>0</v>
      </c>
      <c r="AB54" s="41"/>
      <c r="AC54" s="41"/>
      <c r="AD54" s="41">
        <v>0</v>
      </c>
      <c r="AE54" s="41"/>
      <c r="AF54" s="41"/>
      <c r="AG54" s="41"/>
      <c r="AH54" s="41"/>
      <c r="AI54" s="41">
        <v>0</v>
      </c>
      <c r="AJ54" s="41">
        <v>0</v>
      </c>
      <c r="AK54" s="41"/>
      <c r="AL54" s="41"/>
      <c r="AM54" s="41"/>
      <c r="AN54" s="41"/>
      <c r="AO54" s="41">
        <v>0</v>
      </c>
      <c r="AP54" s="41"/>
      <c r="AQ54" s="41"/>
      <c r="AR54" s="41">
        <v>0</v>
      </c>
      <c r="AS54" s="41"/>
      <c r="AT54" s="41">
        <v>0</v>
      </c>
      <c r="AU54" s="41"/>
      <c r="AV54" s="41"/>
      <c r="AW54" s="41"/>
      <c r="AX54" s="41">
        <v>0</v>
      </c>
      <c r="AY54" s="41">
        <v>1</v>
      </c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>
        <v>1</v>
      </c>
    </row>
    <row r="55" spans="1:72" x14ac:dyDescent="0.2">
      <c r="A55" s="42">
        <v>51</v>
      </c>
      <c r="B55" s="41">
        <v>0</v>
      </c>
      <c r="C55" s="41"/>
      <c r="D55" s="41"/>
      <c r="E55" s="41"/>
      <c r="F55" s="41">
        <v>1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>
        <v>1</v>
      </c>
    </row>
    <row r="56" spans="1:72" x14ac:dyDescent="0.2">
      <c r="A56" s="42">
        <v>52</v>
      </c>
      <c r="B56" s="41">
        <v>0</v>
      </c>
      <c r="C56" s="41"/>
      <c r="D56" s="41"/>
      <c r="E56" s="41">
        <v>0</v>
      </c>
      <c r="F56" s="41"/>
      <c r="G56" s="41">
        <v>1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>
        <v>1</v>
      </c>
    </row>
    <row r="57" spans="1:72" x14ac:dyDescent="0.2">
      <c r="A57" s="42">
        <v>53</v>
      </c>
      <c r="B57" s="41">
        <v>0</v>
      </c>
      <c r="C57" s="41">
        <v>0</v>
      </c>
      <c r="D57" s="41"/>
      <c r="E57" s="41">
        <v>0</v>
      </c>
      <c r="F57" s="41"/>
      <c r="G57" s="41"/>
      <c r="H57" s="41"/>
      <c r="I57" s="41"/>
      <c r="J57" s="41">
        <v>0</v>
      </c>
      <c r="K57" s="41">
        <v>1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>
        <v>1</v>
      </c>
    </row>
    <row r="58" spans="1:72" x14ac:dyDescent="0.2">
      <c r="A58" s="42">
        <v>54</v>
      </c>
      <c r="B58" s="41">
        <v>0</v>
      </c>
      <c r="C58" s="41"/>
      <c r="D58" s="41"/>
      <c r="E58" s="41"/>
      <c r="F58" s="41"/>
      <c r="G58" s="41">
        <v>0</v>
      </c>
      <c r="H58" s="41">
        <v>0</v>
      </c>
      <c r="I58" s="41"/>
      <c r="J58" s="41">
        <v>0</v>
      </c>
      <c r="K58" s="41">
        <v>0</v>
      </c>
      <c r="L58" s="41"/>
      <c r="M58" s="41">
        <v>0</v>
      </c>
      <c r="N58" s="41"/>
      <c r="O58" s="41"/>
      <c r="P58" s="41"/>
      <c r="Q58" s="41">
        <v>0</v>
      </c>
      <c r="R58" s="41">
        <v>0</v>
      </c>
      <c r="S58" s="41"/>
      <c r="T58" s="41"/>
      <c r="U58" s="41"/>
      <c r="V58" s="41"/>
      <c r="W58" s="41">
        <v>0</v>
      </c>
      <c r="X58" s="41"/>
      <c r="Y58" s="41">
        <v>0</v>
      </c>
      <c r="Z58" s="41">
        <v>0</v>
      </c>
      <c r="AA58" s="41"/>
      <c r="AB58" s="41"/>
      <c r="AC58" s="41"/>
      <c r="AD58" s="41"/>
      <c r="AE58" s="41">
        <v>0</v>
      </c>
      <c r="AF58" s="41"/>
      <c r="AG58" s="41"/>
      <c r="AH58" s="41"/>
      <c r="AI58" s="41">
        <v>0</v>
      </c>
      <c r="AJ58" s="41">
        <v>0</v>
      </c>
      <c r="AK58" s="41">
        <v>0</v>
      </c>
      <c r="AL58" s="41"/>
      <c r="AM58" s="41"/>
      <c r="AN58" s="41"/>
      <c r="AO58" s="41">
        <v>0</v>
      </c>
      <c r="AP58" s="41"/>
      <c r="AQ58" s="41"/>
      <c r="AR58" s="41">
        <v>0</v>
      </c>
      <c r="AS58" s="41">
        <v>0</v>
      </c>
      <c r="AT58" s="41"/>
      <c r="AU58" s="41">
        <v>0</v>
      </c>
      <c r="AV58" s="41">
        <v>0</v>
      </c>
      <c r="AW58" s="41"/>
      <c r="AX58" s="41">
        <v>1</v>
      </c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>
        <v>1</v>
      </c>
    </row>
    <row r="59" spans="1:72" x14ac:dyDescent="0.2">
      <c r="A59" s="42">
        <v>55</v>
      </c>
      <c r="B59" s="41">
        <v>0</v>
      </c>
      <c r="C59" s="41">
        <v>0</v>
      </c>
      <c r="D59" s="41"/>
      <c r="E59" s="41"/>
      <c r="F59" s="41"/>
      <c r="G59" s="41"/>
      <c r="H59" s="41">
        <v>1</v>
      </c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>
        <v>1</v>
      </c>
    </row>
    <row r="60" spans="1:72" x14ac:dyDescent="0.2">
      <c r="A60" s="42">
        <v>56</v>
      </c>
      <c r="B60" s="41">
        <v>0</v>
      </c>
      <c r="C60" s="41"/>
      <c r="D60" s="41">
        <v>0</v>
      </c>
      <c r="E60" s="41"/>
      <c r="F60" s="41">
        <v>0</v>
      </c>
      <c r="G60" s="41">
        <v>0</v>
      </c>
      <c r="H60" s="41"/>
      <c r="I60" s="41"/>
      <c r="J60" s="41"/>
      <c r="K60" s="41"/>
      <c r="L60" s="41">
        <v>0</v>
      </c>
      <c r="M60" s="41">
        <v>0</v>
      </c>
      <c r="N60" s="41">
        <v>1</v>
      </c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>
        <v>1</v>
      </c>
    </row>
    <row r="61" spans="1:72" x14ac:dyDescent="0.2">
      <c r="A61" s="42">
        <v>57</v>
      </c>
      <c r="B61" s="41">
        <v>0</v>
      </c>
      <c r="C61" s="41"/>
      <c r="D61" s="41"/>
      <c r="E61" s="41"/>
      <c r="F61" s="41">
        <v>0</v>
      </c>
      <c r="G61" s="41"/>
      <c r="H61" s="41"/>
      <c r="I61" s="41">
        <v>1</v>
      </c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>
        <v>1</v>
      </c>
    </row>
    <row r="62" spans="1:72" x14ac:dyDescent="0.2">
      <c r="A62" s="42">
        <v>58</v>
      </c>
      <c r="B62" s="41">
        <v>0</v>
      </c>
      <c r="C62" s="41">
        <v>0</v>
      </c>
      <c r="D62" s="41"/>
      <c r="E62" s="41"/>
      <c r="F62" s="41">
        <v>1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>
        <v>1</v>
      </c>
    </row>
    <row r="63" spans="1:72" x14ac:dyDescent="0.2">
      <c r="A63" s="42">
        <v>59</v>
      </c>
      <c r="B63" s="41">
        <v>0</v>
      </c>
      <c r="C63" s="41"/>
      <c r="D63" s="41"/>
      <c r="E63" s="41">
        <v>0</v>
      </c>
      <c r="F63" s="41"/>
      <c r="G63" s="41">
        <v>0</v>
      </c>
      <c r="H63" s="41"/>
      <c r="I63" s="41"/>
      <c r="J63" s="41">
        <v>0</v>
      </c>
      <c r="K63" s="41"/>
      <c r="L63" s="41">
        <v>0</v>
      </c>
      <c r="M63" s="41"/>
      <c r="N63" s="41">
        <v>1</v>
      </c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>
        <v>1</v>
      </c>
    </row>
    <row r="64" spans="1:72" x14ac:dyDescent="0.2">
      <c r="A64" s="42">
        <v>60</v>
      </c>
      <c r="B64" s="41">
        <v>0</v>
      </c>
      <c r="C64" s="41"/>
      <c r="D64" s="41"/>
      <c r="E64" s="41"/>
      <c r="F64" s="41">
        <v>0</v>
      </c>
      <c r="G64" s="41"/>
      <c r="H64" s="41"/>
      <c r="I64" s="41">
        <v>0</v>
      </c>
      <c r="J64" s="41"/>
      <c r="K64" s="41"/>
      <c r="L64" s="41"/>
      <c r="M64" s="41"/>
      <c r="N64" s="41">
        <v>0</v>
      </c>
      <c r="O64" s="41"/>
      <c r="P64" s="41">
        <v>0</v>
      </c>
      <c r="Q64" s="41">
        <v>1</v>
      </c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>
        <v>1</v>
      </c>
    </row>
    <row r="65" spans="1:72" x14ac:dyDescent="0.2">
      <c r="A65" s="42">
        <v>61</v>
      </c>
      <c r="B65" s="41">
        <v>0</v>
      </c>
      <c r="C65" s="41"/>
      <c r="D65" s="41"/>
      <c r="E65" s="41">
        <v>0</v>
      </c>
      <c r="F65" s="41">
        <v>0</v>
      </c>
      <c r="G65" s="41"/>
      <c r="H65" s="41"/>
      <c r="I65" s="41"/>
      <c r="J65" s="41">
        <v>0</v>
      </c>
      <c r="K65" s="41"/>
      <c r="L65" s="41"/>
      <c r="M65" s="41">
        <v>0</v>
      </c>
      <c r="N65" s="41"/>
      <c r="O65" s="41"/>
      <c r="P65" s="41">
        <v>0</v>
      </c>
      <c r="Q65" s="41"/>
      <c r="R65" s="41"/>
      <c r="S65" s="41">
        <v>1</v>
      </c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>
        <v>1</v>
      </c>
    </row>
    <row r="66" spans="1:72" x14ac:dyDescent="0.2">
      <c r="A66" s="42">
        <v>62</v>
      </c>
      <c r="B66" s="41">
        <v>0</v>
      </c>
      <c r="C66" s="41"/>
      <c r="D66" s="41"/>
      <c r="E66" s="41">
        <v>0</v>
      </c>
      <c r="F66" s="41">
        <v>0</v>
      </c>
      <c r="G66" s="41"/>
      <c r="H66" s="41">
        <v>0</v>
      </c>
      <c r="I66" s="41"/>
      <c r="J66" s="41"/>
      <c r="K66" s="41">
        <v>0</v>
      </c>
      <c r="L66" s="41">
        <v>0</v>
      </c>
      <c r="M66" s="41"/>
      <c r="N66" s="41"/>
      <c r="O66" s="41">
        <v>1</v>
      </c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>
        <v>1</v>
      </c>
    </row>
    <row r="67" spans="1:72" x14ac:dyDescent="0.2">
      <c r="A67" s="42">
        <v>63</v>
      </c>
      <c r="B67" s="41">
        <v>0</v>
      </c>
      <c r="C67" s="41">
        <v>0</v>
      </c>
      <c r="D67" s="41">
        <v>1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>
        <v>1</v>
      </c>
    </row>
    <row r="68" spans="1:72" x14ac:dyDescent="0.2">
      <c r="A68" s="42">
        <v>64</v>
      </c>
      <c r="B68" s="41">
        <v>1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>
        <v>1</v>
      </c>
    </row>
    <row r="69" spans="1:72" x14ac:dyDescent="0.2">
      <c r="A69" s="42">
        <v>65</v>
      </c>
      <c r="B69" s="41">
        <v>0</v>
      </c>
      <c r="C69" s="41"/>
      <c r="D69" s="41"/>
      <c r="E69" s="41"/>
      <c r="F69" s="41">
        <v>0</v>
      </c>
      <c r="G69" s="41"/>
      <c r="H69" s="41"/>
      <c r="I69" s="41">
        <v>0</v>
      </c>
      <c r="J69" s="41"/>
      <c r="K69" s="41"/>
      <c r="L69" s="41"/>
      <c r="M69" s="41">
        <v>0</v>
      </c>
      <c r="N69" s="41"/>
      <c r="O69" s="41">
        <v>0</v>
      </c>
      <c r="P69" s="41">
        <v>0</v>
      </c>
      <c r="Q69" s="41"/>
      <c r="R69" s="41"/>
      <c r="S69" s="41"/>
      <c r="T69" s="41"/>
      <c r="U69" s="41">
        <v>1</v>
      </c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>
        <v>1</v>
      </c>
    </row>
    <row r="70" spans="1:72" x14ac:dyDescent="0.2">
      <c r="A70" s="42">
        <v>66</v>
      </c>
      <c r="B70" s="41">
        <v>0</v>
      </c>
      <c r="C70" s="41">
        <v>0</v>
      </c>
      <c r="D70" s="41">
        <v>0</v>
      </c>
      <c r="E70" s="41">
        <v>0</v>
      </c>
      <c r="F70" s="41"/>
      <c r="G70" s="41"/>
      <c r="H70" s="41">
        <v>0</v>
      </c>
      <c r="I70" s="41">
        <v>1</v>
      </c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>
        <v>1</v>
      </c>
    </row>
    <row r="71" spans="1:72" x14ac:dyDescent="0.2">
      <c r="A71" s="42">
        <v>67</v>
      </c>
      <c r="B71" s="41">
        <v>0</v>
      </c>
      <c r="C71" s="41"/>
      <c r="D71" s="41"/>
      <c r="E71" s="41">
        <v>1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>
        <v>1</v>
      </c>
    </row>
    <row r="72" spans="1:72" x14ac:dyDescent="0.2">
      <c r="A72" s="42">
        <v>68</v>
      </c>
      <c r="B72" s="41">
        <v>0</v>
      </c>
      <c r="C72" s="41"/>
      <c r="D72" s="41"/>
      <c r="E72" s="41"/>
      <c r="F72" s="41">
        <v>1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>
        <v>1</v>
      </c>
    </row>
    <row r="73" spans="1:72" x14ac:dyDescent="0.2">
      <c r="A73" s="42">
        <v>69</v>
      </c>
      <c r="B73" s="41">
        <v>0</v>
      </c>
      <c r="C73" s="41"/>
      <c r="D73" s="41">
        <v>0</v>
      </c>
      <c r="E73" s="41">
        <v>0</v>
      </c>
      <c r="F73" s="41">
        <v>1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>
        <v>1</v>
      </c>
    </row>
    <row r="74" spans="1:72" x14ac:dyDescent="0.2">
      <c r="A74" s="42">
        <v>70</v>
      </c>
      <c r="B74" s="41">
        <v>1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>
        <v>1</v>
      </c>
    </row>
    <row r="75" spans="1:72" x14ac:dyDescent="0.2">
      <c r="A75" s="42">
        <v>71</v>
      </c>
      <c r="B75" s="41">
        <v>0</v>
      </c>
      <c r="C75" s="41">
        <v>0</v>
      </c>
      <c r="D75" s="41">
        <v>1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>
        <v>1</v>
      </c>
    </row>
    <row r="76" spans="1:72" x14ac:dyDescent="0.2">
      <c r="A76" s="42">
        <v>72</v>
      </c>
      <c r="B76" s="41">
        <v>1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>
        <v>1</v>
      </c>
    </row>
    <row r="77" spans="1:72" x14ac:dyDescent="0.2">
      <c r="A77" s="42">
        <v>73</v>
      </c>
      <c r="B77" s="41">
        <v>1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>
        <v>1</v>
      </c>
    </row>
    <row r="78" spans="1:72" x14ac:dyDescent="0.2">
      <c r="A78" s="42">
        <v>74</v>
      </c>
      <c r="B78" s="41">
        <v>1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>
        <v>1</v>
      </c>
    </row>
    <row r="79" spans="1:72" x14ac:dyDescent="0.2">
      <c r="A79" s="42">
        <v>75</v>
      </c>
      <c r="B79" s="41">
        <v>0</v>
      </c>
      <c r="C79" s="41"/>
      <c r="D79" s="41"/>
      <c r="E79" s="41"/>
      <c r="F79" s="41"/>
      <c r="G79" s="41">
        <v>0</v>
      </c>
      <c r="H79" s="41">
        <v>0</v>
      </c>
      <c r="I79" s="41"/>
      <c r="J79" s="41"/>
      <c r="K79" s="41"/>
      <c r="L79" s="41"/>
      <c r="M79" s="41">
        <v>0</v>
      </c>
      <c r="N79" s="41"/>
      <c r="O79" s="41"/>
      <c r="P79" s="41"/>
      <c r="Q79" s="41">
        <v>1</v>
      </c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>
        <v>1</v>
      </c>
    </row>
    <row r="80" spans="1:72" x14ac:dyDescent="0.2">
      <c r="A80" s="42">
        <v>76</v>
      </c>
      <c r="B80" s="41">
        <v>1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>
        <v>1</v>
      </c>
    </row>
    <row r="81" spans="1:72" x14ac:dyDescent="0.2">
      <c r="A81" s="42">
        <v>77</v>
      </c>
      <c r="B81" s="41">
        <v>0</v>
      </c>
      <c r="C81" s="41">
        <v>1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>
        <v>1</v>
      </c>
    </row>
    <row r="82" spans="1:72" x14ac:dyDescent="0.2">
      <c r="A82" s="42">
        <v>78</v>
      </c>
      <c r="B82" s="41">
        <v>0</v>
      </c>
      <c r="C82" s="41"/>
      <c r="D82" s="41"/>
      <c r="E82" s="41"/>
      <c r="F82" s="41">
        <v>0</v>
      </c>
      <c r="G82" s="41"/>
      <c r="H82" s="41"/>
      <c r="I82" s="41"/>
      <c r="J82" s="41"/>
      <c r="K82" s="41">
        <v>0</v>
      </c>
      <c r="L82" s="41">
        <v>0</v>
      </c>
      <c r="M82" s="41"/>
      <c r="N82" s="41"/>
      <c r="O82" s="41"/>
      <c r="P82" s="41">
        <v>0</v>
      </c>
      <c r="Q82" s="41"/>
      <c r="R82" s="41"/>
      <c r="S82" s="41"/>
      <c r="T82" s="41">
        <v>0</v>
      </c>
      <c r="U82" s="41"/>
      <c r="V82" s="41"/>
      <c r="W82" s="41">
        <v>0</v>
      </c>
      <c r="X82" s="41"/>
      <c r="Y82" s="41">
        <v>0</v>
      </c>
      <c r="Z82" s="41"/>
      <c r="AA82" s="41">
        <v>0</v>
      </c>
      <c r="AB82" s="41"/>
      <c r="AC82" s="41"/>
      <c r="AD82" s="41"/>
      <c r="AE82" s="41">
        <v>0</v>
      </c>
      <c r="AF82" s="41"/>
      <c r="AG82" s="41">
        <v>0</v>
      </c>
      <c r="AH82" s="41"/>
      <c r="AI82" s="41"/>
      <c r="AJ82" s="41"/>
      <c r="AK82" s="41">
        <v>0</v>
      </c>
      <c r="AL82" s="41"/>
      <c r="AM82" s="41"/>
      <c r="AN82" s="41">
        <v>0</v>
      </c>
      <c r="AO82" s="41"/>
      <c r="AP82" s="41">
        <v>0</v>
      </c>
      <c r="AQ82" s="41"/>
      <c r="AR82" s="41">
        <v>0</v>
      </c>
      <c r="AS82" s="41"/>
      <c r="AT82" s="41"/>
      <c r="AU82" s="41">
        <v>0</v>
      </c>
      <c r="AV82" s="41"/>
      <c r="AW82" s="41"/>
      <c r="AX82" s="41"/>
      <c r="AY82" s="41">
        <v>1</v>
      </c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>
        <v>1</v>
      </c>
    </row>
    <row r="83" spans="1:72" x14ac:dyDescent="0.2">
      <c r="A83" s="42">
        <v>79</v>
      </c>
      <c r="B83" s="41">
        <v>0</v>
      </c>
      <c r="C83" s="41"/>
      <c r="D83" s="41"/>
      <c r="E83" s="41"/>
      <c r="F83" s="41"/>
      <c r="G83" s="41">
        <v>0</v>
      </c>
      <c r="H83" s="41"/>
      <c r="I83" s="41"/>
      <c r="J83" s="41"/>
      <c r="K83" s="41">
        <v>0</v>
      </c>
      <c r="L83" s="41"/>
      <c r="M83" s="41"/>
      <c r="N83" s="41"/>
      <c r="O83" s="41">
        <v>0</v>
      </c>
      <c r="P83" s="41">
        <v>0</v>
      </c>
      <c r="Q83" s="41"/>
      <c r="R83" s="41"/>
      <c r="S83" s="41"/>
      <c r="T83" s="41"/>
      <c r="U83" s="41">
        <v>0</v>
      </c>
      <c r="V83" s="41">
        <v>0</v>
      </c>
      <c r="W83" s="41"/>
      <c r="X83" s="41"/>
      <c r="Y83" s="41">
        <v>0</v>
      </c>
      <c r="Z83" s="41"/>
      <c r="AA83" s="41"/>
      <c r="AB83" s="41"/>
      <c r="AC83" s="41">
        <v>0</v>
      </c>
      <c r="AD83" s="41">
        <v>0</v>
      </c>
      <c r="AE83" s="41">
        <v>0</v>
      </c>
      <c r="AF83" s="41">
        <v>0</v>
      </c>
      <c r="AG83" s="41">
        <v>1</v>
      </c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>
        <v>1</v>
      </c>
    </row>
    <row r="84" spans="1:72" x14ac:dyDescent="0.2">
      <c r="A84" s="42">
        <v>80</v>
      </c>
      <c r="B84" s="41">
        <v>0</v>
      </c>
      <c r="C84" s="41"/>
      <c r="D84" s="41">
        <v>0</v>
      </c>
      <c r="E84" s="41"/>
      <c r="F84" s="41">
        <v>0</v>
      </c>
      <c r="G84" s="41"/>
      <c r="H84" s="41"/>
      <c r="I84" s="41"/>
      <c r="J84" s="41"/>
      <c r="K84" s="41">
        <v>0</v>
      </c>
      <c r="L84" s="41"/>
      <c r="M84" s="41">
        <v>0</v>
      </c>
      <c r="N84" s="41">
        <v>0</v>
      </c>
      <c r="O84" s="41"/>
      <c r="P84" s="41"/>
      <c r="Q84" s="41">
        <v>0</v>
      </c>
      <c r="R84" s="41"/>
      <c r="S84" s="41">
        <v>0</v>
      </c>
      <c r="T84" s="41">
        <v>0</v>
      </c>
      <c r="U84" s="41">
        <v>0</v>
      </c>
      <c r="V84" s="41">
        <v>1</v>
      </c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>
        <v>1</v>
      </c>
    </row>
    <row r="85" spans="1:72" x14ac:dyDescent="0.2">
      <c r="A85" s="42">
        <v>81</v>
      </c>
      <c r="B85" s="41">
        <v>0</v>
      </c>
      <c r="C85" s="41">
        <v>0</v>
      </c>
      <c r="D85" s="41"/>
      <c r="E85" s="41"/>
      <c r="F85" s="41">
        <v>1</v>
      </c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>
        <v>1</v>
      </c>
    </row>
    <row r="86" spans="1:72" x14ac:dyDescent="0.2">
      <c r="A86" s="42">
        <v>82</v>
      </c>
      <c r="B86" s="41">
        <v>0</v>
      </c>
      <c r="C86" s="41"/>
      <c r="D86" s="41">
        <v>1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>
        <v>1</v>
      </c>
    </row>
    <row r="87" spans="1:72" x14ac:dyDescent="0.2">
      <c r="A87" s="42">
        <v>83</v>
      </c>
      <c r="B87" s="41">
        <v>0</v>
      </c>
      <c r="C87" s="41">
        <v>0</v>
      </c>
      <c r="D87" s="41">
        <v>0</v>
      </c>
      <c r="E87" s="41">
        <v>0</v>
      </c>
      <c r="F87" s="41"/>
      <c r="G87" s="41"/>
      <c r="H87" s="41"/>
      <c r="I87" s="41"/>
      <c r="J87" s="41">
        <v>0</v>
      </c>
      <c r="K87" s="41"/>
      <c r="L87" s="41"/>
      <c r="M87" s="41">
        <v>0</v>
      </c>
      <c r="N87" s="41"/>
      <c r="O87" s="41"/>
      <c r="P87" s="41">
        <v>1</v>
      </c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>
        <v>1</v>
      </c>
    </row>
    <row r="88" spans="1:72" x14ac:dyDescent="0.2">
      <c r="A88" s="42">
        <v>84</v>
      </c>
      <c r="B88" s="41">
        <v>1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>
        <v>1</v>
      </c>
    </row>
    <row r="89" spans="1:72" x14ac:dyDescent="0.2">
      <c r="A89" s="42">
        <v>85</v>
      </c>
      <c r="B89" s="41">
        <v>0</v>
      </c>
      <c r="C89" s="41">
        <v>0</v>
      </c>
      <c r="D89" s="41"/>
      <c r="E89" s="41"/>
      <c r="F89" s="41"/>
      <c r="G89" s="41"/>
      <c r="H89" s="41">
        <v>0</v>
      </c>
      <c r="I89" s="41"/>
      <c r="J89" s="41"/>
      <c r="K89" s="41"/>
      <c r="L89" s="41"/>
      <c r="M89" s="41">
        <v>0</v>
      </c>
      <c r="N89" s="41"/>
      <c r="O89" s="41">
        <v>0</v>
      </c>
      <c r="P89" s="41"/>
      <c r="Q89" s="41"/>
      <c r="R89" s="41"/>
      <c r="S89" s="41"/>
      <c r="T89" s="41">
        <v>0</v>
      </c>
      <c r="U89" s="41"/>
      <c r="V89" s="41"/>
      <c r="W89" s="41"/>
      <c r="X89" s="41">
        <v>0</v>
      </c>
      <c r="Y89" s="41">
        <v>0</v>
      </c>
      <c r="Z89" s="41"/>
      <c r="AA89" s="41"/>
      <c r="AB89" s="41"/>
      <c r="AC89" s="41">
        <v>0</v>
      </c>
      <c r="AD89" s="41"/>
      <c r="AE89" s="41"/>
      <c r="AF89" s="41"/>
      <c r="AG89" s="41"/>
      <c r="AH89" s="41">
        <v>0</v>
      </c>
      <c r="AI89" s="41">
        <v>0</v>
      </c>
      <c r="AJ89" s="41"/>
      <c r="AK89" s="41"/>
      <c r="AL89" s="41"/>
      <c r="AM89" s="41"/>
      <c r="AN89" s="41">
        <v>0</v>
      </c>
      <c r="AO89" s="41"/>
      <c r="AP89" s="41"/>
      <c r="AQ89" s="41">
        <v>0</v>
      </c>
      <c r="AR89" s="41"/>
      <c r="AS89" s="41"/>
      <c r="AT89" s="41"/>
      <c r="AU89" s="41">
        <v>1</v>
      </c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>
        <v>1</v>
      </c>
    </row>
    <row r="90" spans="1:72" x14ac:dyDescent="0.2">
      <c r="A90" s="42">
        <v>86</v>
      </c>
      <c r="B90" s="41">
        <v>0</v>
      </c>
      <c r="C90" s="41"/>
      <c r="D90" s="41"/>
      <c r="E90" s="41"/>
      <c r="F90" s="41">
        <v>1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>
        <v>1</v>
      </c>
    </row>
    <row r="91" spans="1:72" x14ac:dyDescent="0.2">
      <c r="A91" s="42">
        <v>87</v>
      </c>
      <c r="B91" s="41">
        <v>1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>
        <v>1</v>
      </c>
    </row>
    <row r="92" spans="1:72" x14ac:dyDescent="0.2">
      <c r="A92" s="42">
        <v>88</v>
      </c>
      <c r="B92" s="41">
        <v>0</v>
      </c>
      <c r="C92" s="41">
        <v>1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>
        <v>1</v>
      </c>
    </row>
    <row r="93" spans="1:72" x14ac:dyDescent="0.2">
      <c r="A93" s="42">
        <v>89</v>
      </c>
      <c r="B93" s="41">
        <v>0</v>
      </c>
      <c r="C93" s="41"/>
      <c r="D93" s="41"/>
      <c r="E93" s="41"/>
      <c r="F93" s="41"/>
      <c r="G93" s="41">
        <v>1</v>
      </c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>
        <v>1</v>
      </c>
    </row>
    <row r="94" spans="1:72" x14ac:dyDescent="0.2">
      <c r="A94" s="42">
        <v>90</v>
      </c>
      <c r="B94" s="41">
        <v>1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>
        <v>1</v>
      </c>
    </row>
    <row r="95" spans="1:72" x14ac:dyDescent="0.2">
      <c r="A95" s="42">
        <v>91</v>
      </c>
      <c r="B95" s="41">
        <v>0</v>
      </c>
      <c r="C95" s="41"/>
      <c r="D95" s="41"/>
      <c r="E95" s="41">
        <v>0</v>
      </c>
      <c r="F95" s="41"/>
      <c r="G95" s="41"/>
      <c r="H95" s="41"/>
      <c r="I95" s="41"/>
      <c r="J95" s="41">
        <v>1</v>
      </c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>
        <v>1</v>
      </c>
    </row>
    <row r="96" spans="1:72" x14ac:dyDescent="0.2">
      <c r="A96" s="42">
        <v>92</v>
      </c>
      <c r="B96" s="41">
        <v>1</v>
      </c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>
        <v>1</v>
      </c>
    </row>
    <row r="97" spans="1:72" x14ac:dyDescent="0.2">
      <c r="A97" s="42">
        <v>93</v>
      </c>
      <c r="B97" s="41">
        <v>0</v>
      </c>
      <c r="C97" s="41">
        <v>1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>
        <v>1</v>
      </c>
    </row>
    <row r="98" spans="1:72" x14ac:dyDescent="0.2">
      <c r="A98" s="42">
        <v>94</v>
      </c>
      <c r="B98" s="41">
        <v>0</v>
      </c>
      <c r="C98" s="41"/>
      <c r="D98" s="41"/>
      <c r="E98" s="41">
        <v>0</v>
      </c>
      <c r="F98" s="41">
        <v>0</v>
      </c>
      <c r="G98" s="41"/>
      <c r="H98" s="41"/>
      <c r="I98" s="41"/>
      <c r="J98" s="41">
        <v>0</v>
      </c>
      <c r="K98" s="41"/>
      <c r="L98" s="41"/>
      <c r="M98" s="41"/>
      <c r="N98" s="41"/>
      <c r="O98" s="41">
        <v>0</v>
      </c>
      <c r="P98" s="41"/>
      <c r="Q98" s="41"/>
      <c r="R98" s="41"/>
      <c r="S98" s="41"/>
      <c r="T98" s="41">
        <v>0</v>
      </c>
      <c r="U98" s="41"/>
      <c r="V98" s="41"/>
      <c r="W98" s="41"/>
      <c r="X98" s="41">
        <v>1</v>
      </c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>
        <v>1</v>
      </c>
    </row>
    <row r="99" spans="1:72" x14ac:dyDescent="0.2">
      <c r="A99" s="42">
        <v>95</v>
      </c>
      <c r="B99" s="41">
        <v>0</v>
      </c>
      <c r="C99" s="41"/>
      <c r="D99" s="41"/>
      <c r="E99" s="41">
        <v>1</v>
      </c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>
        <v>1</v>
      </c>
    </row>
    <row r="100" spans="1:72" x14ac:dyDescent="0.2">
      <c r="A100" s="42">
        <v>96</v>
      </c>
      <c r="B100" s="41">
        <v>0</v>
      </c>
      <c r="C100" s="41"/>
      <c r="D100" s="41"/>
      <c r="E100" s="41"/>
      <c r="F100" s="41">
        <v>0</v>
      </c>
      <c r="G100" s="41"/>
      <c r="H100" s="41"/>
      <c r="I100" s="41"/>
      <c r="J100" s="41">
        <v>0</v>
      </c>
      <c r="K100" s="41">
        <v>0</v>
      </c>
      <c r="L100" s="41"/>
      <c r="M100" s="41"/>
      <c r="N100" s="41"/>
      <c r="O100" s="41">
        <v>0</v>
      </c>
      <c r="P100" s="41"/>
      <c r="Q100" s="41"/>
      <c r="R100" s="41"/>
      <c r="S100" s="41"/>
      <c r="T100" s="41">
        <v>0</v>
      </c>
      <c r="U100" s="41"/>
      <c r="V100" s="41"/>
      <c r="W100" s="41">
        <v>0</v>
      </c>
      <c r="X100" s="41"/>
      <c r="Y100" s="41"/>
      <c r="Z100" s="41"/>
      <c r="AA100" s="41"/>
      <c r="AB100" s="41">
        <v>1</v>
      </c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>
        <v>1</v>
      </c>
    </row>
    <row r="101" spans="1:72" x14ac:dyDescent="0.2">
      <c r="A101" s="42">
        <v>97</v>
      </c>
      <c r="B101" s="41">
        <v>0</v>
      </c>
      <c r="C101" s="41"/>
      <c r="D101" s="41"/>
      <c r="E101" s="41"/>
      <c r="F101" s="41"/>
      <c r="G101" s="41">
        <v>0</v>
      </c>
      <c r="H101" s="41"/>
      <c r="I101" s="41"/>
      <c r="J101" s="41"/>
      <c r="K101" s="41"/>
      <c r="L101" s="41">
        <v>0</v>
      </c>
      <c r="M101" s="41">
        <v>0</v>
      </c>
      <c r="N101" s="41"/>
      <c r="O101" s="41"/>
      <c r="P101" s="41"/>
      <c r="Q101" s="41">
        <v>0</v>
      </c>
      <c r="R101" s="41"/>
      <c r="S101" s="41"/>
      <c r="T101" s="41">
        <v>0</v>
      </c>
      <c r="U101" s="41"/>
      <c r="V101" s="41"/>
      <c r="W101" s="41">
        <v>1</v>
      </c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>
        <v>1</v>
      </c>
    </row>
    <row r="102" spans="1:72" x14ac:dyDescent="0.2">
      <c r="A102" s="42">
        <v>98</v>
      </c>
      <c r="B102" s="41">
        <v>0</v>
      </c>
      <c r="C102" s="41"/>
      <c r="D102" s="41"/>
      <c r="E102" s="41">
        <v>0</v>
      </c>
      <c r="F102" s="41"/>
      <c r="G102" s="41"/>
      <c r="H102" s="41"/>
      <c r="I102" s="41"/>
      <c r="J102" s="41">
        <v>0</v>
      </c>
      <c r="K102" s="41"/>
      <c r="L102" s="41"/>
      <c r="M102" s="41">
        <v>0</v>
      </c>
      <c r="N102" s="41"/>
      <c r="O102" s="41"/>
      <c r="P102" s="41"/>
      <c r="Q102" s="41">
        <v>0</v>
      </c>
      <c r="R102" s="41"/>
      <c r="S102" s="41"/>
      <c r="T102" s="41"/>
      <c r="U102" s="41"/>
      <c r="V102" s="41">
        <v>0</v>
      </c>
      <c r="W102" s="41">
        <v>0</v>
      </c>
      <c r="X102" s="41"/>
      <c r="Y102" s="41"/>
      <c r="Z102" s="41"/>
      <c r="AA102" s="41">
        <v>0</v>
      </c>
      <c r="AB102" s="41"/>
      <c r="AC102" s="41"/>
      <c r="AD102" s="41">
        <v>0</v>
      </c>
      <c r="AE102" s="41">
        <v>0</v>
      </c>
      <c r="AF102" s="41">
        <v>0</v>
      </c>
      <c r="AG102" s="41"/>
      <c r="AH102" s="41">
        <v>1</v>
      </c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>
        <v>1</v>
      </c>
    </row>
    <row r="103" spans="1:72" x14ac:dyDescent="0.2">
      <c r="A103" s="42">
        <v>99</v>
      </c>
      <c r="B103" s="41">
        <v>0</v>
      </c>
      <c r="C103" s="41">
        <v>0</v>
      </c>
      <c r="D103" s="41"/>
      <c r="E103" s="41"/>
      <c r="F103" s="41"/>
      <c r="G103" s="41">
        <v>1</v>
      </c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>
        <v>1</v>
      </c>
    </row>
    <row r="104" spans="1:72" x14ac:dyDescent="0.2">
      <c r="A104" s="42">
        <v>100</v>
      </c>
      <c r="B104" s="41">
        <v>0</v>
      </c>
      <c r="C104" s="41"/>
      <c r="D104" s="41"/>
      <c r="E104" s="41">
        <v>0</v>
      </c>
      <c r="F104" s="41">
        <v>0</v>
      </c>
      <c r="G104" s="41">
        <v>0</v>
      </c>
      <c r="H104" s="41"/>
      <c r="I104" s="41"/>
      <c r="J104" s="41"/>
      <c r="K104" s="41">
        <v>0</v>
      </c>
      <c r="L104" s="41"/>
      <c r="M104" s="41"/>
      <c r="N104" s="41"/>
      <c r="O104" s="41">
        <v>1</v>
      </c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>
        <v>1</v>
      </c>
    </row>
    <row r="105" spans="1:72" x14ac:dyDescent="0.2">
      <c r="A105" s="42">
        <v>101</v>
      </c>
      <c r="B105" s="41">
        <v>0</v>
      </c>
      <c r="C105" s="41"/>
      <c r="D105" s="41"/>
      <c r="E105" s="41">
        <v>0</v>
      </c>
      <c r="F105" s="41"/>
      <c r="G105" s="41"/>
      <c r="H105" s="41"/>
      <c r="I105" s="41">
        <v>1</v>
      </c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>
        <v>1</v>
      </c>
    </row>
    <row r="106" spans="1:72" x14ac:dyDescent="0.2">
      <c r="A106" s="42">
        <v>102</v>
      </c>
      <c r="B106" s="41">
        <v>0</v>
      </c>
      <c r="C106" s="41">
        <v>1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>
        <v>1</v>
      </c>
    </row>
    <row r="107" spans="1:72" x14ac:dyDescent="0.2">
      <c r="A107" s="42">
        <v>103</v>
      </c>
      <c r="B107" s="41">
        <v>1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>
        <v>1</v>
      </c>
    </row>
    <row r="108" spans="1:72" x14ac:dyDescent="0.2">
      <c r="A108" s="42">
        <v>104</v>
      </c>
      <c r="B108" s="41">
        <v>0</v>
      </c>
      <c r="C108" s="41"/>
      <c r="D108" s="41"/>
      <c r="E108" s="41"/>
      <c r="F108" s="41">
        <v>1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>
        <v>1</v>
      </c>
    </row>
    <row r="109" spans="1:72" x14ac:dyDescent="0.2">
      <c r="A109" s="42">
        <v>105</v>
      </c>
      <c r="B109" s="41">
        <v>0</v>
      </c>
      <c r="C109" s="41"/>
      <c r="D109" s="41"/>
      <c r="E109" s="41"/>
      <c r="F109" s="41">
        <v>0</v>
      </c>
      <c r="G109" s="41"/>
      <c r="H109" s="41">
        <v>0</v>
      </c>
      <c r="I109" s="41"/>
      <c r="J109" s="41"/>
      <c r="K109" s="41"/>
      <c r="L109" s="41"/>
      <c r="M109" s="41">
        <v>0</v>
      </c>
      <c r="N109" s="41"/>
      <c r="O109" s="41">
        <v>0</v>
      </c>
      <c r="P109" s="41"/>
      <c r="Q109" s="41">
        <v>0</v>
      </c>
      <c r="R109" s="41"/>
      <c r="S109" s="41">
        <v>0</v>
      </c>
      <c r="T109" s="41"/>
      <c r="U109" s="41"/>
      <c r="V109" s="41">
        <v>0</v>
      </c>
      <c r="W109" s="41">
        <v>1</v>
      </c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>
        <v>1</v>
      </c>
    </row>
    <row r="110" spans="1:72" x14ac:dyDescent="0.2">
      <c r="A110" s="42">
        <v>106</v>
      </c>
      <c r="B110" s="41">
        <v>1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>
        <v>1</v>
      </c>
    </row>
    <row r="111" spans="1:72" x14ac:dyDescent="0.2">
      <c r="A111" s="42">
        <v>107</v>
      </c>
      <c r="B111" s="41">
        <v>0</v>
      </c>
      <c r="C111" s="41">
        <v>1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>
        <v>1</v>
      </c>
    </row>
    <row r="112" spans="1:72" x14ac:dyDescent="0.2">
      <c r="A112" s="42">
        <v>108</v>
      </c>
      <c r="B112" s="41">
        <v>0</v>
      </c>
      <c r="C112" s="41"/>
      <c r="D112" s="41"/>
      <c r="E112" s="41"/>
      <c r="F112" s="41">
        <v>0</v>
      </c>
      <c r="G112" s="41"/>
      <c r="H112" s="41"/>
      <c r="I112" s="41"/>
      <c r="J112" s="41"/>
      <c r="K112" s="41">
        <v>0</v>
      </c>
      <c r="L112" s="41"/>
      <c r="M112" s="41">
        <v>1</v>
      </c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>
        <v>1</v>
      </c>
    </row>
    <row r="113" spans="1:72" x14ac:dyDescent="0.2">
      <c r="A113" s="42">
        <v>109</v>
      </c>
      <c r="B113" s="41">
        <v>0</v>
      </c>
      <c r="C113" s="41">
        <v>1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>
        <v>1</v>
      </c>
    </row>
    <row r="114" spans="1:72" x14ac:dyDescent="0.2">
      <c r="A114" s="42">
        <v>110</v>
      </c>
      <c r="B114" s="41">
        <v>0</v>
      </c>
      <c r="C114" s="41"/>
      <c r="D114" s="41"/>
      <c r="E114" s="41">
        <v>0</v>
      </c>
      <c r="F114" s="41"/>
      <c r="G114" s="41">
        <v>0</v>
      </c>
      <c r="H114" s="41"/>
      <c r="I114" s="41">
        <v>0</v>
      </c>
      <c r="J114" s="41">
        <v>0</v>
      </c>
      <c r="K114" s="41">
        <v>0</v>
      </c>
      <c r="L114" s="41"/>
      <c r="M114" s="41">
        <v>0</v>
      </c>
      <c r="N114" s="41"/>
      <c r="O114" s="41">
        <v>0</v>
      </c>
      <c r="P114" s="41">
        <v>1</v>
      </c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>
        <v>1</v>
      </c>
    </row>
    <row r="115" spans="1:72" x14ac:dyDescent="0.2">
      <c r="A115" s="42">
        <v>111</v>
      </c>
      <c r="B115" s="41">
        <v>1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>
        <v>1</v>
      </c>
    </row>
    <row r="116" spans="1:72" x14ac:dyDescent="0.2">
      <c r="A116" s="42">
        <v>112</v>
      </c>
      <c r="B116" s="41">
        <v>0</v>
      </c>
      <c r="C116" s="41"/>
      <c r="D116" s="41">
        <v>0</v>
      </c>
      <c r="E116" s="41"/>
      <c r="F116" s="41"/>
      <c r="G116" s="41"/>
      <c r="H116" s="41"/>
      <c r="I116" s="41">
        <v>0</v>
      </c>
      <c r="J116" s="41"/>
      <c r="K116" s="41"/>
      <c r="L116" s="41"/>
      <c r="M116" s="41"/>
      <c r="N116" s="41">
        <v>0</v>
      </c>
      <c r="O116" s="41">
        <v>0</v>
      </c>
      <c r="P116" s="41"/>
      <c r="Q116" s="41"/>
      <c r="R116" s="41"/>
      <c r="S116" s="41"/>
      <c r="T116" s="41">
        <v>0</v>
      </c>
      <c r="U116" s="41"/>
      <c r="V116" s="41">
        <v>1</v>
      </c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>
        <v>1</v>
      </c>
    </row>
    <row r="117" spans="1:72" x14ac:dyDescent="0.2">
      <c r="A117" s="42">
        <v>113</v>
      </c>
      <c r="B117" s="41">
        <v>0</v>
      </c>
      <c r="C117" s="41">
        <v>0</v>
      </c>
      <c r="D117" s="41">
        <v>0</v>
      </c>
      <c r="E117" s="41"/>
      <c r="F117" s="41"/>
      <c r="G117" s="41"/>
      <c r="H117" s="41"/>
      <c r="I117" s="41">
        <v>0</v>
      </c>
      <c r="J117" s="41"/>
      <c r="K117" s="41">
        <v>1</v>
      </c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>
        <v>1</v>
      </c>
    </row>
    <row r="118" spans="1:72" x14ac:dyDescent="0.2">
      <c r="A118" s="42">
        <v>114</v>
      </c>
      <c r="B118" s="41">
        <v>0</v>
      </c>
      <c r="C118" s="41"/>
      <c r="D118" s="41"/>
      <c r="E118" s="41"/>
      <c r="F118" s="41"/>
      <c r="G118" s="41">
        <v>0</v>
      </c>
      <c r="H118" s="41">
        <v>0</v>
      </c>
      <c r="I118" s="41"/>
      <c r="J118" s="41"/>
      <c r="K118" s="41"/>
      <c r="L118" s="41"/>
      <c r="M118" s="41">
        <v>0</v>
      </c>
      <c r="N118" s="41"/>
      <c r="O118" s="41"/>
      <c r="P118" s="41"/>
      <c r="Q118" s="41">
        <v>0</v>
      </c>
      <c r="R118" s="41"/>
      <c r="S118" s="41">
        <v>0</v>
      </c>
      <c r="T118" s="41"/>
      <c r="U118" s="41">
        <v>0</v>
      </c>
      <c r="V118" s="41"/>
      <c r="W118" s="41">
        <v>0</v>
      </c>
      <c r="X118" s="41"/>
      <c r="Y118" s="41"/>
      <c r="Z118" s="41">
        <v>1</v>
      </c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>
        <v>1</v>
      </c>
    </row>
    <row r="119" spans="1:72" x14ac:dyDescent="0.2">
      <c r="A119" s="42">
        <v>115</v>
      </c>
      <c r="B119" s="41">
        <v>0</v>
      </c>
      <c r="C119" s="41">
        <v>1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>
        <v>1</v>
      </c>
    </row>
    <row r="120" spans="1:72" x14ac:dyDescent="0.2">
      <c r="A120" s="42">
        <v>116</v>
      </c>
      <c r="B120" s="41">
        <v>0</v>
      </c>
      <c r="C120" s="41"/>
      <c r="D120" s="41">
        <v>0</v>
      </c>
      <c r="E120" s="41"/>
      <c r="F120" s="41"/>
      <c r="G120" s="41"/>
      <c r="H120" s="41">
        <v>0</v>
      </c>
      <c r="I120" s="41"/>
      <c r="J120" s="41"/>
      <c r="K120" s="41"/>
      <c r="L120" s="41">
        <v>0</v>
      </c>
      <c r="M120" s="41"/>
      <c r="N120" s="41">
        <v>0</v>
      </c>
      <c r="O120" s="41"/>
      <c r="P120" s="41"/>
      <c r="Q120" s="41"/>
      <c r="R120" s="41"/>
      <c r="S120" s="41">
        <v>0</v>
      </c>
      <c r="T120" s="41">
        <v>1</v>
      </c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>
        <v>1</v>
      </c>
    </row>
    <row r="121" spans="1:72" x14ac:dyDescent="0.2">
      <c r="A121" s="42">
        <v>117</v>
      </c>
      <c r="B121" s="41">
        <v>0</v>
      </c>
      <c r="C121" s="41">
        <v>0</v>
      </c>
      <c r="D121" s="41"/>
      <c r="E121" s="41"/>
      <c r="F121" s="41">
        <v>1</v>
      </c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>
        <v>1</v>
      </c>
    </row>
    <row r="122" spans="1:72" x14ac:dyDescent="0.2">
      <c r="A122" s="42">
        <v>118</v>
      </c>
      <c r="B122" s="41">
        <v>0</v>
      </c>
      <c r="C122" s="41"/>
      <c r="D122" s="41">
        <v>1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>
        <v>1</v>
      </c>
    </row>
    <row r="123" spans="1:72" x14ac:dyDescent="0.2">
      <c r="A123" s="42">
        <v>119</v>
      </c>
      <c r="B123" s="41">
        <v>1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>
        <v>1</v>
      </c>
    </row>
    <row r="124" spans="1:72" x14ac:dyDescent="0.2">
      <c r="A124" s="42">
        <v>120</v>
      </c>
      <c r="B124" s="41">
        <v>0</v>
      </c>
      <c r="C124" s="41"/>
      <c r="D124" s="41"/>
      <c r="E124" s="41">
        <v>0</v>
      </c>
      <c r="F124" s="41"/>
      <c r="G124" s="41"/>
      <c r="H124" s="41">
        <v>0</v>
      </c>
      <c r="I124" s="41"/>
      <c r="J124" s="41"/>
      <c r="K124" s="41"/>
      <c r="L124" s="41">
        <v>0</v>
      </c>
      <c r="M124" s="41">
        <v>0</v>
      </c>
      <c r="N124" s="41">
        <v>0</v>
      </c>
      <c r="O124" s="41"/>
      <c r="P124" s="41"/>
      <c r="Q124" s="41"/>
      <c r="R124" s="41">
        <v>1</v>
      </c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>
        <v>1</v>
      </c>
    </row>
    <row r="125" spans="1:72" x14ac:dyDescent="0.2">
      <c r="A125" s="42">
        <v>121</v>
      </c>
      <c r="B125" s="41">
        <v>1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>
        <v>1</v>
      </c>
    </row>
    <row r="126" spans="1:72" x14ac:dyDescent="0.2">
      <c r="A126" s="42">
        <v>122</v>
      </c>
      <c r="B126" s="41">
        <v>0</v>
      </c>
      <c r="C126" s="41"/>
      <c r="D126" s="41">
        <v>0</v>
      </c>
      <c r="E126" s="41"/>
      <c r="F126" s="41"/>
      <c r="G126" s="41"/>
      <c r="H126" s="41"/>
      <c r="I126" s="41">
        <v>0</v>
      </c>
      <c r="J126" s="41">
        <v>1</v>
      </c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>
        <v>1</v>
      </c>
    </row>
    <row r="127" spans="1:72" x14ac:dyDescent="0.2">
      <c r="A127" s="42">
        <v>123</v>
      </c>
      <c r="B127" s="41">
        <v>0</v>
      </c>
      <c r="C127" s="41"/>
      <c r="D127" s="41"/>
      <c r="E127" s="41"/>
      <c r="F127" s="41"/>
      <c r="G127" s="41">
        <v>0</v>
      </c>
      <c r="H127" s="41"/>
      <c r="I127" s="41"/>
      <c r="J127" s="41">
        <v>0</v>
      </c>
      <c r="K127" s="41"/>
      <c r="L127" s="41"/>
      <c r="M127" s="41"/>
      <c r="N127" s="41">
        <v>0</v>
      </c>
      <c r="O127" s="41">
        <v>0</v>
      </c>
      <c r="P127" s="41">
        <v>0</v>
      </c>
      <c r="Q127" s="41"/>
      <c r="R127" s="41"/>
      <c r="S127" s="41">
        <v>0</v>
      </c>
      <c r="T127" s="41"/>
      <c r="U127" s="41"/>
      <c r="V127" s="41"/>
      <c r="W127" s="41"/>
      <c r="X127" s="41">
        <v>0</v>
      </c>
      <c r="Y127" s="41"/>
      <c r="Z127" s="41"/>
      <c r="AA127" s="41"/>
      <c r="AB127" s="41"/>
      <c r="AC127" s="41">
        <v>0</v>
      </c>
      <c r="AD127" s="41">
        <v>0</v>
      </c>
      <c r="AE127" s="41"/>
      <c r="AF127" s="41"/>
      <c r="AG127" s="41">
        <v>1</v>
      </c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>
        <v>1</v>
      </c>
    </row>
    <row r="128" spans="1:72" x14ac:dyDescent="0.2">
      <c r="A128" s="42">
        <v>124</v>
      </c>
      <c r="B128" s="41">
        <v>1</v>
      </c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>
        <v>1</v>
      </c>
    </row>
    <row r="129" spans="1:72" x14ac:dyDescent="0.2">
      <c r="A129" s="42">
        <v>125</v>
      </c>
      <c r="B129" s="41">
        <v>0</v>
      </c>
      <c r="C129" s="41"/>
      <c r="D129" s="41"/>
      <c r="E129" s="41"/>
      <c r="F129" s="41">
        <v>0</v>
      </c>
      <c r="G129" s="41"/>
      <c r="H129" s="41"/>
      <c r="I129" s="41"/>
      <c r="J129" s="41"/>
      <c r="K129" s="41">
        <v>1</v>
      </c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>
        <v>1</v>
      </c>
    </row>
    <row r="130" spans="1:72" x14ac:dyDescent="0.2">
      <c r="A130" s="42">
        <v>126</v>
      </c>
      <c r="B130" s="41">
        <v>0</v>
      </c>
      <c r="C130" s="41"/>
      <c r="D130" s="41"/>
      <c r="E130" s="41"/>
      <c r="F130" s="41">
        <v>0</v>
      </c>
      <c r="G130" s="41"/>
      <c r="H130" s="41">
        <v>0</v>
      </c>
      <c r="I130" s="41"/>
      <c r="J130" s="41"/>
      <c r="K130" s="41">
        <v>0</v>
      </c>
      <c r="L130" s="41"/>
      <c r="M130" s="41"/>
      <c r="N130" s="41"/>
      <c r="O130" s="41"/>
      <c r="P130" s="41">
        <v>0</v>
      </c>
      <c r="Q130" s="41"/>
      <c r="R130" s="41">
        <v>0</v>
      </c>
      <c r="S130" s="41"/>
      <c r="T130" s="41"/>
      <c r="U130" s="41">
        <v>1</v>
      </c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>
        <v>1</v>
      </c>
    </row>
    <row r="131" spans="1:72" x14ac:dyDescent="0.2">
      <c r="A131" s="42">
        <v>127</v>
      </c>
      <c r="B131" s="41">
        <v>0</v>
      </c>
      <c r="C131" s="41"/>
      <c r="D131" s="41"/>
      <c r="E131" s="41">
        <v>0</v>
      </c>
      <c r="F131" s="41"/>
      <c r="G131" s="41">
        <v>1</v>
      </c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>
        <v>1</v>
      </c>
    </row>
    <row r="132" spans="1:72" x14ac:dyDescent="0.2">
      <c r="A132" s="42">
        <v>128</v>
      </c>
      <c r="B132" s="41">
        <v>0</v>
      </c>
      <c r="C132" s="41"/>
      <c r="D132" s="41">
        <v>0</v>
      </c>
      <c r="E132" s="41"/>
      <c r="F132" s="41"/>
      <c r="G132" s="41"/>
      <c r="H132" s="41"/>
      <c r="I132" s="41">
        <v>0</v>
      </c>
      <c r="J132" s="41">
        <v>0</v>
      </c>
      <c r="K132" s="41"/>
      <c r="L132" s="41"/>
      <c r="M132" s="41"/>
      <c r="N132" s="41"/>
      <c r="O132" s="41">
        <v>0</v>
      </c>
      <c r="P132" s="41"/>
      <c r="Q132" s="41"/>
      <c r="R132" s="41"/>
      <c r="S132" s="41">
        <v>0</v>
      </c>
      <c r="T132" s="41"/>
      <c r="U132" s="41"/>
      <c r="V132" s="41">
        <v>0</v>
      </c>
      <c r="W132" s="41"/>
      <c r="X132" s="41"/>
      <c r="Y132" s="41"/>
      <c r="Z132" s="41">
        <v>1</v>
      </c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>
        <v>1</v>
      </c>
    </row>
    <row r="133" spans="1:72" x14ac:dyDescent="0.2">
      <c r="A133" s="42">
        <v>129</v>
      </c>
      <c r="B133" s="41">
        <v>0</v>
      </c>
      <c r="C133" s="41"/>
      <c r="D133" s="41"/>
      <c r="E133" s="41"/>
      <c r="F133" s="41">
        <v>0</v>
      </c>
      <c r="G133" s="41">
        <v>1</v>
      </c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>
        <v>1</v>
      </c>
    </row>
    <row r="134" spans="1:72" x14ac:dyDescent="0.2">
      <c r="A134" s="42">
        <v>130</v>
      </c>
      <c r="B134" s="41">
        <v>0</v>
      </c>
      <c r="C134" s="41"/>
      <c r="D134" s="41"/>
      <c r="E134" s="41">
        <v>0</v>
      </c>
      <c r="F134" s="41"/>
      <c r="G134" s="41">
        <v>1</v>
      </c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>
        <v>1</v>
      </c>
    </row>
    <row r="135" spans="1:72" x14ac:dyDescent="0.2">
      <c r="A135" s="42">
        <v>131</v>
      </c>
      <c r="B135" s="41">
        <v>0</v>
      </c>
      <c r="C135" s="41">
        <v>0</v>
      </c>
      <c r="D135" s="41">
        <v>0</v>
      </c>
      <c r="E135" s="41"/>
      <c r="F135" s="41"/>
      <c r="G135" s="41">
        <v>0</v>
      </c>
      <c r="H135" s="41"/>
      <c r="I135" s="41"/>
      <c r="J135" s="41">
        <v>1</v>
      </c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>
        <v>1</v>
      </c>
    </row>
    <row r="136" spans="1:72" x14ac:dyDescent="0.2">
      <c r="A136" s="42">
        <v>132</v>
      </c>
      <c r="B136" s="41">
        <v>0</v>
      </c>
      <c r="C136" s="41">
        <v>0</v>
      </c>
      <c r="D136" s="41"/>
      <c r="E136" s="41"/>
      <c r="F136" s="41"/>
      <c r="G136" s="41"/>
      <c r="H136" s="41">
        <v>1</v>
      </c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>
        <v>1</v>
      </c>
    </row>
    <row r="137" spans="1:72" x14ac:dyDescent="0.2">
      <c r="A137" s="42">
        <v>133</v>
      </c>
      <c r="B137" s="41">
        <v>1</v>
      </c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>
        <v>1</v>
      </c>
    </row>
    <row r="138" spans="1:72" x14ac:dyDescent="0.2">
      <c r="A138" s="42">
        <v>134</v>
      </c>
      <c r="B138" s="41">
        <v>1</v>
      </c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>
        <v>1</v>
      </c>
    </row>
    <row r="139" spans="1:72" x14ac:dyDescent="0.2">
      <c r="A139" s="42">
        <v>135</v>
      </c>
      <c r="B139" s="41">
        <v>1</v>
      </c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>
        <v>1</v>
      </c>
    </row>
    <row r="140" spans="1:72" x14ac:dyDescent="0.2">
      <c r="A140" s="42">
        <v>136</v>
      </c>
      <c r="B140" s="41">
        <v>0</v>
      </c>
      <c r="C140" s="41">
        <v>0</v>
      </c>
      <c r="D140" s="41"/>
      <c r="E140" s="41"/>
      <c r="F140" s="41"/>
      <c r="G140" s="41"/>
      <c r="H140" s="41">
        <v>1</v>
      </c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>
        <v>1</v>
      </c>
    </row>
    <row r="141" spans="1:72" x14ac:dyDescent="0.2">
      <c r="A141" s="42">
        <v>137</v>
      </c>
      <c r="B141" s="41">
        <v>0</v>
      </c>
      <c r="C141" s="41"/>
      <c r="D141" s="41"/>
      <c r="E141" s="41"/>
      <c r="F141" s="41"/>
      <c r="G141" s="41">
        <v>0</v>
      </c>
      <c r="H141" s="41">
        <v>0</v>
      </c>
      <c r="I141" s="41"/>
      <c r="J141" s="41"/>
      <c r="K141" s="41"/>
      <c r="L141" s="41"/>
      <c r="M141" s="41">
        <v>0</v>
      </c>
      <c r="N141" s="41"/>
      <c r="O141" s="41">
        <v>1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>
        <v>1</v>
      </c>
    </row>
    <row r="142" spans="1:72" x14ac:dyDescent="0.2">
      <c r="A142" s="42">
        <v>138</v>
      </c>
      <c r="B142" s="41">
        <v>0</v>
      </c>
      <c r="C142" s="41">
        <v>0</v>
      </c>
      <c r="D142" s="41"/>
      <c r="E142" s="41"/>
      <c r="F142" s="41"/>
      <c r="G142" s="41">
        <v>0</v>
      </c>
      <c r="H142" s="41"/>
      <c r="I142" s="41"/>
      <c r="J142" s="41"/>
      <c r="K142" s="41">
        <v>1</v>
      </c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>
        <v>1</v>
      </c>
    </row>
    <row r="143" spans="1:72" x14ac:dyDescent="0.2">
      <c r="A143" s="42">
        <v>139</v>
      </c>
      <c r="B143" s="41">
        <v>0</v>
      </c>
      <c r="C143" s="41"/>
      <c r="D143" s="41"/>
      <c r="E143" s="41"/>
      <c r="F143" s="41"/>
      <c r="G143" s="41">
        <v>1</v>
      </c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>
        <v>1</v>
      </c>
    </row>
    <row r="144" spans="1:72" x14ac:dyDescent="0.2">
      <c r="A144" s="42">
        <v>140</v>
      </c>
      <c r="B144" s="41">
        <v>0</v>
      </c>
      <c r="C144" s="41"/>
      <c r="D144" s="41">
        <v>0</v>
      </c>
      <c r="E144" s="41"/>
      <c r="F144" s="41">
        <v>0</v>
      </c>
      <c r="G144" s="41">
        <v>0</v>
      </c>
      <c r="H144" s="41">
        <v>0</v>
      </c>
      <c r="I144" s="41"/>
      <c r="J144" s="41"/>
      <c r="K144" s="41"/>
      <c r="L144" s="41"/>
      <c r="M144" s="41">
        <v>0</v>
      </c>
      <c r="N144" s="41">
        <v>0</v>
      </c>
      <c r="O144" s="41"/>
      <c r="P144" s="41"/>
      <c r="Q144" s="41">
        <v>0</v>
      </c>
      <c r="R144" s="41"/>
      <c r="S144" s="41">
        <v>0</v>
      </c>
      <c r="T144" s="41">
        <v>0</v>
      </c>
      <c r="U144" s="41"/>
      <c r="V144" s="41"/>
      <c r="W144" s="41">
        <v>0</v>
      </c>
      <c r="X144" s="41"/>
      <c r="Y144" s="41"/>
      <c r="Z144" s="41">
        <v>1</v>
      </c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>
        <v>1</v>
      </c>
    </row>
    <row r="145" spans="1:72" x14ac:dyDescent="0.2">
      <c r="A145" s="42">
        <v>141</v>
      </c>
      <c r="B145" s="41">
        <v>1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>
        <v>1</v>
      </c>
    </row>
    <row r="146" spans="1:72" x14ac:dyDescent="0.2">
      <c r="A146" s="42">
        <v>142</v>
      </c>
      <c r="B146" s="41">
        <v>0</v>
      </c>
      <c r="C146" s="41"/>
      <c r="D146" s="41"/>
      <c r="E146" s="41"/>
      <c r="F146" s="41">
        <v>0</v>
      </c>
      <c r="G146" s="41"/>
      <c r="H146" s="41">
        <v>0</v>
      </c>
      <c r="I146" s="41"/>
      <c r="J146" s="41"/>
      <c r="K146" s="41"/>
      <c r="L146" s="41"/>
      <c r="M146" s="41">
        <v>0</v>
      </c>
      <c r="N146" s="41"/>
      <c r="O146" s="41"/>
      <c r="P146" s="41">
        <v>0</v>
      </c>
      <c r="Q146" s="41"/>
      <c r="R146" s="41"/>
      <c r="S146" s="41">
        <v>0</v>
      </c>
      <c r="T146" s="41"/>
      <c r="U146" s="41"/>
      <c r="V146" s="41">
        <v>0</v>
      </c>
      <c r="W146" s="41">
        <v>0</v>
      </c>
      <c r="X146" s="41">
        <v>0</v>
      </c>
      <c r="Y146" s="41"/>
      <c r="Z146" s="41">
        <v>1</v>
      </c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>
        <v>1</v>
      </c>
    </row>
    <row r="147" spans="1:72" x14ac:dyDescent="0.2">
      <c r="A147" s="42">
        <v>143</v>
      </c>
      <c r="B147" s="41">
        <v>0</v>
      </c>
      <c r="C147" s="41"/>
      <c r="D147" s="41"/>
      <c r="E147" s="41"/>
      <c r="F147" s="41">
        <v>1</v>
      </c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>
        <v>1</v>
      </c>
    </row>
    <row r="148" spans="1:72" x14ac:dyDescent="0.2">
      <c r="A148" s="42">
        <v>144</v>
      </c>
      <c r="B148" s="41">
        <v>0</v>
      </c>
      <c r="C148" s="41"/>
      <c r="D148" s="41">
        <v>0</v>
      </c>
      <c r="E148" s="41"/>
      <c r="F148" s="41"/>
      <c r="G148" s="41"/>
      <c r="H148" s="41"/>
      <c r="I148" s="41">
        <v>0</v>
      </c>
      <c r="J148" s="41"/>
      <c r="K148" s="41"/>
      <c r="L148" s="41">
        <v>0</v>
      </c>
      <c r="M148" s="41"/>
      <c r="N148" s="41"/>
      <c r="O148" s="41"/>
      <c r="P148" s="41">
        <v>1</v>
      </c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>
        <v>1</v>
      </c>
    </row>
    <row r="149" spans="1:72" x14ac:dyDescent="0.2">
      <c r="A149" s="42">
        <v>145</v>
      </c>
      <c r="B149" s="41">
        <v>0</v>
      </c>
      <c r="C149" s="41"/>
      <c r="D149" s="41">
        <v>0</v>
      </c>
      <c r="E149" s="41"/>
      <c r="F149" s="41"/>
      <c r="G149" s="41">
        <v>0</v>
      </c>
      <c r="H149" s="41"/>
      <c r="I149" s="41"/>
      <c r="J149" s="41"/>
      <c r="K149" s="41"/>
      <c r="L149" s="41">
        <v>0</v>
      </c>
      <c r="M149" s="41"/>
      <c r="N149" s="41">
        <v>1</v>
      </c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>
        <v>1</v>
      </c>
    </row>
    <row r="150" spans="1:72" x14ac:dyDescent="0.2">
      <c r="A150" s="42">
        <v>146</v>
      </c>
      <c r="B150" s="41">
        <v>0</v>
      </c>
      <c r="C150" s="41"/>
      <c r="D150" s="41"/>
      <c r="E150" s="41"/>
      <c r="F150" s="41"/>
      <c r="G150" s="41">
        <v>0</v>
      </c>
      <c r="H150" s="41"/>
      <c r="I150" s="41"/>
      <c r="J150" s="41">
        <v>1</v>
      </c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>
        <v>1</v>
      </c>
    </row>
    <row r="151" spans="1:72" x14ac:dyDescent="0.2">
      <c r="A151" s="42">
        <v>147</v>
      </c>
      <c r="B151" s="41">
        <v>1</v>
      </c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>
        <v>1</v>
      </c>
    </row>
    <row r="152" spans="1:72" x14ac:dyDescent="0.2">
      <c r="A152" s="42">
        <v>148</v>
      </c>
      <c r="B152" s="41">
        <v>0</v>
      </c>
      <c r="C152" s="41"/>
      <c r="D152" s="41"/>
      <c r="E152" s="41"/>
      <c r="F152" s="41">
        <v>0</v>
      </c>
      <c r="G152" s="41"/>
      <c r="H152" s="41">
        <v>1</v>
      </c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>
        <v>1</v>
      </c>
    </row>
    <row r="153" spans="1:72" x14ac:dyDescent="0.2">
      <c r="A153" s="42">
        <v>149</v>
      </c>
      <c r="B153" s="41">
        <v>0</v>
      </c>
      <c r="C153" s="41"/>
      <c r="D153" s="41"/>
      <c r="E153" s="41">
        <v>0</v>
      </c>
      <c r="F153" s="41"/>
      <c r="G153" s="41"/>
      <c r="H153" s="41"/>
      <c r="I153" s="41">
        <v>0</v>
      </c>
      <c r="J153" s="41"/>
      <c r="K153" s="41"/>
      <c r="L153" s="41">
        <v>0</v>
      </c>
      <c r="M153" s="41">
        <v>0</v>
      </c>
      <c r="N153" s="41">
        <v>0</v>
      </c>
      <c r="O153" s="41">
        <v>1</v>
      </c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>
        <v>1</v>
      </c>
    </row>
    <row r="154" spans="1:72" x14ac:dyDescent="0.2">
      <c r="A154" s="42">
        <v>150</v>
      </c>
      <c r="B154" s="41">
        <v>0</v>
      </c>
      <c r="C154" s="41"/>
      <c r="D154" s="41"/>
      <c r="E154" s="41">
        <v>0</v>
      </c>
      <c r="F154" s="41"/>
      <c r="G154" s="41"/>
      <c r="H154" s="41"/>
      <c r="I154" s="41">
        <v>0</v>
      </c>
      <c r="J154" s="41"/>
      <c r="K154" s="41"/>
      <c r="L154" s="41"/>
      <c r="M154" s="41"/>
      <c r="N154" s="41">
        <v>0</v>
      </c>
      <c r="O154" s="41"/>
      <c r="P154" s="41"/>
      <c r="Q154" s="41">
        <v>0</v>
      </c>
      <c r="R154" s="41"/>
      <c r="S154" s="41"/>
      <c r="T154" s="41">
        <v>0</v>
      </c>
      <c r="U154" s="41"/>
      <c r="V154" s="41"/>
      <c r="W154" s="41"/>
      <c r="X154" s="41"/>
      <c r="Y154" s="41">
        <v>1</v>
      </c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>
        <v>1</v>
      </c>
    </row>
    <row r="155" spans="1:72" x14ac:dyDescent="0.2">
      <c r="A155" s="42">
        <v>151</v>
      </c>
      <c r="B155" s="41">
        <v>0</v>
      </c>
      <c r="C155" s="41">
        <v>0</v>
      </c>
      <c r="D155" s="41"/>
      <c r="E155" s="41">
        <v>0</v>
      </c>
      <c r="F155" s="41"/>
      <c r="G155" s="41">
        <v>1</v>
      </c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>
        <v>1</v>
      </c>
    </row>
    <row r="156" spans="1:72" x14ac:dyDescent="0.2">
      <c r="A156" s="42">
        <v>152</v>
      </c>
      <c r="B156" s="41">
        <v>0</v>
      </c>
      <c r="C156" s="41">
        <v>0</v>
      </c>
      <c r="D156" s="41"/>
      <c r="E156" s="41"/>
      <c r="F156" s="41"/>
      <c r="G156" s="41">
        <v>0</v>
      </c>
      <c r="H156" s="41"/>
      <c r="I156" s="41"/>
      <c r="J156" s="41"/>
      <c r="K156" s="41">
        <v>0</v>
      </c>
      <c r="L156" s="41"/>
      <c r="M156" s="41"/>
      <c r="N156" s="41"/>
      <c r="O156" s="41">
        <v>0</v>
      </c>
      <c r="P156" s="41"/>
      <c r="Q156" s="41"/>
      <c r="R156" s="41">
        <v>1</v>
      </c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>
        <v>1</v>
      </c>
    </row>
    <row r="157" spans="1:72" x14ac:dyDescent="0.2">
      <c r="A157" s="42">
        <v>153</v>
      </c>
      <c r="B157" s="41">
        <v>1</v>
      </c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>
        <v>1</v>
      </c>
    </row>
    <row r="158" spans="1:72" x14ac:dyDescent="0.2">
      <c r="A158" s="42">
        <v>154</v>
      </c>
      <c r="B158" s="41">
        <v>0</v>
      </c>
      <c r="C158" s="41"/>
      <c r="D158" s="41"/>
      <c r="E158" s="41"/>
      <c r="F158" s="41">
        <v>0</v>
      </c>
      <c r="G158" s="41"/>
      <c r="H158" s="41"/>
      <c r="I158" s="41"/>
      <c r="J158" s="41">
        <v>0</v>
      </c>
      <c r="K158" s="41"/>
      <c r="L158" s="41"/>
      <c r="M158" s="41"/>
      <c r="N158" s="41"/>
      <c r="O158" s="41">
        <v>0</v>
      </c>
      <c r="P158" s="41"/>
      <c r="Q158" s="41"/>
      <c r="R158" s="41"/>
      <c r="S158" s="41">
        <v>0</v>
      </c>
      <c r="T158" s="41"/>
      <c r="U158" s="41"/>
      <c r="V158" s="41">
        <v>0</v>
      </c>
      <c r="W158" s="41"/>
      <c r="X158" s="41">
        <v>1</v>
      </c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>
        <v>1</v>
      </c>
    </row>
    <row r="159" spans="1:72" x14ac:dyDescent="0.2">
      <c r="A159" s="42">
        <v>155</v>
      </c>
      <c r="B159" s="41">
        <v>0</v>
      </c>
      <c r="C159" s="41"/>
      <c r="D159" s="41"/>
      <c r="E159" s="41"/>
      <c r="F159" s="41"/>
      <c r="G159" s="41">
        <v>1</v>
      </c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>
        <v>1</v>
      </c>
    </row>
    <row r="160" spans="1:72" x14ac:dyDescent="0.2">
      <c r="A160" s="42">
        <v>156</v>
      </c>
      <c r="B160" s="41">
        <v>0</v>
      </c>
      <c r="C160" s="41">
        <v>1</v>
      </c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>
        <v>1</v>
      </c>
    </row>
    <row r="161" spans="1:72" x14ac:dyDescent="0.2">
      <c r="A161" s="42">
        <v>157</v>
      </c>
      <c r="B161" s="41">
        <v>0</v>
      </c>
      <c r="C161" s="41"/>
      <c r="D161" s="41"/>
      <c r="E161" s="41"/>
      <c r="F161" s="41"/>
      <c r="G161" s="41">
        <v>0</v>
      </c>
      <c r="H161" s="41"/>
      <c r="I161" s="41"/>
      <c r="J161" s="41"/>
      <c r="K161" s="41"/>
      <c r="L161" s="41">
        <v>0</v>
      </c>
      <c r="M161" s="41"/>
      <c r="N161" s="41"/>
      <c r="O161" s="41">
        <v>0</v>
      </c>
      <c r="P161" s="41"/>
      <c r="Q161" s="41"/>
      <c r="R161" s="41"/>
      <c r="S161" s="41"/>
      <c r="T161" s="41">
        <v>0</v>
      </c>
      <c r="U161" s="41">
        <v>0</v>
      </c>
      <c r="V161" s="41"/>
      <c r="W161" s="41"/>
      <c r="X161" s="41">
        <v>0</v>
      </c>
      <c r="Y161" s="41">
        <v>0</v>
      </c>
      <c r="Z161" s="41"/>
      <c r="AA161" s="41"/>
      <c r="AB161" s="41">
        <v>0</v>
      </c>
      <c r="AC161" s="41"/>
      <c r="AD161" s="41"/>
      <c r="AE161" s="41"/>
      <c r="AF161" s="41"/>
      <c r="AG161" s="41">
        <v>0</v>
      </c>
      <c r="AH161" s="41"/>
      <c r="AI161" s="41">
        <v>0</v>
      </c>
      <c r="AJ161" s="41"/>
      <c r="AK161" s="41"/>
      <c r="AL161" s="41"/>
      <c r="AM161" s="41"/>
      <c r="AN161" s="41">
        <v>0</v>
      </c>
      <c r="AO161" s="41"/>
      <c r="AP161" s="41">
        <v>0</v>
      </c>
      <c r="AQ161" s="41"/>
      <c r="AR161" s="41"/>
      <c r="AS161" s="41"/>
      <c r="AT161" s="41"/>
      <c r="AU161" s="41">
        <v>1</v>
      </c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>
        <v>1</v>
      </c>
    </row>
    <row r="162" spans="1:72" x14ac:dyDescent="0.2">
      <c r="A162" s="42">
        <v>158</v>
      </c>
      <c r="B162" s="41">
        <v>0</v>
      </c>
      <c r="C162" s="41"/>
      <c r="D162" s="41"/>
      <c r="E162" s="41"/>
      <c r="F162" s="41">
        <v>0</v>
      </c>
      <c r="G162" s="41"/>
      <c r="H162" s="41"/>
      <c r="I162" s="41"/>
      <c r="J162" s="41">
        <v>1</v>
      </c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>
        <v>1</v>
      </c>
    </row>
    <row r="163" spans="1:72" x14ac:dyDescent="0.2">
      <c r="A163" s="42">
        <v>159</v>
      </c>
      <c r="B163" s="41">
        <v>1</v>
      </c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>
        <v>1</v>
      </c>
    </row>
    <row r="164" spans="1:72" x14ac:dyDescent="0.2">
      <c r="A164" s="42">
        <v>160</v>
      </c>
      <c r="B164" s="41">
        <v>1</v>
      </c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>
        <v>1</v>
      </c>
    </row>
    <row r="165" spans="1:72" x14ac:dyDescent="0.2">
      <c r="A165" s="42">
        <v>161</v>
      </c>
      <c r="B165" s="41">
        <v>0</v>
      </c>
      <c r="C165" s="41"/>
      <c r="D165" s="41"/>
      <c r="E165" s="41">
        <v>0</v>
      </c>
      <c r="F165" s="41"/>
      <c r="G165" s="41"/>
      <c r="H165" s="41"/>
      <c r="I165" s="41"/>
      <c r="J165" s="41">
        <v>1</v>
      </c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>
        <v>1</v>
      </c>
    </row>
    <row r="166" spans="1:72" x14ac:dyDescent="0.2">
      <c r="A166" s="42">
        <v>162</v>
      </c>
      <c r="B166" s="41">
        <v>1</v>
      </c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>
        <v>1</v>
      </c>
    </row>
    <row r="167" spans="1:72" x14ac:dyDescent="0.2">
      <c r="A167" s="42">
        <v>163</v>
      </c>
      <c r="B167" s="41">
        <v>0</v>
      </c>
      <c r="C167" s="41"/>
      <c r="D167" s="41">
        <v>0</v>
      </c>
      <c r="E167" s="41"/>
      <c r="F167" s="41"/>
      <c r="G167" s="41"/>
      <c r="H167" s="41"/>
      <c r="I167" s="41">
        <v>0</v>
      </c>
      <c r="J167" s="41"/>
      <c r="K167" s="41"/>
      <c r="L167" s="41"/>
      <c r="M167" s="41"/>
      <c r="N167" s="41">
        <v>0</v>
      </c>
      <c r="O167" s="41">
        <v>0</v>
      </c>
      <c r="P167" s="41"/>
      <c r="Q167" s="41"/>
      <c r="R167" s="41">
        <v>0</v>
      </c>
      <c r="S167" s="41"/>
      <c r="T167" s="41">
        <v>0</v>
      </c>
      <c r="U167" s="41"/>
      <c r="V167" s="41"/>
      <c r="W167" s="41"/>
      <c r="X167" s="41">
        <v>0</v>
      </c>
      <c r="Y167" s="41"/>
      <c r="Z167" s="41"/>
      <c r="AA167" s="41">
        <v>1</v>
      </c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>
        <v>1</v>
      </c>
    </row>
    <row r="168" spans="1:72" x14ac:dyDescent="0.2">
      <c r="A168" s="42">
        <v>164</v>
      </c>
      <c r="B168" s="41">
        <v>1</v>
      </c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>
        <v>1</v>
      </c>
    </row>
    <row r="169" spans="1:72" x14ac:dyDescent="0.2">
      <c r="A169" s="42">
        <v>165</v>
      </c>
      <c r="B169" s="41">
        <v>0</v>
      </c>
      <c r="C169" s="41"/>
      <c r="D169" s="41"/>
      <c r="E169" s="41"/>
      <c r="F169" s="41"/>
      <c r="G169" s="41">
        <v>0</v>
      </c>
      <c r="H169" s="41"/>
      <c r="I169" s="41"/>
      <c r="J169" s="41">
        <v>0</v>
      </c>
      <c r="K169" s="41"/>
      <c r="L169" s="41"/>
      <c r="M169" s="41"/>
      <c r="N169" s="41">
        <v>0</v>
      </c>
      <c r="O169" s="41"/>
      <c r="P169" s="41"/>
      <c r="Q169" s="41"/>
      <c r="R169" s="41">
        <v>1</v>
      </c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>
        <v>1</v>
      </c>
    </row>
    <row r="170" spans="1:72" x14ac:dyDescent="0.2">
      <c r="A170" s="42">
        <v>166</v>
      </c>
      <c r="B170" s="41">
        <v>1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>
        <v>1</v>
      </c>
    </row>
    <row r="171" spans="1:72" x14ac:dyDescent="0.2">
      <c r="A171" s="42">
        <v>167</v>
      </c>
      <c r="B171" s="41">
        <v>1</v>
      </c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>
        <v>1</v>
      </c>
    </row>
    <row r="172" spans="1:72" x14ac:dyDescent="0.2">
      <c r="A172" s="42">
        <v>168</v>
      </c>
      <c r="B172" s="41">
        <v>0</v>
      </c>
      <c r="C172" s="41"/>
      <c r="D172" s="41">
        <v>0</v>
      </c>
      <c r="E172" s="41">
        <v>1</v>
      </c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>
        <v>1</v>
      </c>
    </row>
    <row r="173" spans="1:72" x14ac:dyDescent="0.2">
      <c r="A173" s="42">
        <v>169</v>
      </c>
      <c r="B173" s="41">
        <v>1</v>
      </c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>
        <v>1</v>
      </c>
    </row>
    <row r="174" spans="1:72" x14ac:dyDescent="0.2">
      <c r="A174" s="42">
        <v>170</v>
      </c>
      <c r="B174" s="41">
        <v>0</v>
      </c>
      <c r="C174" s="41">
        <v>0</v>
      </c>
      <c r="D174" s="41"/>
      <c r="E174" s="41">
        <v>0</v>
      </c>
      <c r="F174" s="41"/>
      <c r="G174" s="41"/>
      <c r="H174" s="41"/>
      <c r="I174" s="41">
        <v>1</v>
      </c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>
        <v>1</v>
      </c>
    </row>
    <row r="175" spans="1:72" x14ac:dyDescent="0.2">
      <c r="A175" s="42">
        <v>171</v>
      </c>
      <c r="B175" s="41">
        <v>0</v>
      </c>
      <c r="C175" s="41"/>
      <c r="D175" s="41"/>
      <c r="E175" s="41"/>
      <c r="F175" s="41">
        <v>1</v>
      </c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>
        <v>1</v>
      </c>
    </row>
    <row r="176" spans="1:72" x14ac:dyDescent="0.2">
      <c r="A176" s="42">
        <v>172</v>
      </c>
      <c r="B176" s="41">
        <v>1</v>
      </c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>
        <v>1</v>
      </c>
    </row>
    <row r="177" spans="1:72" x14ac:dyDescent="0.2">
      <c r="A177" s="42">
        <v>173</v>
      </c>
      <c r="B177" s="41">
        <v>1</v>
      </c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>
        <v>1</v>
      </c>
    </row>
    <row r="178" spans="1:72" x14ac:dyDescent="0.2">
      <c r="A178" s="42">
        <v>174</v>
      </c>
      <c r="B178" s="41">
        <v>0</v>
      </c>
      <c r="C178" s="41"/>
      <c r="D178" s="41"/>
      <c r="E178" s="41"/>
      <c r="F178" s="41"/>
      <c r="G178" s="41">
        <v>0</v>
      </c>
      <c r="H178" s="41"/>
      <c r="I178" s="41"/>
      <c r="J178" s="41"/>
      <c r="K178" s="41"/>
      <c r="L178" s="41">
        <v>0</v>
      </c>
      <c r="M178" s="41"/>
      <c r="N178" s="41">
        <v>0</v>
      </c>
      <c r="O178" s="41"/>
      <c r="P178" s="41"/>
      <c r="Q178" s="41">
        <v>1</v>
      </c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>
        <v>1</v>
      </c>
    </row>
    <row r="179" spans="1:72" x14ac:dyDescent="0.2">
      <c r="A179" s="42">
        <v>175</v>
      </c>
      <c r="B179" s="41">
        <v>0</v>
      </c>
      <c r="C179" s="41"/>
      <c r="D179" s="41"/>
      <c r="E179" s="41"/>
      <c r="F179" s="41">
        <v>0</v>
      </c>
      <c r="G179" s="41">
        <v>0</v>
      </c>
      <c r="H179" s="41">
        <v>0</v>
      </c>
      <c r="I179" s="41"/>
      <c r="J179" s="41"/>
      <c r="K179" s="41">
        <v>0</v>
      </c>
      <c r="L179" s="41"/>
      <c r="M179" s="41"/>
      <c r="N179" s="41"/>
      <c r="O179" s="41">
        <v>0</v>
      </c>
      <c r="P179" s="41"/>
      <c r="Q179" s="41"/>
      <c r="R179" s="41"/>
      <c r="S179" s="41">
        <v>0</v>
      </c>
      <c r="T179" s="41"/>
      <c r="U179" s="41"/>
      <c r="V179" s="41"/>
      <c r="W179" s="41"/>
      <c r="X179" s="41">
        <v>1</v>
      </c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>
        <v>1</v>
      </c>
    </row>
    <row r="180" spans="1:72" x14ac:dyDescent="0.2">
      <c r="A180" s="42">
        <v>176</v>
      </c>
      <c r="B180" s="41">
        <v>1</v>
      </c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>
        <v>1</v>
      </c>
    </row>
    <row r="181" spans="1:72" x14ac:dyDescent="0.2">
      <c r="A181" s="42">
        <v>177</v>
      </c>
      <c r="B181" s="41">
        <v>0</v>
      </c>
      <c r="C181" s="41"/>
      <c r="D181" s="41"/>
      <c r="E181" s="41">
        <v>1</v>
      </c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>
        <v>1</v>
      </c>
    </row>
    <row r="182" spans="1:72" x14ac:dyDescent="0.2">
      <c r="A182" s="42">
        <v>178</v>
      </c>
      <c r="B182" s="41">
        <v>0</v>
      </c>
      <c r="C182" s="41"/>
      <c r="D182" s="41"/>
      <c r="E182" s="41"/>
      <c r="F182" s="41"/>
      <c r="G182" s="41">
        <v>1</v>
      </c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>
        <v>1</v>
      </c>
    </row>
    <row r="183" spans="1:72" x14ac:dyDescent="0.2">
      <c r="A183" s="42">
        <v>179</v>
      </c>
      <c r="B183" s="41">
        <v>1</v>
      </c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>
        <v>1</v>
      </c>
    </row>
    <row r="184" spans="1:72" x14ac:dyDescent="0.2">
      <c r="A184" s="42">
        <v>180</v>
      </c>
      <c r="B184" s="41">
        <v>0</v>
      </c>
      <c r="C184" s="41"/>
      <c r="D184" s="41"/>
      <c r="E184" s="41"/>
      <c r="F184" s="41">
        <v>0</v>
      </c>
      <c r="G184" s="41"/>
      <c r="H184" s="41">
        <v>0</v>
      </c>
      <c r="I184" s="41"/>
      <c r="J184" s="41"/>
      <c r="K184" s="41"/>
      <c r="L184" s="41">
        <v>1</v>
      </c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>
        <v>1</v>
      </c>
    </row>
    <row r="185" spans="1:72" x14ac:dyDescent="0.2">
      <c r="A185" s="42">
        <v>181</v>
      </c>
      <c r="B185" s="41">
        <v>0</v>
      </c>
      <c r="C185" s="41"/>
      <c r="D185" s="41"/>
      <c r="E185" s="41"/>
      <c r="F185" s="41">
        <v>1</v>
      </c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>
        <v>1</v>
      </c>
    </row>
    <row r="186" spans="1:72" x14ac:dyDescent="0.2">
      <c r="A186" s="42">
        <v>182</v>
      </c>
      <c r="B186" s="41">
        <v>0</v>
      </c>
      <c r="C186" s="41"/>
      <c r="D186" s="41">
        <v>0</v>
      </c>
      <c r="E186" s="41"/>
      <c r="F186" s="41">
        <v>1</v>
      </c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>
        <v>1</v>
      </c>
    </row>
    <row r="187" spans="1:72" x14ac:dyDescent="0.2">
      <c r="A187" s="42">
        <v>183</v>
      </c>
      <c r="B187" s="41">
        <v>0</v>
      </c>
      <c r="C187" s="41"/>
      <c r="D187" s="41"/>
      <c r="E187" s="41">
        <v>1</v>
      </c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>
        <v>1</v>
      </c>
    </row>
    <row r="188" spans="1:72" x14ac:dyDescent="0.2">
      <c r="A188" s="42">
        <v>184</v>
      </c>
      <c r="B188" s="41">
        <v>0</v>
      </c>
      <c r="C188" s="41"/>
      <c r="D188" s="41"/>
      <c r="E188" s="41"/>
      <c r="F188" s="41"/>
      <c r="G188" s="41">
        <v>0</v>
      </c>
      <c r="H188" s="41">
        <v>1</v>
      </c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>
        <v>1</v>
      </c>
    </row>
    <row r="189" spans="1:72" x14ac:dyDescent="0.2">
      <c r="A189" s="42">
        <v>185</v>
      </c>
      <c r="B189" s="41">
        <v>0</v>
      </c>
      <c r="C189" s="41"/>
      <c r="D189" s="41"/>
      <c r="E189" s="41"/>
      <c r="F189" s="41"/>
      <c r="G189" s="41">
        <v>1</v>
      </c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>
        <v>1</v>
      </c>
    </row>
    <row r="190" spans="1:72" x14ac:dyDescent="0.2">
      <c r="A190" s="42">
        <v>186</v>
      </c>
      <c r="B190" s="41">
        <v>1</v>
      </c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>
        <v>1</v>
      </c>
    </row>
    <row r="191" spans="1:72" x14ac:dyDescent="0.2">
      <c r="A191" s="42">
        <v>187</v>
      </c>
      <c r="B191" s="41">
        <v>0</v>
      </c>
      <c r="C191" s="41"/>
      <c r="D191" s="41"/>
      <c r="E191" s="41">
        <v>1</v>
      </c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>
        <v>1</v>
      </c>
    </row>
    <row r="192" spans="1:72" x14ac:dyDescent="0.2">
      <c r="A192" s="42">
        <v>188</v>
      </c>
      <c r="B192" s="41">
        <v>1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>
        <v>1</v>
      </c>
    </row>
    <row r="193" spans="1:72" x14ac:dyDescent="0.2">
      <c r="A193" s="42">
        <v>189</v>
      </c>
      <c r="B193" s="41">
        <v>1</v>
      </c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>
        <v>1</v>
      </c>
    </row>
    <row r="194" spans="1:72" x14ac:dyDescent="0.2">
      <c r="A194" s="42">
        <v>190</v>
      </c>
      <c r="B194" s="41">
        <v>0</v>
      </c>
      <c r="C194" s="41">
        <v>0</v>
      </c>
      <c r="D194" s="41"/>
      <c r="E194" s="41">
        <v>0</v>
      </c>
      <c r="F194" s="41"/>
      <c r="G194" s="41"/>
      <c r="H194" s="41">
        <v>0</v>
      </c>
      <c r="I194" s="41"/>
      <c r="J194" s="41">
        <v>1</v>
      </c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>
        <v>1</v>
      </c>
    </row>
    <row r="195" spans="1:72" x14ac:dyDescent="0.2">
      <c r="A195" s="42">
        <v>191</v>
      </c>
      <c r="B195" s="41">
        <v>0</v>
      </c>
      <c r="C195" s="41"/>
      <c r="D195" s="41"/>
      <c r="E195" s="41">
        <v>0</v>
      </c>
      <c r="F195" s="41"/>
      <c r="G195" s="41"/>
      <c r="H195" s="41"/>
      <c r="I195" s="41">
        <v>1</v>
      </c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>
        <v>1</v>
      </c>
    </row>
    <row r="196" spans="1:72" x14ac:dyDescent="0.2">
      <c r="A196" s="42">
        <v>192</v>
      </c>
      <c r="B196" s="41">
        <v>0</v>
      </c>
      <c r="C196" s="41">
        <v>0</v>
      </c>
      <c r="D196" s="41">
        <v>1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>
        <v>1</v>
      </c>
    </row>
    <row r="197" spans="1:72" x14ac:dyDescent="0.2">
      <c r="A197" s="42">
        <v>193</v>
      </c>
      <c r="B197" s="41">
        <v>0</v>
      </c>
      <c r="C197" s="41">
        <v>0</v>
      </c>
      <c r="D197" s="41"/>
      <c r="E197" s="41"/>
      <c r="F197" s="41">
        <v>0</v>
      </c>
      <c r="G197" s="41"/>
      <c r="H197" s="41"/>
      <c r="I197" s="41">
        <v>1</v>
      </c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>
        <v>1</v>
      </c>
    </row>
    <row r="198" spans="1:72" x14ac:dyDescent="0.2">
      <c r="A198" s="42">
        <v>194</v>
      </c>
      <c r="B198" s="41">
        <v>0</v>
      </c>
      <c r="C198" s="41"/>
      <c r="D198" s="41"/>
      <c r="E198" s="41"/>
      <c r="F198" s="41"/>
      <c r="G198" s="41">
        <v>1</v>
      </c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>
        <v>1</v>
      </c>
    </row>
    <row r="199" spans="1:72" x14ac:dyDescent="0.2">
      <c r="A199" s="42">
        <v>195</v>
      </c>
      <c r="B199" s="41">
        <v>0</v>
      </c>
      <c r="C199" s="41">
        <v>0</v>
      </c>
      <c r="D199" s="41">
        <v>1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>
        <v>1</v>
      </c>
    </row>
    <row r="200" spans="1:72" x14ac:dyDescent="0.2">
      <c r="A200" s="42">
        <v>196</v>
      </c>
      <c r="B200" s="41">
        <v>0</v>
      </c>
      <c r="C200" s="41"/>
      <c r="D200" s="41">
        <v>0</v>
      </c>
      <c r="E200" s="41"/>
      <c r="F200" s="41">
        <v>1</v>
      </c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>
        <v>1</v>
      </c>
    </row>
    <row r="201" spans="1:72" x14ac:dyDescent="0.2">
      <c r="A201" s="42">
        <v>197</v>
      </c>
      <c r="B201" s="41">
        <v>0</v>
      </c>
      <c r="C201" s="41"/>
      <c r="D201" s="41"/>
      <c r="E201" s="41"/>
      <c r="F201" s="41">
        <v>0</v>
      </c>
      <c r="G201" s="41"/>
      <c r="H201" s="41">
        <v>0</v>
      </c>
      <c r="I201" s="41"/>
      <c r="J201" s="41"/>
      <c r="K201" s="41">
        <v>0</v>
      </c>
      <c r="L201" s="41">
        <v>1</v>
      </c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>
        <v>1</v>
      </c>
    </row>
    <row r="202" spans="1:72" x14ac:dyDescent="0.2">
      <c r="A202" s="42">
        <v>198</v>
      </c>
      <c r="B202" s="41">
        <v>0</v>
      </c>
      <c r="C202" s="41"/>
      <c r="D202" s="41">
        <v>0</v>
      </c>
      <c r="E202" s="41"/>
      <c r="F202" s="41"/>
      <c r="G202" s="41"/>
      <c r="H202" s="41"/>
      <c r="I202" s="41">
        <v>0</v>
      </c>
      <c r="J202" s="41"/>
      <c r="K202" s="41"/>
      <c r="L202" s="41"/>
      <c r="M202" s="41">
        <v>1</v>
      </c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>
        <v>1</v>
      </c>
    </row>
    <row r="203" spans="1:72" x14ac:dyDescent="0.2">
      <c r="A203" s="42">
        <v>199</v>
      </c>
      <c r="B203" s="41">
        <v>0</v>
      </c>
      <c r="C203" s="41"/>
      <c r="D203" s="41"/>
      <c r="E203" s="41"/>
      <c r="F203" s="41">
        <v>0</v>
      </c>
      <c r="G203" s="41"/>
      <c r="H203" s="41"/>
      <c r="I203" s="41">
        <v>0</v>
      </c>
      <c r="J203" s="41"/>
      <c r="K203" s="41"/>
      <c r="L203" s="41">
        <v>0</v>
      </c>
      <c r="M203" s="41"/>
      <c r="N203" s="41">
        <v>1</v>
      </c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>
        <v>1</v>
      </c>
    </row>
    <row r="204" spans="1:72" x14ac:dyDescent="0.2">
      <c r="A204" s="42">
        <v>200</v>
      </c>
      <c r="B204" s="41">
        <v>0</v>
      </c>
      <c r="C204" s="41"/>
      <c r="D204" s="41"/>
      <c r="E204" s="41"/>
      <c r="F204" s="41">
        <v>0</v>
      </c>
      <c r="G204" s="41"/>
      <c r="H204" s="41">
        <v>0</v>
      </c>
      <c r="I204" s="41">
        <v>0</v>
      </c>
      <c r="J204" s="41"/>
      <c r="K204" s="41"/>
      <c r="L204" s="41">
        <v>1</v>
      </c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>
        <v>1</v>
      </c>
    </row>
    <row r="205" spans="1:72" x14ac:dyDescent="0.2">
      <c r="A205" s="42">
        <v>201</v>
      </c>
      <c r="B205" s="41">
        <v>0</v>
      </c>
      <c r="C205" s="41"/>
      <c r="D205" s="41"/>
      <c r="E205" s="41">
        <v>0</v>
      </c>
      <c r="F205" s="41"/>
      <c r="G205" s="41"/>
      <c r="H205" s="41">
        <v>0</v>
      </c>
      <c r="I205" s="41"/>
      <c r="J205" s="41"/>
      <c r="K205" s="41">
        <v>0</v>
      </c>
      <c r="L205" s="41"/>
      <c r="M205" s="41">
        <v>0</v>
      </c>
      <c r="N205" s="41"/>
      <c r="O205" s="41">
        <v>1</v>
      </c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>
        <v>1</v>
      </c>
    </row>
    <row r="206" spans="1:72" x14ac:dyDescent="0.2">
      <c r="A206" s="42">
        <v>202</v>
      </c>
      <c r="B206" s="41">
        <v>0</v>
      </c>
      <c r="C206" s="41"/>
      <c r="D206" s="41">
        <v>0</v>
      </c>
      <c r="E206" s="41">
        <v>0</v>
      </c>
      <c r="F206" s="41">
        <v>0</v>
      </c>
      <c r="G206" s="41">
        <v>0</v>
      </c>
      <c r="H206" s="41">
        <v>1</v>
      </c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>
        <v>1</v>
      </c>
    </row>
    <row r="207" spans="1:72" x14ac:dyDescent="0.2">
      <c r="A207" s="42">
        <v>203</v>
      </c>
      <c r="B207" s="41">
        <v>0</v>
      </c>
      <c r="C207" s="41"/>
      <c r="D207" s="41">
        <v>0</v>
      </c>
      <c r="E207" s="41"/>
      <c r="F207" s="41">
        <v>0</v>
      </c>
      <c r="G207" s="41"/>
      <c r="H207" s="41"/>
      <c r="I207" s="41"/>
      <c r="J207" s="41"/>
      <c r="K207" s="41">
        <v>0</v>
      </c>
      <c r="L207" s="41"/>
      <c r="M207" s="41"/>
      <c r="N207" s="41">
        <v>1</v>
      </c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>
        <v>1</v>
      </c>
    </row>
    <row r="208" spans="1:72" x14ac:dyDescent="0.2">
      <c r="A208" s="42">
        <v>204</v>
      </c>
      <c r="B208" s="41">
        <v>1</v>
      </c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>
        <v>1</v>
      </c>
    </row>
    <row r="209" spans="1:72" x14ac:dyDescent="0.2">
      <c r="A209" s="42">
        <v>205</v>
      </c>
      <c r="B209" s="41">
        <v>0</v>
      </c>
      <c r="C209" s="41"/>
      <c r="D209" s="41"/>
      <c r="E209" s="41">
        <v>0</v>
      </c>
      <c r="F209" s="41"/>
      <c r="G209" s="41"/>
      <c r="H209" s="41"/>
      <c r="I209" s="41">
        <v>0</v>
      </c>
      <c r="J209" s="41"/>
      <c r="K209" s="41"/>
      <c r="L209" s="41">
        <v>1</v>
      </c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>
        <v>1</v>
      </c>
    </row>
    <row r="210" spans="1:72" x14ac:dyDescent="0.2">
      <c r="A210" s="42">
        <v>206</v>
      </c>
      <c r="B210" s="41">
        <v>0</v>
      </c>
      <c r="C210" s="41">
        <v>0</v>
      </c>
      <c r="D210" s="41"/>
      <c r="E210" s="41"/>
      <c r="F210" s="41">
        <v>0</v>
      </c>
      <c r="G210" s="41"/>
      <c r="H210" s="41">
        <v>0</v>
      </c>
      <c r="I210" s="41"/>
      <c r="J210" s="41"/>
      <c r="K210" s="41"/>
      <c r="L210" s="41"/>
      <c r="M210" s="41">
        <v>0</v>
      </c>
      <c r="N210" s="41"/>
      <c r="O210" s="41">
        <v>0</v>
      </c>
      <c r="P210" s="41"/>
      <c r="Q210" s="41"/>
      <c r="R210" s="41">
        <v>0</v>
      </c>
      <c r="S210" s="41"/>
      <c r="T210" s="41"/>
      <c r="U210" s="41">
        <v>1</v>
      </c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>
        <v>1</v>
      </c>
    </row>
    <row r="211" spans="1:72" x14ac:dyDescent="0.2">
      <c r="A211" s="42">
        <v>207</v>
      </c>
      <c r="B211" s="41">
        <v>0</v>
      </c>
      <c r="C211" s="41"/>
      <c r="D211" s="41"/>
      <c r="E211" s="41"/>
      <c r="F211" s="41"/>
      <c r="G211" s="41">
        <v>0</v>
      </c>
      <c r="H211" s="41"/>
      <c r="I211" s="41"/>
      <c r="J211" s="41">
        <v>0</v>
      </c>
      <c r="K211" s="41"/>
      <c r="L211" s="41"/>
      <c r="M211" s="41">
        <v>0</v>
      </c>
      <c r="N211" s="41"/>
      <c r="O211" s="41">
        <v>0</v>
      </c>
      <c r="P211" s="41"/>
      <c r="Q211" s="41"/>
      <c r="R211" s="41"/>
      <c r="S211" s="41">
        <v>1</v>
      </c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>
        <v>1</v>
      </c>
    </row>
    <row r="212" spans="1:72" x14ac:dyDescent="0.2">
      <c r="A212" s="42">
        <v>208</v>
      </c>
      <c r="B212" s="41">
        <v>1</v>
      </c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>
        <v>1</v>
      </c>
    </row>
    <row r="213" spans="1:72" x14ac:dyDescent="0.2">
      <c r="A213" s="42">
        <v>209</v>
      </c>
      <c r="B213" s="41">
        <v>0</v>
      </c>
      <c r="C213" s="41"/>
      <c r="D213" s="41"/>
      <c r="E213" s="41"/>
      <c r="F213" s="41"/>
      <c r="G213" s="41">
        <v>1</v>
      </c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>
        <v>1</v>
      </c>
    </row>
    <row r="214" spans="1:72" x14ac:dyDescent="0.2">
      <c r="A214" s="42">
        <v>210</v>
      </c>
      <c r="B214" s="41">
        <v>0</v>
      </c>
      <c r="C214" s="41"/>
      <c r="D214" s="41"/>
      <c r="E214" s="41"/>
      <c r="F214" s="41"/>
      <c r="G214" s="41">
        <v>0</v>
      </c>
      <c r="H214" s="41"/>
      <c r="I214" s="41"/>
      <c r="J214" s="41"/>
      <c r="K214" s="41">
        <v>0</v>
      </c>
      <c r="L214" s="41">
        <v>0</v>
      </c>
      <c r="M214" s="41"/>
      <c r="N214" s="41"/>
      <c r="O214" s="41">
        <v>0</v>
      </c>
      <c r="P214" s="41"/>
      <c r="Q214" s="41"/>
      <c r="R214" s="41">
        <v>1</v>
      </c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>
        <v>1</v>
      </c>
    </row>
    <row r="215" spans="1:72" x14ac:dyDescent="0.2">
      <c r="A215" s="42">
        <v>211</v>
      </c>
      <c r="B215" s="41">
        <v>0</v>
      </c>
      <c r="C215" s="41"/>
      <c r="D215" s="41"/>
      <c r="E215" s="41"/>
      <c r="F215" s="41"/>
      <c r="G215" s="41">
        <v>0</v>
      </c>
      <c r="H215" s="41">
        <v>0</v>
      </c>
      <c r="I215" s="41"/>
      <c r="J215" s="41">
        <v>0</v>
      </c>
      <c r="K215" s="41"/>
      <c r="L215" s="41"/>
      <c r="M215" s="41">
        <v>0</v>
      </c>
      <c r="N215" s="41"/>
      <c r="O215" s="41"/>
      <c r="P215" s="41"/>
      <c r="Q215" s="41"/>
      <c r="R215" s="41">
        <v>0</v>
      </c>
      <c r="S215" s="41"/>
      <c r="T215" s="41">
        <v>0</v>
      </c>
      <c r="U215" s="41">
        <v>0</v>
      </c>
      <c r="V215" s="41"/>
      <c r="W215" s="41"/>
      <c r="X215" s="41"/>
      <c r="Y215" s="41"/>
      <c r="Z215" s="41">
        <v>1</v>
      </c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>
        <v>1</v>
      </c>
    </row>
    <row r="216" spans="1:72" x14ac:dyDescent="0.2">
      <c r="A216" s="42">
        <v>212</v>
      </c>
      <c r="B216" s="41">
        <v>1</v>
      </c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>
        <v>1</v>
      </c>
    </row>
    <row r="217" spans="1:72" x14ac:dyDescent="0.2">
      <c r="A217" s="42">
        <v>213</v>
      </c>
      <c r="B217" s="41">
        <v>1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>
        <v>1</v>
      </c>
    </row>
    <row r="218" spans="1:72" x14ac:dyDescent="0.2">
      <c r="A218" s="42">
        <v>214</v>
      </c>
      <c r="B218" s="41">
        <v>0</v>
      </c>
      <c r="C218" s="41"/>
      <c r="D218" s="41">
        <v>1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>
        <v>1</v>
      </c>
    </row>
    <row r="219" spans="1:72" x14ac:dyDescent="0.2">
      <c r="A219" s="42">
        <v>215</v>
      </c>
      <c r="B219" s="41">
        <v>1</v>
      </c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>
        <v>1</v>
      </c>
    </row>
    <row r="220" spans="1:72" x14ac:dyDescent="0.2">
      <c r="A220" s="42">
        <v>216</v>
      </c>
      <c r="B220" s="41">
        <v>1</v>
      </c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>
        <v>1</v>
      </c>
    </row>
    <row r="221" spans="1:72" x14ac:dyDescent="0.2">
      <c r="A221" s="42">
        <v>217</v>
      </c>
      <c r="B221" s="41">
        <v>0</v>
      </c>
      <c r="C221" s="41"/>
      <c r="D221" s="41"/>
      <c r="E221" s="41">
        <v>1</v>
      </c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>
        <v>1</v>
      </c>
    </row>
    <row r="222" spans="1:72" x14ac:dyDescent="0.2">
      <c r="A222" s="42">
        <v>218</v>
      </c>
      <c r="B222" s="41">
        <v>1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>
        <v>1</v>
      </c>
    </row>
    <row r="223" spans="1:72" x14ac:dyDescent="0.2">
      <c r="A223" s="42">
        <v>219</v>
      </c>
      <c r="B223" s="41">
        <v>0</v>
      </c>
      <c r="C223" s="41">
        <v>0</v>
      </c>
      <c r="D223" s="41"/>
      <c r="E223" s="41">
        <v>1</v>
      </c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>
        <v>1</v>
      </c>
    </row>
    <row r="224" spans="1:72" x14ac:dyDescent="0.2">
      <c r="A224" s="42">
        <v>220</v>
      </c>
      <c r="B224" s="41">
        <v>0</v>
      </c>
      <c r="C224" s="41"/>
      <c r="D224" s="41"/>
      <c r="E224" s="41">
        <v>1</v>
      </c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>
        <v>1</v>
      </c>
    </row>
    <row r="225" spans="1:72" x14ac:dyDescent="0.2">
      <c r="A225" s="42">
        <v>221</v>
      </c>
      <c r="B225" s="41">
        <v>0</v>
      </c>
      <c r="C225" s="41"/>
      <c r="D225" s="41"/>
      <c r="E225" s="41"/>
      <c r="F225" s="41">
        <v>1</v>
      </c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>
        <v>1</v>
      </c>
    </row>
    <row r="226" spans="1:72" x14ac:dyDescent="0.2">
      <c r="A226" s="42">
        <v>222</v>
      </c>
      <c r="B226" s="41">
        <v>1</v>
      </c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>
        <v>1</v>
      </c>
    </row>
    <row r="227" spans="1:72" x14ac:dyDescent="0.2">
      <c r="A227" s="42">
        <v>223</v>
      </c>
      <c r="B227" s="41">
        <v>0</v>
      </c>
      <c r="C227" s="41"/>
      <c r="D227" s="41"/>
      <c r="E227" s="41"/>
      <c r="F227" s="41">
        <v>0</v>
      </c>
      <c r="G227" s="41"/>
      <c r="H227" s="41"/>
      <c r="I227" s="41"/>
      <c r="J227" s="41">
        <v>1</v>
      </c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>
        <v>1</v>
      </c>
    </row>
    <row r="228" spans="1:72" x14ac:dyDescent="0.2">
      <c r="A228" s="42">
        <v>224</v>
      </c>
      <c r="B228" s="41">
        <v>0</v>
      </c>
      <c r="C228" s="41"/>
      <c r="D228" s="41"/>
      <c r="E228" s="41"/>
      <c r="F228" s="41"/>
      <c r="G228" s="41">
        <v>0</v>
      </c>
      <c r="H228" s="41"/>
      <c r="I228" s="41"/>
      <c r="J228" s="41"/>
      <c r="K228" s="41">
        <v>0</v>
      </c>
      <c r="L228" s="41"/>
      <c r="M228" s="41"/>
      <c r="N228" s="41"/>
      <c r="O228" s="41">
        <v>1</v>
      </c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>
        <v>1</v>
      </c>
    </row>
    <row r="229" spans="1:72" x14ac:dyDescent="0.2">
      <c r="A229" s="42">
        <v>225</v>
      </c>
      <c r="B229" s="41">
        <v>0</v>
      </c>
      <c r="C229" s="41"/>
      <c r="D229" s="41">
        <v>0</v>
      </c>
      <c r="E229" s="41"/>
      <c r="F229" s="41"/>
      <c r="G229" s="41"/>
      <c r="H229" s="41"/>
      <c r="I229" s="41">
        <v>1</v>
      </c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>
        <v>1</v>
      </c>
    </row>
    <row r="230" spans="1:72" x14ac:dyDescent="0.2">
      <c r="A230" s="42">
        <v>226</v>
      </c>
      <c r="B230" s="41">
        <v>0</v>
      </c>
      <c r="C230" s="41"/>
      <c r="D230" s="41">
        <v>0</v>
      </c>
      <c r="E230" s="41"/>
      <c r="F230" s="41"/>
      <c r="G230" s="41">
        <v>0</v>
      </c>
      <c r="H230" s="41"/>
      <c r="I230" s="41"/>
      <c r="J230" s="41">
        <v>0</v>
      </c>
      <c r="K230" s="41"/>
      <c r="L230" s="41"/>
      <c r="M230" s="41"/>
      <c r="N230" s="41">
        <v>1</v>
      </c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>
        <v>1</v>
      </c>
    </row>
    <row r="231" spans="1:72" x14ac:dyDescent="0.2">
      <c r="A231" s="42">
        <v>227</v>
      </c>
      <c r="B231" s="41">
        <v>1</v>
      </c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>
        <v>1</v>
      </c>
    </row>
    <row r="232" spans="1:72" x14ac:dyDescent="0.2">
      <c r="A232" s="42">
        <v>228</v>
      </c>
      <c r="B232" s="41">
        <v>1</v>
      </c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>
        <v>1</v>
      </c>
    </row>
    <row r="233" spans="1:72" x14ac:dyDescent="0.2">
      <c r="A233" s="42">
        <v>229</v>
      </c>
      <c r="B233" s="41">
        <v>0</v>
      </c>
      <c r="C233" s="41">
        <v>0</v>
      </c>
      <c r="D233" s="41">
        <v>1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>
        <v>1</v>
      </c>
    </row>
    <row r="234" spans="1:72" x14ac:dyDescent="0.2">
      <c r="A234" s="42">
        <v>230</v>
      </c>
      <c r="B234" s="41">
        <v>0</v>
      </c>
      <c r="C234" s="41"/>
      <c r="D234" s="41"/>
      <c r="E234" s="41"/>
      <c r="F234" s="41">
        <v>0</v>
      </c>
      <c r="G234" s="41"/>
      <c r="H234" s="41"/>
      <c r="I234" s="41">
        <v>0</v>
      </c>
      <c r="J234" s="41"/>
      <c r="K234" s="41"/>
      <c r="L234" s="41"/>
      <c r="M234" s="41"/>
      <c r="N234" s="41">
        <v>0</v>
      </c>
      <c r="O234" s="41"/>
      <c r="P234" s="41"/>
      <c r="Q234" s="41"/>
      <c r="R234" s="41"/>
      <c r="S234" s="41">
        <v>0</v>
      </c>
      <c r="T234" s="41"/>
      <c r="U234" s="41"/>
      <c r="V234" s="41"/>
      <c r="W234" s="41"/>
      <c r="X234" s="41">
        <v>0</v>
      </c>
      <c r="Y234" s="41"/>
      <c r="Z234" s="41"/>
      <c r="AA234" s="41"/>
      <c r="AB234" s="41"/>
      <c r="AC234" s="41">
        <v>1</v>
      </c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>
        <v>1</v>
      </c>
    </row>
    <row r="235" spans="1:72" x14ac:dyDescent="0.2">
      <c r="A235" s="42">
        <v>231</v>
      </c>
      <c r="B235" s="41">
        <v>0</v>
      </c>
      <c r="C235" s="41"/>
      <c r="D235" s="41"/>
      <c r="E235" s="41">
        <v>0</v>
      </c>
      <c r="F235" s="41">
        <v>0</v>
      </c>
      <c r="G235" s="41"/>
      <c r="H235" s="41">
        <v>1</v>
      </c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>
        <v>1</v>
      </c>
    </row>
    <row r="236" spans="1:72" x14ac:dyDescent="0.2">
      <c r="A236" s="42">
        <v>232</v>
      </c>
      <c r="B236" s="41">
        <v>1</v>
      </c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>
        <v>1</v>
      </c>
    </row>
    <row r="237" spans="1:72" x14ac:dyDescent="0.2">
      <c r="A237" s="42">
        <v>233</v>
      </c>
      <c r="B237" s="41">
        <v>0</v>
      </c>
      <c r="C237" s="41"/>
      <c r="D237" s="41"/>
      <c r="E237" s="41">
        <v>0</v>
      </c>
      <c r="F237" s="41">
        <v>0</v>
      </c>
      <c r="G237" s="41">
        <v>0</v>
      </c>
      <c r="H237" s="41"/>
      <c r="I237" s="41"/>
      <c r="J237" s="41"/>
      <c r="K237" s="41"/>
      <c r="L237" s="41">
        <v>1</v>
      </c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>
        <v>1</v>
      </c>
    </row>
    <row r="238" spans="1:72" x14ac:dyDescent="0.2">
      <c r="A238" s="42">
        <v>234</v>
      </c>
      <c r="B238" s="41">
        <v>0</v>
      </c>
      <c r="C238" s="41"/>
      <c r="D238" s="41">
        <v>0</v>
      </c>
      <c r="E238" s="41"/>
      <c r="F238" s="41">
        <v>1</v>
      </c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>
        <v>1</v>
      </c>
    </row>
    <row r="239" spans="1:72" x14ac:dyDescent="0.2">
      <c r="A239" s="42">
        <v>235</v>
      </c>
      <c r="B239" s="41">
        <v>0</v>
      </c>
      <c r="C239" s="41">
        <v>0</v>
      </c>
      <c r="D239" s="41"/>
      <c r="E239" s="41">
        <v>1</v>
      </c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>
        <v>1</v>
      </c>
    </row>
    <row r="240" spans="1:72" x14ac:dyDescent="0.2">
      <c r="A240" s="42">
        <v>236</v>
      </c>
      <c r="B240" s="41">
        <v>0</v>
      </c>
      <c r="C240" s="41"/>
      <c r="D240" s="41"/>
      <c r="E240" s="41"/>
      <c r="F240" s="41"/>
      <c r="G240" s="41">
        <v>0</v>
      </c>
      <c r="H240" s="41"/>
      <c r="I240" s="41"/>
      <c r="J240" s="41"/>
      <c r="K240" s="41">
        <v>1</v>
      </c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>
        <v>1</v>
      </c>
    </row>
    <row r="241" spans="1:72" x14ac:dyDescent="0.2">
      <c r="A241" s="42">
        <v>237</v>
      </c>
      <c r="B241" s="41">
        <v>0</v>
      </c>
      <c r="C241" s="41"/>
      <c r="D241" s="41">
        <v>0</v>
      </c>
      <c r="E241" s="41"/>
      <c r="F241" s="41"/>
      <c r="G241" s="41"/>
      <c r="H241" s="41"/>
      <c r="I241" s="41">
        <v>1</v>
      </c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>
        <v>1</v>
      </c>
    </row>
    <row r="242" spans="1:72" x14ac:dyDescent="0.2">
      <c r="A242" s="42">
        <v>238</v>
      </c>
      <c r="B242" s="41">
        <v>0</v>
      </c>
      <c r="C242" s="41"/>
      <c r="D242" s="41">
        <v>0</v>
      </c>
      <c r="E242" s="41"/>
      <c r="F242" s="41">
        <v>0</v>
      </c>
      <c r="G242" s="41"/>
      <c r="H242" s="41">
        <v>1</v>
      </c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>
        <v>1</v>
      </c>
    </row>
    <row r="243" spans="1:72" x14ac:dyDescent="0.2">
      <c r="A243" s="42">
        <v>239</v>
      </c>
      <c r="B243" s="41">
        <v>0</v>
      </c>
      <c r="C243" s="41"/>
      <c r="D243" s="41">
        <v>0</v>
      </c>
      <c r="E243" s="41"/>
      <c r="F243" s="41">
        <v>0</v>
      </c>
      <c r="G243" s="41"/>
      <c r="H243" s="41">
        <v>0</v>
      </c>
      <c r="I243" s="41"/>
      <c r="J243" s="41"/>
      <c r="K243" s="41"/>
      <c r="L243" s="41"/>
      <c r="M243" s="41">
        <v>0</v>
      </c>
      <c r="N243" s="41"/>
      <c r="O243" s="41"/>
      <c r="P243" s="41">
        <v>0</v>
      </c>
      <c r="Q243" s="41"/>
      <c r="R243" s="41"/>
      <c r="S243" s="41"/>
      <c r="T243" s="41">
        <v>0</v>
      </c>
      <c r="U243" s="41"/>
      <c r="V243" s="41"/>
      <c r="W243" s="41">
        <v>0</v>
      </c>
      <c r="X243" s="41">
        <v>0</v>
      </c>
      <c r="Y243" s="41"/>
      <c r="Z243" s="41"/>
      <c r="AA243" s="41"/>
      <c r="AB243" s="41">
        <v>0</v>
      </c>
      <c r="AC243" s="41">
        <v>0</v>
      </c>
      <c r="AD243" s="41"/>
      <c r="AE243" s="41"/>
      <c r="AF243" s="41">
        <v>0</v>
      </c>
      <c r="AG243" s="41"/>
      <c r="AH243" s="41">
        <v>0</v>
      </c>
      <c r="AI243" s="41"/>
      <c r="AJ243" s="41"/>
      <c r="AK243" s="41"/>
      <c r="AL243" s="41">
        <v>0</v>
      </c>
      <c r="AM243" s="41"/>
      <c r="AN243" s="41"/>
      <c r="AO243" s="41"/>
      <c r="AP243" s="41"/>
      <c r="AQ243" s="41">
        <v>0</v>
      </c>
      <c r="AR243" s="41"/>
      <c r="AS243" s="41"/>
      <c r="AT243" s="41"/>
      <c r="AU243" s="41"/>
      <c r="AV243" s="41">
        <v>0</v>
      </c>
      <c r="AW243" s="41"/>
      <c r="AX243" s="41"/>
      <c r="AY243" s="41">
        <v>0</v>
      </c>
      <c r="AZ243" s="41"/>
      <c r="BA243" s="41"/>
      <c r="BB243" s="41"/>
      <c r="BC243" s="41">
        <v>1</v>
      </c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>
        <v>1</v>
      </c>
    </row>
    <row r="244" spans="1:72" x14ac:dyDescent="0.2">
      <c r="A244" s="42">
        <v>240</v>
      </c>
      <c r="B244" s="41">
        <v>0</v>
      </c>
      <c r="C244" s="41">
        <v>0</v>
      </c>
      <c r="D244" s="41"/>
      <c r="E244" s="41"/>
      <c r="F244" s="41">
        <v>1</v>
      </c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>
        <v>1</v>
      </c>
    </row>
    <row r="245" spans="1:72" x14ac:dyDescent="0.2">
      <c r="A245" s="42">
        <v>241</v>
      </c>
      <c r="B245" s="41">
        <v>0</v>
      </c>
      <c r="C245" s="41">
        <v>1</v>
      </c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>
        <v>1</v>
      </c>
    </row>
    <row r="246" spans="1:72" x14ac:dyDescent="0.2">
      <c r="A246" s="42">
        <v>242</v>
      </c>
      <c r="B246" s="41">
        <v>0</v>
      </c>
      <c r="C246" s="41"/>
      <c r="D246" s="41"/>
      <c r="E246" s="41"/>
      <c r="F246" s="41">
        <v>0</v>
      </c>
      <c r="G246" s="41"/>
      <c r="H246" s="41"/>
      <c r="I246" s="41"/>
      <c r="J246" s="41">
        <v>0</v>
      </c>
      <c r="K246" s="41"/>
      <c r="L246" s="41">
        <v>0</v>
      </c>
      <c r="M246" s="41"/>
      <c r="N246" s="41"/>
      <c r="O246" s="41"/>
      <c r="P246" s="41"/>
      <c r="Q246" s="41">
        <v>0</v>
      </c>
      <c r="R246" s="41">
        <v>0</v>
      </c>
      <c r="S246" s="41"/>
      <c r="T246" s="41">
        <v>0</v>
      </c>
      <c r="U246" s="41">
        <v>1</v>
      </c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>
        <v>1</v>
      </c>
    </row>
    <row r="247" spans="1:72" x14ac:dyDescent="0.2">
      <c r="A247" s="42">
        <v>243</v>
      </c>
      <c r="B247" s="41">
        <v>0</v>
      </c>
      <c r="C247" s="41"/>
      <c r="D247" s="41">
        <v>0</v>
      </c>
      <c r="E247" s="41"/>
      <c r="F247" s="41"/>
      <c r="G247" s="41"/>
      <c r="H247" s="41"/>
      <c r="I247" s="41">
        <v>0</v>
      </c>
      <c r="J247" s="41"/>
      <c r="K247" s="41"/>
      <c r="L247" s="41">
        <v>0</v>
      </c>
      <c r="M247" s="41"/>
      <c r="N247" s="41"/>
      <c r="O247" s="41">
        <v>0</v>
      </c>
      <c r="P247" s="41"/>
      <c r="Q247" s="41">
        <v>0</v>
      </c>
      <c r="R247" s="41"/>
      <c r="S247" s="41">
        <v>0</v>
      </c>
      <c r="T247" s="41">
        <v>0</v>
      </c>
      <c r="U247" s="41">
        <v>0</v>
      </c>
      <c r="V247" s="41">
        <v>0</v>
      </c>
      <c r="W247" s="41">
        <v>0</v>
      </c>
      <c r="X247" s="41"/>
      <c r="Y247" s="41"/>
      <c r="Z247" s="41"/>
      <c r="AA247" s="41"/>
      <c r="AB247" s="41">
        <v>0</v>
      </c>
      <c r="AC247" s="41"/>
      <c r="AD247" s="41">
        <v>1</v>
      </c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>
        <v>1</v>
      </c>
    </row>
    <row r="248" spans="1:72" x14ac:dyDescent="0.2">
      <c r="A248" s="42">
        <v>244</v>
      </c>
      <c r="B248" s="41">
        <v>0</v>
      </c>
      <c r="C248" s="41"/>
      <c r="D248" s="41"/>
      <c r="E248" s="41">
        <v>0</v>
      </c>
      <c r="F248" s="41"/>
      <c r="G248" s="41"/>
      <c r="H248" s="41">
        <v>0</v>
      </c>
      <c r="I248" s="41">
        <v>1</v>
      </c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>
        <v>1</v>
      </c>
    </row>
    <row r="249" spans="1:72" x14ac:dyDescent="0.2">
      <c r="A249" s="42">
        <v>245</v>
      </c>
      <c r="B249" s="41">
        <v>0</v>
      </c>
      <c r="C249" s="41"/>
      <c r="D249" s="41"/>
      <c r="E249" s="41"/>
      <c r="F249" s="41">
        <v>1</v>
      </c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>
        <v>1</v>
      </c>
    </row>
    <row r="250" spans="1:72" x14ac:dyDescent="0.2">
      <c r="A250" s="42">
        <v>246</v>
      </c>
      <c r="B250" s="41">
        <v>0</v>
      </c>
      <c r="C250" s="41">
        <v>0</v>
      </c>
      <c r="D250" s="41">
        <v>1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>
        <v>1</v>
      </c>
    </row>
    <row r="251" spans="1:72" x14ac:dyDescent="0.2">
      <c r="A251" s="42">
        <v>247</v>
      </c>
      <c r="B251" s="41">
        <v>0</v>
      </c>
      <c r="C251" s="41"/>
      <c r="D251" s="41">
        <v>1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>
        <v>1</v>
      </c>
    </row>
    <row r="252" spans="1:72" x14ac:dyDescent="0.2">
      <c r="A252" s="42">
        <v>248</v>
      </c>
      <c r="B252" s="41">
        <v>0</v>
      </c>
      <c r="C252" s="41"/>
      <c r="D252" s="41"/>
      <c r="E252" s="41"/>
      <c r="F252" s="41">
        <v>0</v>
      </c>
      <c r="G252" s="41"/>
      <c r="H252" s="41"/>
      <c r="I252" s="41">
        <v>0</v>
      </c>
      <c r="J252" s="41"/>
      <c r="K252" s="41"/>
      <c r="L252" s="41"/>
      <c r="M252" s="41">
        <v>0</v>
      </c>
      <c r="N252" s="41"/>
      <c r="O252" s="41"/>
      <c r="P252" s="41">
        <v>0</v>
      </c>
      <c r="Q252" s="41">
        <v>1</v>
      </c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>
        <v>1</v>
      </c>
    </row>
    <row r="253" spans="1:72" x14ac:dyDescent="0.2">
      <c r="A253" s="42">
        <v>249</v>
      </c>
      <c r="B253" s="41">
        <v>0</v>
      </c>
      <c r="C253" s="41"/>
      <c r="D253" s="41"/>
      <c r="E253" s="41"/>
      <c r="F253" s="41"/>
      <c r="G253" s="41">
        <v>0</v>
      </c>
      <c r="H253" s="41"/>
      <c r="I253" s="41"/>
      <c r="J253" s="41"/>
      <c r="K253" s="41">
        <v>1</v>
      </c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>
        <v>1</v>
      </c>
    </row>
    <row r="254" spans="1:72" x14ac:dyDescent="0.2">
      <c r="A254" s="42">
        <v>250</v>
      </c>
      <c r="B254" s="41">
        <v>0</v>
      </c>
      <c r="C254" s="41">
        <v>0</v>
      </c>
      <c r="D254" s="41">
        <v>1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>
        <v>1</v>
      </c>
    </row>
    <row r="255" spans="1:72" x14ac:dyDescent="0.2">
      <c r="A255" s="42">
        <v>251</v>
      </c>
      <c r="B255" s="41">
        <v>0</v>
      </c>
      <c r="C255" s="41"/>
      <c r="D255" s="41"/>
      <c r="E255" s="41">
        <v>1</v>
      </c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>
        <v>1</v>
      </c>
    </row>
    <row r="256" spans="1:72" x14ac:dyDescent="0.2">
      <c r="A256" s="42">
        <v>252</v>
      </c>
      <c r="B256" s="41">
        <v>0</v>
      </c>
      <c r="C256" s="41"/>
      <c r="D256" s="41">
        <v>0</v>
      </c>
      <c r="E256" s="41">
        <v>1</v>
      </c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>
        <v>1</v>
      </c>
    </row>
    <row r="257" spans="1:72" x14ac:dyDescent="0.2">
      <c r="A257" s="42">
        <v>253</v>
      </c>
      <c r="B257" s="41">
        <v>0</v>
      </c>
      <c r="C257" s="41"/>
      <c r="D257" s="41"/>
      <c r="E257" s="41"/>
      <c r="F257" s="41"/>
      <c r="G257" s="41">
        <v>1</v>
      </c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>
        <v>1</v>
      </c>
    </row>
    <row r="258" spans="1:72" x14ac:dyDescent="0.2">
      <c r="A258" s="42">
        <v>254</v>
      </c>
      <c r="B258" s="41">
        <v>0</v>
      </c>
      <c r="C258" s="41"/>
      <c r="D258" s="41"/>
      <c r="E258" s="41"/>
      <c r="F258" s="41">
        <v>0</v>
      </c>
      <c r="G258" s="41"/>
      <c r="H258" s="41">
        <v>1</v>
      </c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>
        <v>1</v>
      </c>
    </row>
    <row r="259" spans="1:72" x14ac:dyDescent="0.2">
      <c r="A259" s="42">
        <v>255</v>
      </c>
      <c r="B259" s="41">
        <v>1</v>
      </c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>
        <v>1</v>
      </c>
    </row>
    <row r="260" spans="1:72" x14ac:dyDescent="0.2">
      <c r="A260" s="42">
        <v>256</v>
      </c>
      <c r="B260" s="41">
        <v>0</v>
      </c>
      <c r="C260" s="41"/>
      <c r="D260" s="41">
        <v>0</v>
      </c>
      <c r="E260" s="41"/>
      <c r="F260" s="41"/>
      <c r="G260" s="41"/>
      <c r="H260" s="41">
        <v>0</v>
      </c>
      <c r="I260" s="41"/>
      <c r="J260" s="41"/>
      <c r="K260" s="41">
        <v>0</v>
      </c>
      <c r="L260" s="41">
        <v>1</v>
      </c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>
        <v>1</v>
      </c>
    </row>
    <row r="261" spans="1:72" x14ac:dyDescent="0.2">
      <c r="A261" s="42">
        <v>257</v>
      </c>
      <c r="B261" s="41">
        <v>1</v>
      </c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>
        <v>1</v>
      </c>
    </row>
    <row r="262" spans="1:72" x14ac:dyDescent="0.2">
      <c r="A262" s="42">
        <v>258</v>
      </c>
      <c r="B262" s="41">
        <v>1</v>
      </c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>
        <v>1</v>
      </c>
    </row>
    <row r="263" spans="1:72" x14ac:dyDescent="0.2">
      <c r="A263" s="42">
        <v>259</v>
      </c>
      <c r="B263" s="41">
        <v>1</v>
      </c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>
        <v>1</v>
      </c>
    </row>
    <row r="264" spans="1:72" x14ac:dyDescent="0.2">
      <c r="A264" s="42">
        <v>260</v>
      </c>
      <c r="B264" s="41">
        <v>0</v>
      </c>
      <c r="C264" s="41"/>
      <c r="D264" s="41"/>
      <c r="E264" s="41">
        <v>1</v>
      </c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>
        <v>1</v>
      </c>
    </row>
    <row r="265" spans="1:72" x14ac:dyDescent="0.2">
      <c r="A265" s="42">
        <v>261</v>
      </c>
      <c r="B265" s="41">
        <v>1</v>
      </c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>
        <v>1</v>
      </c>
    </row>
    <row r="266" spans="1:72" x14ac:dyDescent="0.2">
      <c r="A266" s="42">
        <v>262</v>
      </c>
      <c r="B266" s="41">
        <v>0</v>
      </c>
      <c r="C266" s="41"/>
      <c r="D266" s="41"/>
      <c r="E266" s="41"/>
      <c r="F266" s="41">
        <v>1</v>
      </c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>
        <v>1</v>
      </c>
    </row>
    <row r="267" spans="1:72" x14ac:dyDescent="0.2">
      <c r="A267" s="42">
        <v>263</v>
      </c>
      <c r="B267" s="41">
        <v>1</v>
      </c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>
        <v>1</v>
      </c>
    </row>
    <row r="268" spans="1:72" x14ac:dyDescent="0.2">
      <c r="A268" s="42">
        <v>264</v>
      </c>
      <c r="B268" s="41">
        <v>0</v>
      </c>
      <c r="C268" s="41">
        <v>0</v>
      </c>
      <c r="D268" s="41"/>
      <c r="E268" s="41"/>
      <c r="F268" s="41"/>
      <c r="G268" s="41">
        <v>0</v>
      </c>
      <c r="H268" s="41"/>
      <c r="I268" s="41"/>
      <c r="J268" s="41"/>
      <c r="K268" s="41"/>
      <c r="L268" s="41">
        <v>1</v>
      </c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>
        <v>1</v>
      </c>
    </row>
    <row r="269" spans="1:72" x14ac:dyDescent="0.2">
      <c r="A269" s="42">
        <v>265</v>
      </c>
      <c r="B269" s="41">
        <v>0</v>
      </c>
      <c r="C269" s="41"/>
      <c r="D269" s="41">
        <v>0</v>
      </c>
      <c r="E269" s="41"/>
      <c r="F269" s="41"/>
      <c r="G269" s="41">
        <v>0</v>
      </c>
      <c r="H269" s="41"/>
      <c r="I269" s="41"/>
      <c r="J269" s="41"/>
      <c r="K269" s="41">
        <v>0</v>
      </c>
      <c r="L269" s="41"/>
      <c r="M269" s="41"/>
      <c r="N269" s="41">
        <v>0</v>
      </c>
      <c r="O269" s="41"/>
      <c r="P269" s="41"/>
      <c r="Q269" s="41"/>
      <c r="R269" s="41"/>
      <c r="S269" s="41">
        <v>1</v>
      </c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>
        <v>1</v>
      </c>
    </row>
    <row r="270" spans="1:72" x14ac:dyDescent="0.2">
      <c r="A270" s="42">
        <v>266</v>
      </c>
      <c r="B270" s="41">
        <v>0</v>
      </c>
      <c r="C270" s="41"/>
      <c r="D270" s="41"/>
      <c r="E270" s="41">
        <v>0</v>
      </c>
      <c r="F270" s="41"/>
      <c r="G270" s="41"/>
      <c r="H270" s="41"/>
      <c r="I270" s="41"/>
      <c r="J270" s="41">
        <v>0</v>
      </c>
      <c r="K270" s="41"/>
      <c r="L270" s="41"/>
      <c r="M270" s="41">
        <v>0</v>
      </c>
      <c r="N270" s="41"/>
      <c r="O270" s="41"/>
      <c r="P270" s="41">
        <v>0</v>
      </c>
      <c r="Q270" s="41">
        <v>1</v>
      </c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>
        <v>1</v>
      </c>
    </row>
    <row r="271" spans="1:72" x14ac:dyDescent="0.2">
      <c r="A271" s="42">
        <v>267</v>
      </c>
      <c r="B271" s="41">
        <v>0</v>
      </c>
      <c r="C271" s="41"/>
      <c r="D271" s="41"/>
      <c r="E271" s="41">
        <v>0</v>
      </c>
      <c r="F271" s="41"/>
      <c r="G271" s="41"/>
      <c r="H271" s="41">
        <v>0</v>
      </c>
      <c r="I271" s="41"/>
      <c r="J271" s="41"/>
      <c r="K271" s="41"/>
      <c r="L271" s="41"/>
      <c r="M271" s="41">
        <v>0</v>
      </c>
      <c r="N271" s="41"/>
      <c r="O271" s="41"/>
      <c r="P271" s="41"/>
      <c r="Q271" s="41">
        <v>0</v>
      </c>
      <c r="R271" s="41">
        <v>1</v>
      </c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>
        <v>1</v>
      </c>
    </row>
    <row r="272" spans="1:72" x14ac:dyDescent="0.2">
      <c r="A272" s="42">
        <v>268</v>
      </c>
      <c r="B272" s="41">
        <v>0</v>
      </c>
      <c r="C272" s="41"/>
      <c r="D272" s="41">
        <v>0</v>
      </c>
      <c r="E272" s="41"/>
      <c r="F272" s="41">
        <v>1</v>
      </c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>
        <v>1</v>
      </c>
    </row>
    <row r="273" spans="1:72" x14ac:dyDescent="0.2">
      <c r="A273" s="42">
        <v>269</v>
      </c>
      <c r="B273" s="41">
        <v>1</v>
      </c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>
        <v>1</v>
      </c>
    </row>
    <row r="274" spans="1:72" x14ac:dyDescent="0.2">
      <c r="A274" s="42">
        <v>270</v>
      </c>
      <c r="B274" s="41">
        <v>1</v>
      </c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>
        <v>1</v>
      </c>
    </row>
    <row r="275" spans="1:72" x14ac:dyDescent="0.2">
      <c r="A275" s="42">
        <v>271</v>
      </c>
      <c r="B275" s="41">
        <v>0</v>
      </c>
      <c r="C275" s="41"/>
      <c r="D275" s="41"/>
      <c r="E275" s="41"/>
      <c r="F275" s="41"/>
      <c r="G275" s="41">
        <v>0</v>
      </c>
      <c r="H275" s="41">
        <v>1</v>
      </c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>
        <v>1</v>
      </c>
    </row>
    <row r="276" spans="1:72" x14ac:dyDescent="0.2">
      <c r="A276" s="42">
        <v>272</v>
      </c>
      <c r="B276" s="41">
        <v>0</v>
      </c>
      <c r="C276" s="41">
        <v>0</v>
      </c>
      <c r="D276" s="41"/>
      <c r="E276" s="41">
        <v>0</v>
      </c>
      <c r="F276" s="41"/>
      <c r="G276" s="41">
        <v>1</v>
      </c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>
        <v>1</v>
      </c>
    </row>
    <row r="277" spans="1:72" x14ac:dyDescent="0.2">
      <c r="A277" s="42">
        <v>273</v>
      </c>
      <c r="B277" s="41">
        <v>0</v>
      </c>
      <c r="C277" s="41"/>
      <c r="D277" s="41"/>
      <c r="E277" s="41"/>
      <c r="F277" s="41"/>
      <c r="G277" s="41">
        <v>0</v>
      </c>
      <c r="H277" s="41"/>
      <c r="I277" s="41">
        <v>1</v>
      </c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>
        <v>1</v>
      </c>
    </row>
    <row r="278" spans="1:72" x14ac:dyDescent="0.2">
      <c r="A278" s="42">
        <v>274</v>
      </c>
      <c r="B278" s="41">
        <v>0</v>
      </c>
      <c r="C278" s="41">
        <v>0</v>
      </c>
      <c r="D278" s="41"/>
      <c r="E278" s="41">
        <v>1</v>
      </c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>
        <v>1</v>
      </c>
    </row>
    <row r="279" spans="1:72" x14ac:dyDescent="0.2">
      <c r="A279" s="42">
        <v>275</v>
      </c>
      <c r="B279" s="41">
        <v>0</v>
      </c>
      <c r="C279" s="41">
        <v>1</v>
      </c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>
        <v>1</v>
      </c>
    </row>
    <row r="280" spans="1:72" x14ac:dyDescent="0.2">
      <c r="A280" s="42">
        <v>276</v>
      </c>
      <c r="B280" s="41">
        <v>0</v>
      </c>
      <c r="C280" s="41"/>
      <c r="D280" s="41"/>
      <c r="E280" s="41"/>
      <c r="F280" s="41">
        <v>0</v>
      </c>
      <c r="G280" s="41"/>
      <c r="H280" s="41"/>
      <c r="I280" s="41">
        <v>0</v>
      </c>
      <c r="J280" s="41"/>
      <c r="K280" s="41"/>
      <c r="L280" s="41">
        <v>0</v>
      </c>
      <c r="M280" s="41">
        <v>0</v>
      </c>
      <c r="N280" s="41"/>
      <c r="O280" s="41"/>
      <c r="P280" s="41"/>
      <c r="Q280" s="41"/>
      <c r="R280" s="41">
        <v>0</v>
      </c>
      <c r="S280" s="41">
        <v>0</v>
      </c>
      <c r="T280" s="41"/>
      <c r="U280" s="41">
        <v>0</v>
      </c>
      <c r="V280" s="41"/>
      <c r="W280" s="41"/>
      <c r="X280" s="41">
        <v>0</v>
      </c>
      <c r="Y280" s="41"/>
      <c r="Z280" s="41"/>
      <c r="AA280" s="41"/>
      <c r="AB280" s="41"/>
      <c r="AC280" s="41">
        <v>0</v>
      </c>
      <c r="AD280" s="41"/>
      <c r="AE280" s="41">
        <v>0</v>
      </c>
      <c r="AF280" s="41"/>
      <c r="AG280" s="41"/>
      <c r="AH280" s="41">
        <v>0</v>
      </c>
      <c r="AI280" s="41"/>
      <c r="AJ280" s="41">
        <v>0</v>
      </c>
      <c r="AK280" s="41"/>
      <c r="AL280" s="41"/>
      <c r="AM280" s="41"/>
      <c r="AN280" s="41">
        <v>0</v>
      </c>
      <c r="AO280" s="41">
        <v>1</v>
      </c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>
        <v>1</v>
      </c>
    </row>
    <row r="281" spans="1:72" x14ac:dyDescent="0.2">
      <c r="A281" s="42">
        <v>277</v>
      </c>
      <c r="B281" s="41">
        <v>0</v>
      </c>
      <c r="C281" s="41"/>
      <c r="D281" s="41"/>
      <c r="E281" s="41"/>
      <c r="F281" s="41"/>
      <c r="G281" s="41">
        <v>0</v>
      </c>
      <c r="H281" s="41"/>
      <c r="I281" s="41">
        <v>0</v>
      </c>
      <c r="J281" s="41"/>
      <c r="K281" s="41"/>
      <c r="L281" s="41">
        <v>0</v>
      </c>
      <c r="M281" s="41">
        <v>0</v>
      </c>
      <c r="N281" s="41">
        <v>0</v>
      </c>
      <c r="O281" s="41"/>
      <c r="P281" s="41">
        <v>0</v>
      </c>
      <c r="Q281" s="41"/>
      <c r="R281" s="41"/>
      <c r="S281" s="41"/>
      <c r="T281" s="41">
        <v>1</v>
      </c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>
        <v>1</v>
      </c>
    </row>
    <row r="282" spans="1:72" x14ac:dyDescent="0.2">
      <c r="A282" s="42">
        <v>278</v>
      </c>
      <c r="B282" s="41">
        <v>1</v>
      </c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>
        <v>1</v>
      </c>
    </row>
    <row r="283" spans="1:72" x14ac:dyDescent="0.2">
      <c r="A283" s="42">
        <v>279</v>
      </c>
      <c r="B283" s="41">
        <v>0</v>
      </c>
      <c r="C283" s="41"/>
      <c r="D283" s="41"/>
      <c r="E283" s="41"/>
      <c r="F283" s="41">
        <v>0</v>
      </c>
      <c r="G283" s="41"/>
      <c r="H283" s="41"/>
      <c r="I283" s="41">
        <v>0</v>
      </c>
      <c r="J283" s="41"/>
      <c r="K283" s="41"/>
      <c r="L283" s="41"/>
      <c r="M283" s="41"/>
      <c r="N283" s="41">
        <v>0</v>
      </c>
      <c r="O283" s="41">
        <v>0</v>
      </c>
      <c r="P283" s="41"/>
      <c r="Q283" s="41">
        <v>1</v>
      </c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>
        <v>1</v>
      </c>
    </row>
    <row r="284" spans="1:72" x14ac:dyDescent="0.2">
      <c r="A284" s="42">
        <v>280</v>
      </c>
      <c r="B284" s="41">
        <v>0</v>
      </c>
      <c r="C284" s="41"/>
      <c r="D284" s="41"/>
      <c r="E284" s="41">
        <v>1</v>
      </c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>
        <v>1</v>
      </c>
    </row>
    <row r="285" spans="1:72" x14ac:dyDescent="0.2">
      <c r="A285" s="42">
        <v>281</v>
      </c>
      <c r="B285" s="41">
        <v>0</v>
      </c>
      <c r="C285" s="41"/>
      <c r="D285" s="41"/>
      <c r="E285" s="41"/>
      <c r="F285" s="41"/>
      <c r="G285" s="41">
        <v>0</v>
      </c>
      <c r="H285" s="41">
        <v>0</v>
      </c>
      <c r="I285" s="41"/>
      <c r="J285" s="41"/>
      <c r="K285" s="41"/>
      <c r="L285" s="41"/>
      <c r="M285" s="41">
        <v>1</v>
      </c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>
        <v>1</v>
      </c>
    </row>
    <row r="286" spans="1:72" x14ac:dyDescent="0.2">
      <c r="A286" s="42">
        <v>282</v>
      </c>
      <c r="B286" s="41">
        <v>0</v>
      </c>
      <c r="C286" s="41"/>
      <c r="D286" s="41"/>
      <c r="E286" s="41"/>
      <c r="F286" s="41">
        <v>0</v>
      </c>
      <c r="G286" s="41"/>
      <c r="H286" s="41"/>
      <c r="I286" s="41">
        <v>0</v>
      </c>
      <c r="J286" s="41"/>
      <c r="K286" s="41">
        <v>1</v>
      </c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>
        <v>1</v>
      </c>
    </row>
    <row r="287" spans="1:72" x14ac:dyDescent="0.2">
      <c r="A287" s="42">
        <v>283</v>
      </c>
      <c r="B287" s="41">
        <v>0</v>
      </c>
      <c r="C287" s="41"/>
      <c r="D287" s="41"/>
      <c r="E287" s="41"/>
      <c r="F287" s="41"/>
      <c r="G287" s="41">
        <v>1</v>
      </c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>
        <v>1</v>
      </c>
    </row>
    <row r="288" spans="1:72" x14ac:dyDescent="0.2">
      <c r="A288" s="42">
        <v>284</v>
      </c>
      <c r="B288" s="41">
        <v>1</v>
      </c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>
        <v>1</v>
      </c>
    </row>
    <row r="289" spans="1:72" x14ac:dyDescent="0.2">
      <c r="A289" s="42">
        <v>285</v>
      </c>
      <c r="B289" s="41">
        <v>0</v>
      </c>
      <c r="C289" s="41"/>
      <c r="D289" s="41"/>
      <c r="E289" s="41"/>
      <c r="F289" s="41">
        <v>0</v>
      </c>
      <c r="G289" s="41"/>
      <c r="H289" s="41">
        <v>1</v>
      </c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>
        <v>1</v>
      </c>
    </row>
    <row r="290" spans="1:72" x14ac:dyDescent="0.2">
      <c r="A290" s="42">
        <v>286</v>
      </c>
      <c r="B290" s="41">
        <v>1</v>
      </c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>
        <v>1</v>
      </c>
    </row>
    <row r="291" spans="1:72" x14ac:dyDescent="0.2">
      <c r="A291" s="42">
        <v>287</v>
      </c>
      <c r="B291" s="41">
        <v>1</v>
      </c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>
        <v>1</v>
      </c>
    </row>
    <row r="292" spans="1:72" x14ac:dyDescent="0.2">
      <c r="A292" s="42">
        <v>288</v>
      </c>
      <c r="B292" s="41">
        <v>0</v>
      </c>
      <c r="C292" s="41">
        <v>1</v>
      </c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>
        <v>1</v>
      </c>
    </row>
    <row r="293" spans="1:72" x14ac:dyDescent="0.2">
      <c r="A293" s="42">
        <v>289</v>
      </c>
      <c r="B293" s="41">
        <v>0</v>
      </c>
      <c r="C293" s="41"/>
      <c r="D293" s="41"/>
      <c r="E293" s="41"/>
      <c r="F293" s="41">
        <v>0</v>
      </c>
      <c r="G293" s="41">
        <v>0</v>
      </c>
      <c r="H293" s="41"/>
      <c r="I293" s="41">
        <v>0</v>
      </c>
      <c r="J293" s="41"/>
      <c r="K293" s="41"/>
      <c r="L293" s="41">
        <v>0</v>
      </c>
      <c r="M293" s="41">
        <v>0</v>
      </c>
      <c r="N293" s="41"/>
      <c r="O293" s="41"/>
      <c r="P293" s="41"/>
      <c r="Q293" s="41">
        <v>1</v>
      </c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>
        <v>1</v>
      </c>
    </row>
    <row r="294" spans="1:72" x14ac:dyDescent="0.2">
      <c r="A294" s="42">
        <v>290</v>
      </c>
      <c r="B294" s="41">
        <v>1</v>
      </c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>
        <v>1</v>
      </c>
    </row>
    <row r="295" spans="1:72" x14ac:dyDescent="0.2">
      <c r="A295" s="42">
        <v>291</v>
      </c>
      <c r="B295" s="41">
        <v>1</v>
      </c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>
        <v>1</v>
      </c>
    </row>
    <row r="296" spans="1:72" x14ac:dyDescent="0.2">
      <c r="A296" s="42">
        <v>292</v>
      </c>
      <c r="B296" s="41">
        <v>1</v>
      </c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>
        <v>1</v>
      </c>
    </row>
    <row r="297" spans="1:72" x14ac:dyDescent="0.2">
      <c r="A297" s="42">
        <v>293</v>
      </c>
      <c r="B297" s="41">
        <v>0</v>
      </c>
      <c r="C297" s="41">
        <v>1</v>
      </c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>
        <v>1</v>
      </c>
    </row>
    <row r="298" spans="1:72" x14ac:dyDescent="0.2">
      <c r="A298" s="42">
        <v>294</v>
      </c>
      <c r="B298" s="41">
        <v>1</v>
      </c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>
        <v>1</v>
      </c>
    </row>
    <row r="299" spans="1:72" x14ac:dyDescent="0.2">
      <c r="A299" s="42">
        <v>295</v>
      </c>
      <c r="B299" s="41">
        <v>0</v>
      </c>
      <c r="C299" s="41"/>
      <c r="D299" s="41"/>
      <c r="E299" s="41">
        <v>1</v>
      </c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>
        <v>1</v>
      </c>
    </row>
    <row r="300" spans="1:72" x14ac:dyDescent="0.2">
      <c r="A300" s="42">
        <v>296</v>
      </c>
      <c r="B300" s="41">
        <v>0</v>
      </c>
      <c r="C300" s="41">
        <v>0</v>
      </c>
      <c r="D300" s="41"/>
      <c r="E300" s="41"/>
      <c r="F300" s="41"/>
      <c r="G300" s="41">
        <v>0</v>
      </c>
      <c r="H300" s="41"/>
      <c r="I300" s="41">
        <v>0</v>
      </c>
      <c r="J300" s="41"/>
      <c r="K300" s="41"/>
      <c r="L300" s="41"/>
      <c r="M300" s="41"/>
      <c r="N300" s="41">
        <v>0</v>
      </c>
      <c r="O300" s="41">
        <v>1</v>
      </c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>
        <v>1</v>
      </c>
    </row>
    <row r="301" spans="1:72" x14ac:dyDescent="0.2">
      <c r="A301" s="42">
        <v>297</v>
      </c>
      <c r="B301" s="41">
        <v>0</v>
      </c>
      <c r="C301" s="41"/>
      <c r="D301" s="41">
        <v>0</v>
      </c>
      <c r="E301" s="41"/>
      <c r="F301" s="41"/>
      <c r="G301" s="41"/>
      <c r="H301" s="41">
        <v>0</v>
      </c>
      <c r="I301" s="41">
        <v>1</v>
      </c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>
        <v>1</v>
      </c>
    </row>
    <row r="302" spans="1:72" x14ac:dyDescent="0.2">
      <c r="A302" s="42">
        <v>298</v>
      </c>
      <c r="B302" s="41">
        <v>0</v>
      </c>
      <c r="C302" s="41"/>
      <c r="D302" s="41"/>
      <c r="E302" s="41"/>
      <c r="F302" s="41"/>
      <c r="G302" s="41">
        <v>0</v>
      </c>
      <c r="H302" s="41"/>
      <c r="I302" s="41"/>
      <c r="J302" s="41"/>
      <c r="K302" s="41"/>
      <c r="L302" s="41">
        <v>0</v>
      </c>
      <c r="M302" s="41">
        <v>0</v>
      </c>
      <c r="N302" s="41"/>
      <c r="O302" s="41"/>
      <c r="P302" s="41">
        <v>0</v>
      </c>
      <c r="Q302" s="41">
        <v>0</v>
      </c>
      <c r="R302" s="41">
        <v>1</v>
      </c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>
        <v>1</v>
      </c>
    </row>
    <row r="303" spans="1:72" x14ac:dyDescent="0.2">
      <c r="A303" s="42">
        <v>299</v>
      </c>
      <c r="B303" s="41">
        <v>0</v>
      </c>
      <c r="C303" s="41"/>
      <c r="D303" s="41">
        <v>0</v>
      </c>
      <c r="E303" s="41"/>
      <c r="F303" s="41">
        <v>0</v>
      </c>
      <c r="G303" s="41">
        <v>1</v>
      </c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>
        <v>1</v>
      </c>
    </row>
    <row r="304" spans="1:72" x14ac:dyDescent="0.2">
      <c r="A304" s="42">
        <v>300</v>
      </c>
      <c r="B304" s="41">
        <v>0</v>
      </c>
      <c r="C304" s="41"/>
      <c r="D304" s="41"/>
      <c r="E304" s="41">
        <v>0</v>
      </c>
      <c r="F304" s="41"/>
      <c r="G304" s="41"/>
      <c r="H304" s="41"/>
      <c r="I304" s="41"/>
      <c r="J304" s="41">
        <v>0</v>
      </c>
      <c r="K304" s="41"/>
      <c r="L304" s="41"/>
      <c r="M304" s="41"/>
      <c r="N304" s="41"/>
      <c r="O304" s="41">
        <v>0</v>
      </c>
      <c r="P304" s="41"/>
      <c r="Q304" s="41">
        <v>1</v>
      </c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>
        <v>1</v>
      </c>
    </row>
    <row r="305" spans="1:72" x14ac:dyDescent="0.2">
      <c r="A305" s="42">
        <v>301</v>
      </c>
      <c r="B305" s="41">
        <v>0</v>
      </c>
      <c r="C305" s="41"/>
      <c r="D305" s="41"/>
      <c r="E305" s="41"/>
      <c r="F305" s="41"/>
      <c r="G305" s="41">
        <v>0</v>
      </c>
      <c r="H305" s="41">
        <v>0</v>
      </c>
      <c r="I305" s="41"/>
      <c r="J305" s="41"/>
      <c r="K305" s="41">
        <v>0</v>
      </c>
      <c r="L305" s="41"/>
      <c r="M305" s="41"/>
      <c r="N305" s="41"/>
      <c r="O305" s="41">
        <v>0</v>
      </c>
      <c r="P305" s="41"/>
      <c r="Q305" s="41"/>
      <c r="R305" s="41">
        <v>1</v>
      </c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>
        <v>1</v>
      </c>
    </row>
    <row r="306" spans="1:72" x14ac:dyDescent="0.2">
      <c r="A306" s="42">
        <v>302</v>
      </c>
      <c r="B306" s="41">
        <v>1</v>
      </c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>
        <v>1</v>
      </c>
    </row>
    <row r="307" spans="1:72" x14ac:dyDescent="0.2">
      <c r="A307" s="42">
        <v>303</v>
      </c>
      <c r="B307" s="41">
        <v>0</v>
      </c>
      <c r="C307" s="41"/>
      <c r="D307" s="41">
        <v>1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>
        <v>1</v>
      </c>
    </row>
    <row r="308" spans="1:72" x14ac:dyDescent="0.2">
      <c r="A308" s="42">
        <v>304</v>
      </c>
      <c r="B308" s="41">
        <v>1</v>
      </c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>
        <v>1</v>
      </c>
    </row>
    <row r="309" spans="1:72" x14ac:dyDescent="0.2">
      <c r="A309" s="42">
        <v>305</v>
      </c>
      <c r="B309" s="41">
        <v>0</v>
      </c>
      <c r="C309" s="41"/>
      <c r="D309" s="41"/>
      <c r="E309" s="41">
        <v>0</v>
      </c>
      <c r="F309" s="41"/>
      <c r="G309" s="41"/>
      <c r="H309" s="41">
        <v>0</v>
      </c>
      <c r="I309" s="41"/>
      <c r="J309" s="41"/>
      <c r="K309" s="41"/>
      <c r="L309" s="41">
        <v>0</v>
      </c>
      <c r="M309" s="41"/>
      <c r="N309" s="41"/>
      <c r="O309" s="41"/>
      <c r="P309" s="41"/>
      <c r="Q309" s="41">
        <v>1</v>
      </c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>
        <v>1</v>
      </c>
    </row>
    <row r="310" spans="1:72" x14ac:dyDescent="0.2">
      <c r="A310" s="42">
        <v>306</v>
      </c>
      <c r="B310" s="41">
        <v>0</v>
      </c>
      <c r="C310" s="41"/>
      <c r="D310" s="41"/>
      <c r="E310" s="41"/>
      <c r="F310" s="41">
        <v>0</v>
      </c>
      <c r="G310" s="41"/>
      <c r="H310" s="41">
        <v>0</v>
      </c>
      <c r="I310" s="41"/>
      <c r="J310" s="41"/>
      <c r="K310" s="41"/>
      <c r="L310" s="41"/>
      <c r="M310" s="41">
        <v>0</v>
      </c>
      <c r="N310" s="41"/>
      <c r="O310" s="41">
        <v>1</v>
      </c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>
        <v>1</v>
      </c>
    </row>
    <row r="311" spans="1:72" x14ac:dyDescent="0.2">
      <c r="A311" s="42">
        <v>307</v>
      </c>
      <c r="B311" s="41">
        <v>0</v>
      </c>
      <c r="C311" s="41"/>
      <c r="D311" s="41"/>
      <c r="E311" s="41"/>
      <c r="F311" s="41">
        <v>0</v>
      </c>
      <c r="G311" s="41"/>
      <c r="H311" s="41">
        <v>0</v>
      </c>
      <c r="I311" s="41"/>
      <c r="J311" s="41">
        <v>0</v>
      </c>
      <c r="K311" s="41"/>
      <c r="L311" s="41"/>
      <c r="M311" s="41"/>
      <c r="N311" s="41">
        <v>0</v>
      </c>
      <c r="O311" s="41">
        <v>1</v>
      </c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>
        <v>1</v>
      </c>
    </row>
    <row r="312" spans="1:72" x14ac:dyDescent="0.2">
      <c r="A312" s="42">
        <v>308</v>
      </c>
      <c r="B312" s="41">
        <v>0</v>
      </c>
      <c r="C312" s="41"/>
      <c r="D312" s="41"/>
      <c r="E312" s="41">
        <v>1</v>
      </c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>
        <v>1</v>
      </c>
    </row>
    <row r="313" spans="1:72" x14ac:dyDescent="0.2">
      <c r="A313" s="42">
        <v>309</v>
      </c>
      <c r="B313" s="41">
        <v>0</v>
      </c>
      <c r="C313" s="41"/>
      <c r="D313" s="41"/>
      <c r="E313" s="41"/>
      <c r="F313" s="41">
        <v>0</v>
      </c>
      <c r="G313" s="41"/>
      <c r="H313" s="41"/>
      <c r="I313" s="41"/>
      <c r="J313" s="41">
        <v>0</v>
      </c>
      <c r="K313" s="41"/>
      <c r="L313" s="41"/>
      <c r="M313" s="41">
        <v>0</v>
      </c>
      <c r="N313" s="41"/>
      <c r="O313" s="41"/>
      <c r="P313" s="41"/>
      <c r="Q313" s="41">
        <v>1</v>
      </c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>
        <v>1</v>
      </c>
    </row>
    <row r="314" spans="1:72" x14ac:dyDescent="0.2">
      <c r="A314" s="42">
        <v>310</v>
      </c>
      <c r="B314" s="41">
        <v>0</v>
      </c>
      <c r="C314" s="41"/>
      <c r="D314" s="41">
        <v>0</v>
      </c>
      <c r="E314" s="41">
        <v>0</v>
      </c>
      <c r="F314" s="41"/>
      <c r="G314" s="41"/>
      <c r="H314" s="41">
        <v>0</v>
      </c>
      <c r="I314" s="41"/>
      <c r="J314" s="41">
        <v>0</v>
      </c>
      <c r="K314" s="41">
        <v>1</v>
      </c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>
        <v>1</v>
      </c>
    </row>
    <row r="315" spans="1:72" x14ac:dyDescent="0.2">
      <c r="A315" s="42">
        <v>311</v>
      </c>
      <c r="B315" s="41">
        <v>1</v>
      </c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>
        <v>1</v>
      </c>
    </row>
    <row r="316" spans="1:72" x14ac:dyDescent="0.2">
      <c r="A316" s="42">
        <v>312</v>
      </c>
      <c r="B316" s="41">
        <v>0</v>
      </c>
      <c r="C316" s="41">
        <v>1</v>
      </c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>
        <v>1</v>
      </c>
    </row>
    <row r="317" spans="1:72" x14ac:dyDescent="0.2">
      <c r="A317" s="42">
        <v>313</v>
      </c>
      <c r="B317" s="41">
        <v>0</v>
      </c>
      <c r="C317" s="41">
        <v>0</v>
      </c>
      <c r="D317" s="41"/>
      <c r="E317" s="41">
        <v>0</v>
      </c>
      <c r="F317" s="41"/>
      <c r="G317" s="41">
        <v>0</v>
      </c>
      <c r="H317" s="41">
        <v>0</v>
      </c>
      <c r="I317" s="41"/>
      <c r="J317" s="41"/>
      <c r="K317" s="41"/>
      <c r="L317" s="41">
        <v>0</v>
      </c>
      <c r="M317" s="41"/>
      <c r="N317" s="41"/>
      <c r="O317" s="41">
        <v>0</v>
      </c>
      <c r="P317" s="41"/>
      <c r="Q317" s="41"/>
      <c r="R317" s="41">
        <v>0</v>
      </c>
      <c r="S317" s="41">
        <v>1</v>
      </c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>
        <v>1</v>
      </c>
    </row>
    <row r="318" spans="1:72" x14ac:dyDescent="0.2">
      <c r="A318" s="42">
        <v>314</v>
      </c>
      <c r="B318" s="41">
        <v>0</v>
      </c>
      <c r="C318" s="41"/>
      <c r="D318" s="41"/>
      <c r="E318" s="41"/>
      <c r="F318" s="41">
        <v>0</v>
      </c>
      <c r="G318" s="41"/>
      <c r="H318" s="41"/>
      <c r="I318" s="41"/>
      <c r="J318" s="41">
        <v>0</v>
      </c>
      <c r="K318" s="41"/>
      <c r="L318" s="41"/>
      <c r="M318" s="41">
        <v>0</v>
      </c>
      <c r="N318" s="41"/>
      <c r="O318" s="41"/>
      <c r="P318" s="41"/>
      <c r="Q318" s="41">
        <v>0</v>
      </c>
      <c r="R318" s="41"/>
      <c r="S318" s="41"/>
      <c r="T318" s="41"/>
      <c r="U318" s="41">
        <v>1</v>
      </c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>
        <v>1</v>
      </c>
    </row>
    <row r="319" spans="1:72" x14ac:dyDescent="0.2">
      <c r="A319" s="42">
        <v>315</v>
      </c>
      <c r="B319" s="41">
        <v>0</v>
      </c>
      <c r="C319" s="41"/>
      <c r="D319" s="41"/>
      <c r="E319" s="41">
        <v>1</v>
      </c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>
        <v>1</v>
      </c>
    </row>
    <row r="320" spans="1:72" x14ac:dyDescent="0.2">
      <c r="A320" s="42">
        <v>316</v>
      </c>
      <c r="B320" s="41">
        <v>0</v>
      </c>
      <c r="C320" s="41"/>
      <c r="D320" s="41"/>
      <c r="E320" s="41">
        <v>0</v>
      </c>
      <c r="F320" s="41"/>
      <c r="G320" s="41"/>
      <c r="H320" s="41"/>
      <c r="I320" s="41"/>
      <c r="J320" s="41">
        <v>0</v>
      </c>
      <c r="K320" s="41"/>
      <c r="L320" s="41"/>
      <c r="M320" s="41"/>
      <c r="N320" s="41">
        <v>0</v>
      </c>
      <c r="O320" s="41"/>
      <c r="P320" s="41"/>
      <c r="Q320" s="41"/>
      <c r="R320" s="41"/>
      <c r="S320" s="41">
        <v>1</v>
      </c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>
        <v>1</v>
      </c>
    </row>
    <row r="321" spans="1:72" x14ac:dyDescent="0.2">
      <c r="A321" s="42">
        <v>317</v>
      </c>
      <c r="B321" s="41">
        <v>0</v>
      </c>
      <c r="C321" s="41">
        <v>0</v>
      </c>
      <c r="D321" s="41"/>
      <c r="E321" s="41"/>
      <c r="F321" s="41"/>
      <c r="G321" s="41"/>
      <c r="H321" s="41">
        <v>0</v>
      </c>
      <c r="I321" s="41">
        <v>0</v>
      </c>
      <c r="J321" s="41"/>
      <c r="K321" s="41"/>
      <c r="L321" s="41">
        <v>0</v>
      </c>
      <c r="M321" s="41"/>
      <c r="N321" s="41"/>
      <c r="O321" s="41"/>
      <c r="P321" s="41">
        <v>0</v>
      </c>
      <c r="Q321" s="41"/>
      <c r="R321" s="41"/>
      <c r="S321" s="41"/>
      <c r="T321" s="41">
        <v>1</v>
      </c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>
        <v>1</v>
      </c>
    </row>
    <row r="322" spans="1:72" x14ac:dyDescent="0.2">
      <c r="A322" s="42">
        <v>318</v>
      </c>
      <c r="B322" s="41">
        <v>0</v>
      </c>
      <c r="C322" s="41"/>
      <c r="D322" s="41"/>
      <c r="E322" s="41"/>
      <c r="F322" s="41"/>
      <c r="G322" s="41">
        <v>0</v>
      </c>
      <c r="H322" s="41">
        <v>0</v>
      </c>
      <c r="I322" s="41"/>
      <c r="J322" s="41"/>
      <c r="K322" s="41"/>
      <c r="L322" s="41"/>
      <c r="M322" s="41">
        <v>0</v>
      </c>
      <c r="N322" s="41">
        <v>0</v>
      </c>
      <c r="O322" s="41">
        <v>1</v>
      </c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>
        <v>1</v>
      </c>
    </row>
    <row r="323" spans="1:72" x14ac:dyDescent="0.2">
      <c r="A323" s="42">
        <v>319</v>
      </c>
      <c r="B323" s="41">
        <v>0</v>
      </c>
      <c r="C323" s="41">
        <v>1</v>
      </c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>
        <v>1</v>
      </c>
    </row>
    <row r="324" spans="1:72" x14ac:dyDescent="0.2">
      <c r="A324" s="42">
        <v>320</v>
      </c>
      <c r="B324" s="41">
        <v>1</v>
      </c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>
        <v>1</v>
      </c>
    </row>
    <row r="325" spans="1:72" x14ac:dyDescent="0.2">
      <c r="A325" s="42">
        <v>321</v>
      </c>
      <c r="B325" s="41">
        <v>0</v>
      </c>
      <c r="C325" s="41"/>
      <c r="D325" s="41">
        <v>0</v>
      </c>
      <c r="E325" s="41"/>
      <c r="F325" s="41"/>
      <c r="G325" s="41"/>
      <c r="H325" s="41">
        <v>0</v>
      </c>
      <c r="I325" s="41"/>
      <c r="J325" s="41">
        <v>1</v>
      </c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>
        <v>1</v>
      </c>
    </row>
    <row r="326" spans="1:72" x14ac:dyDescent="0.2">
      <c r="A326" s="42">
        <v>322</v>
      </c>
      <c r="B326" s="41">
        <v>0</v>
      </c>
      <c r="C326" s="41"/>
      <c r="D326" s="41">
        <v>0</v>
      </c>
      <c r="E326" s="41">
        <v>0</v>
      </c>
      <c r="F326" s="41"/>
      <c r="G326" s="41">
        <v>0</v>
      </c>
      <c r="H326" s="41">
        <v>0</v>
      </c>
      <c r="I326" s="41">
        <v>0</v>
      </c>
      <c r="J326" s="41"/>
      <c r="K326" s="41">
        <v>0</v>
      </c>
      <c r="L326" s="41"/>
      <c r="M326" s="41"/>
      <c r="N326" s="41"/>
      <c r="O326" s="41"/>
      <c r="P326" s="41">
        <v>0</v>
      </c>
      <c r="Q326" s="41"/>
      <c r="R326" s="41"/>
      <c r="S326" s="41"/>
      <c r="T326" s="41">
        <v>0</v>
      </c>
      <c r="U326" s="41"/>
      <c r="V326" s="41"/>
      <c r="W326" s="41">
        <v>0</v>
      </c>
      <c r="X326" s="41"/>
      <c r="Y326" s="41"/>
      <c r="Z326" s="41"/>
      <c r="AA326" s="41"/>
      <c r="AB326" s="41">
        <v>0</v>
      </c>
      <c r="AC326" s="41"/>
      <c r="AD326" s="41"/>
      <c r="AE326" s="41"/>
      <c r="AF326" s="41"/>
      <c r="AG326" s="41">
        <v>0</v>
      </c>
      <c r="AH326" s="41"/>
      <c r="AI326" s="41"/>
      <c r="AJ326" s="41"/>
      <c r="AK326" s="41"/>
      <c r="AL326" s="41">
        <v>1</v>
      </c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>
        <v>1</v>
      </c>
    </row>
    <row r="327" spans="1:72" x14ac:dyDescent="0.2">
      <c r="A327" s="42">
        <v>323</v>
      </c>
      <c r="B327" s="41">
        <v>0</v>
      </c>
      <c r="C327" s="41"/>
      <c r="D327" s="41"/>
      <c r="E327" s="41"/>
      <c r="F327" s="41"/>
      <c r="G327" s="41">
        <v>0</v>
      </c>
      <c r="H327" s="41">
        <v>1</v>
      </c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>
        <v>1</v>
      </c>
    </row>
    <row r="328" spans="1:72" x14ac:dyDescent="0.2">
      <c r="A328" s="42">
        <v>324</v>
      </c>
      <c r="B328" s="41">
        <v>0</v>
      </c>
      <c r="C328" s="41"/>
      <c r="D328" s="41">
        <v>0</v>
      </c>
      <c r="E328" s="41"/>
      <c r="F328" s="41"/>
      <c r="G328" s="41">
        <v>0</v>
      </c>
      <c r="H328" s="41"/>
      <c r="I328" s="41"/>
      <c r="J328" s="41"/>
      <c r="K328" s="41"/>
      <c r="L328" s="41">
        <v>0</v>
      </c>
      <c r="M328" s="41"/>
      <c r="N328" s="41"/>
      <c r="O328" s="41"/>
      <c r="P328" s="41"/>
      <c r="Q328" s="41">
        <v>0</v>
      </c>
      <c r="R328" s="41"/>
      <c r="S328" s="41">
        <v>0</v>
      </c>
      <c r="T328" s="41"/>
      <c r="U328" s="41"/>
      <c r="V328" s="41">
        <v>0</v>
      </c>
      <c r="W328" s="41"/>
      <c r="X328" s="41"/>
      <c r="Y328" s="41"/>
      <c r="Z328" s="41"/>
      <c r="AA328" s="41">
        <v>0</v>
      </c>
      <c r="AB328" s="41"/>
      <c r="AC328" s="41"/>
      <c r="AD328" s="41">
        <v>0</v>
      </c>
      <c r="AE328" s="41"/>
      <c r="AF328" s="41">
        <v>0</v>
      </c>
      <c r="AG328" s="41"/>
      <c r="AH328" s="41"/>
      <c r="AI328" s="41">
        <v>0</v>
      </c>
      <c r="AJ328" s="41"/>
      <c r="AK328" s="41"/>
      <c r="AL328" s="41">
        <v>0</v>
      </c>
      <c r="AM328" s="41"/>
      <c r="AN328" s="41"/>
      <c r="AO328" s="41">
        <v>0</v>
      </c>
      <c r="AP328" s="41"/>
      <c r="AQ328" s="41"/>
      <c r="AR328" s="41"/>
      <c r="AS328" s="41"/>
      <c r="AT328" s="41">
        <v>0</v>
      </c>
      <c r="AU328" s="41"/>
      <c r="AV328" s="41"/>
      <c r="AW328" s="41">
        <v>0</v>
      </c>
      <c r="AX328" s="41"/>
      <c r="AY328" s="41">
        <v>0</v>
      </c>
      <c r="AZ328" s="41">
        <v>0</v>
      </c>
      <c r="BA328" s="41"/>
      <c r="BB328" s="41">
        <v>0</v>
      </c>
      <c r="BC328" s="41">
        <v>0</v>
      </c>
      <c r="BD328" s="41"/>
      <c r="BE328" s="41">
        <v>0</v>
      </c>
      <c r="BF328" s="41"/>
      <c r="BG328" s="41"/>
      <c r="BH328" s="41"/>
      <c r="BI328" s="41">
        <v>0</v>
      </c>
      <c r="BJ328" s="41"/>
      <c r="BK328" s="41">
        <v>0</v>
      </c>
      <c r="BL328" s="41">
        <v>0</v>
      </c>
      <c r="BM328" s="41">
        <v>0</v>
      </c>
      <c r="BN328" s="41">
        <v>0</v>
      </c>
      <c r="BO328" s="41">
        <v>0</v>
      </c>
      <c r="BP328" s="41">
        <v>0</v>
      </c>
      <c r="BQ328" s="41">
        <v>0</v>
      </c>
      <c r="BR328" s="41">
        <v>0</v>
      </c>
      <c r="BS328" s="41">
        <v>1</v>
      </c>
      <c r="BT328" s="41">
        <v>1</v>
      </c>
    </row>
    <row r="329" spans="1:72" x14ac:dyDescent="0.2">
      <c r="A329" s="42">
        <v>325</v>
      </c>
      <c r="B329" s="41">
        <v>0</v>
      </c>
      <c r="C329" s="41"/>
      <c r="D329" s="41"/>
      <c r="E329" s="41"/>
      <c r="F329" s="41"/>
      <c r="G329" s="41">
        <v>1</v>
      </c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>
        <v>1</v>
      </c>
    </row>
    <row r="330" spans="1:72" x14ac:dyDescent="0.2">
      <c r="A330" s="42">
        <v>326</v>
      </c>
      <c r="B330" s="41">
        <v>0</v>
      </c>
      <c r="C330" s="41"/>
      <c r="D330" s="41"/>
      <c r="E330" s="41"/>
      <c r="F330" s="41"/>
      <c r="G330" s="41">
        <v>1</v>
      </c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>
        <v>1</v>
      </c>
    </row>
    <row r="331" spans="1:72" x14ac:dyDescent="0.2">
      <c r="A331" s="42">
        <v>327</v>
      </c>
      <c r="B331" s="41">
        <v>0</v>
      </c>
      <c r="C331" s="41">
        <v>0</v>
      </c>
      <c r="D331" s="41">
        <v>1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>
        <v>1</v>
      </c>
    </row>
    <row r="332" spans="1:72" x14ac:dyDescent="0.2">
      <c r="A332" s="42">
        <v>328</v>
      </c>
      <c r="B332" s="41">
        <v>0</v>
      </c>
      <c r="C332" s="41"/>
      <c r="D332" s="41"/>
      <c r="E332" s="41"/>
      <c r="F332" s="41"/>
      <c r="G332" s="41">
        <v>0</v>
      </c>
      <c r="H332" s="41"/>
      <c r="I332" s="41"/>
      <c r="J332" s="41"/>
      <c r="K332" s="41">
        <v>0</v>
      </c>
      <c r="L332" s="41"/>
      <c r="M332" s="41">
        <v>0</v>
      </c>
      <c r="N332" s="41"/>
      <c r="O332" s="41"/>
      <c r="P332" s="41"/>
      <c r="Q332" s="41"/>
      <c r="R332" s="41">
        <v>0</v>
      </c>
      <c r="S332" s="41"/>
      <c r="T332" s="41">
        <v>0</v>
      </c>
      <c r="U332" s="41"/>
      <c r="V332" s="41"/>
      <c r="W332" s="41"/>
      <c r="X332" s="41"/>
      <c r="Y332" s="41">
        <v>1</v>
      </c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>
        <v>1</v>
      </c>
    </row>
    <row r="333" spans="1:72" x14ac:dyDescent="0.2">
      <c r="A333" s="42">
        <v>329</v>
      </c>
      <c r="B333" s="41">
        <v>0</v>
      </c>
      <c r="C333" s="41"/>
      <c r="D333" s="41">
        <v>0</v>
      </c>
      <c r="E333" s="41"/>
      <c r="F333" s="41"/>
      <c r="G333" s="41"/>
      <c r="H333" s="41"/>
      <c r="I333" s="41">
        <v>0</v>
      </c>
      <c r="J333" s="41"/>
      <c r="K333" s="41"/>
      <c r="L333" s="41"/>
      <c r="M333" s="41"/>
      <c r="N333" s="41">
        <v>0</v>
      </c>
      <c r="O333" s="41">
        <v>1</v>
      </c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>
        <v>1</v>
      </c>
    </row>
    <row r="334" spans="1:72" x14ac:dyDescent="0.2">
      <c r="A334" s="42">
        <v>330</v>
      </c>
      <c r="B334" s="41">
        <v>0</v>
      </c>
      <c r="C334" s="41">
        <v>1</v>
      </c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>
        <v>1</v>
      </c>
    </row>
    <row r="335" spans="1:72" x14ac:dyDescent="0.2">
      <c r="A335" s="42">
        <v>331</v>
      </c>
      <c r="B335" s="41">
        <v>0</v>
      </c>
      <c r="C335" s="41"/>
      <c r="D335" s="41"/>
      <c r="E335" s="41"/>
      <c r="F335" s="41"/>
      <c r="G335" s="41">
        <v>1</v>
      </c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>
        <v>1</v>
      </c>
    </row>
    <row r="336" spans="1:72" x14ac:dyDescent="0.2">
      <c r="A336" s="42">
        <v>332</v>
      </c>
      <c r="B336" s="41">
        <v>1</v>
      </c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>
        <v>1</v>
      </c>
    </row>
    <row r="337" spans="1:72" x14ac:dyDescent="0.2">
      <c r="A337" s="42">
        <v>333</v>
      </c>
      <c r="B337" s="41">
        <v>0</v>
      </c>
      <c r="C337" s="41"/>
      <c r="D337" s="41"/>
      <c r="E337" s="41"/>
      <c r="F337" s="41">
        <v>0</v>
      </c>
      <c r="G337" s="41"/>
      <c r="H337" s="41">
        <v>1</v>
      </c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>
        <v>1</v>
      </c>
    </row>
    <row r="338" spans="1:72" x14ac:dyDescent="0.2">
      <c r="A338" s="42">
        <v>334</v>
      </c>
      <c r="B338" s="41">
        <v>0</v>
      </c>
      <c r="C338" s="41"/>
      <c r="D338" s="41"/>
      <c r="E338" s="41"/>
      <c r="F338" s="41">
        <v>1</v>
      </c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>
        <v>1</v>
      </c>
    </row>
    <row r="339" spans="1:72" x14ac:dyDescent="0.2">
      <c r="A339" s="42">
        <v>335</v>
      </c>
      <c r="B339" s="41">
        <v>0</v>
      </c>
      <c r="C339" s="41">
        <v>0</v>
      </c>
      <c r="D339" s="41"/>
      <c r="E339" s="41"/>
      <c r="F339" s="41">
        <v>0</v>
      </c>
      <c r="G339" s="41"/>
      <c r="H339" s="41"/>
      <c r="I339" s="41"/>
      <c r="J339" s="41">
        <v>0</v>
      </c>
      <c r="K339" s="41"/>
      <c r="L339" s="41">
        <v>0</v>
      </c>
      <c r="M339" s="41">
        <v>0</v>
      </c>
      <c r="N339" s="41"/>
      <c r="O339" s="41">
        <v>1</v>
      </c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>
        <v>1</v>
      </c>
    </row>
    <row r="340" spans="1:72" x14ac:dyDescent="0.2">
      <c r="A340" s="42">
        <v>336</v>
      </c>
      <c r="B340" s="41">
        <v>0</v>
      </c>
      <c r="C340" s="41"/>
      <c r="D340" s="41"/>
      <c r="E340" s="41"/>
      <c r="F340" s="41">
        <v>0</v>
      </c>
      <c r="G340" s="41">
        <v>0</v>
      </c>
      <c r="H340" s="41">
        <v>1</v>
      </c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>
        <v>1</v>
      </c>
    </row>
    <row r="341" spans="1:72" x14ac:dyDescent="0.2">
      <c r="A341" s="42">
        <v>337</v>
      </c>
      <c r="B341" s="41">
        <v>0</v>
      </c>
      <c r="C341" s="41"/>
      <c r="D341" s="41"/>
      <c r="E341" s="41"/>
      <c r="F341" s="41">
        <v>1</v>
      </c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>
        <v>1</v>
      </c>
    </row>
    <row r="342" spans="1:72" x14ac:dyDescent="0.2">
      <c r="A342" s="42">
        <v>338</v>
      </c>
      <c r="B342" s="41">
        <v>0</v>
      </c>
      <c r="C342" s="41"/>
      <c r="D342" s="41"/>
      <c r="E342" s="41">
        <v>0</v>
      </c>
      <c r="F342" s="41"/>
      <c r="G342" s="41"/>
      <c r="H342" s="41">
        <v>1</v>
      </c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>
        <v>1</v>
      </c>
    </row>
    <row r="343" spans="1:72" x14ac:dyDescent="0.2">
      <c r="A343" s="42">
        <v>339</v>
      </c>
      <c r="B343" s="41">
        <v>1</v>
      </c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>
        <v>1</v>
      </c>
    </row>
    <row r="344" spans="1:72" x14ac:dyDescent="0.2">
      <c r="A344" s="42">
        <v>340</v>
      </c>
      <c r="B344" s="41">
        <v>0</v>
      </c>
      <c r="C344" s="41"/>
      <c r="D344" s="41"/>
      <c r="E344" s="41"/>
      <c r="F344" s="41">
        <v>0</v>
      </c>
      <c r="G344" s="41"/>
      <c r="H344" s="41"/>
      <c r="I344" s="41"/>
      <c r="J344" s="41">
        <v>0</v>
      </c>
      <c r="K344" s="41"/>
      <c r="L344" s="41">
        <v>0</v>
      </c>
      <c r="M344" s="41"/>
      <c r="N344" s="41"/>
      <c r="O344" s="41">
        <v>0</v>
      </c>
      <c r="P344" s="41"/>
      <c r="Q344" s="41"/>
      <c r="R344" s="41"/>
      <c r="S344" s="41"/>
      <c r="T344" s="41">
        <v>0</v>
      </c>
      <c r="U344" s="41">
        <v>0</v>
      </c>
      <c r="V344" s="41">
        <v>0</v>
      </c>
      <c r="W344" s="41"/>
      <c r="X344" s="41"/>
      <c r="Y344" s="41"/>
      <c r="Z344" s="41">
        <v>0</v>
      </c>
      <c r="AA344" s="41">
        <v>0</v>
      </c>
      <c r="AB344" s="41"/>
      <c r="AC344" s="41">
        <v>1</v>
      </c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>
        <v>1</v>
      </c>
    </row>
    <row r="345" spans="1:72" x14ac:dyDescent="0.2">
      <c r="A345" s="42">
        <v>341</v>
      </c>
      <c r="B345" s="41">
        <v>0</v>
      </c>
      <c r="C345" s="41"/>
      <c r="D345" s="41"/>
      <c r="E345" s="41"/>
      <c r="F345" s="41"/>
      <c r="G345" s="41">
        <v>0</v>
      </c>
      <c r="H345" s="41"/>
      <c r="I345" s="41"/>
      <c r="J345" s="41"/>
      <c r="K345" s="41">
        <v>0</v>
      </c>
      <c r="L345" s="41">
        <v>0</v>
      </c>
      <c r="M345" s="41"/>
      <c r="N345" s="41"/>
      <c r="O345" s="41"/>
      <c r="P345" s="41"/>
      <c r="Q345" s="41">
        <v>1</v>
      </c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>
        <v>1</v>
      </c>
    </row>
    <row r="346" spans="1:72" x14ac:dyDescent="0.2">
      <c r="A346" s="42">
        <v>342</v>
      </c>
      <c r="B346" s="41">
        <v>0</v>
      </c>
      <c r="C346" s="41"/>
      <c r="D346" s="41"/>
      <c r="E346" s="41">
        <v>0</v>
      </c>
      <c r="F346" s="41"/>
      <c r="G346" s="41"/>
      <c r="H346" s="41"/>
      <c r="I346" s="41">
        <v>0</v>
      </c>
      <c r="J346" s="41"/>
      <c r="K346" s="41"/>
      <c r="L346" s="41">
        <v>1</v>
      </c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>
        <v>1</v>
      </c>
    </row>
    <row r="347" spans="1:72" x14ac:dyDescent="0.2">
      <c r="A347" s="42">
        <v>343</v>
      </c>
      <c r="B347" s="41">
        <v>0</v>
      </c>
      <c r="C347" s="41">
        <v>0</v>
      </c>
      <c r="D347" s="41"/>
      <c r="E347" s="41"/>
      <c r="F347" s="41"/>
      <c r="G347" s="41"/>
      <c r="H347" s="41">
        <v>0</v>
      </c>
      <c r="I347" s="41"/>
      <c r="J347" s="41"/>
      <c r="K347" s="41">
        <v>0</v>
      </c>
      <c r="L347" s="41">
        <v>1</v>
      </c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>
        <v>1</v>
      </c>
    </row>
    <row r="348" spans="1:72" x14ac:dyDescent="0.2">
      <c r="A348" s="42">
        <v>344</v>
      </c>
      <c r="B348" s="41">
        <v>1</v>
      </c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>
        <v>1</v>
      </c>
    </row>
    <row r="349" spans="1:72" x14ac:dyDescent="0.2">
      <c r="A349" s="42">
        <v>345</v>
      </c>
      <c r="B349" s="41">
        <v>0</v>
      </c>
      <c r="C349" s="41"/>
      <c r="D349" s="41"/>
      <c r="E349" s="41"/>
      <c r="F349" s="41"/>
      <c r="G349" s="41">
        <v>0</v>
      </c>
      <c r="H349" s="41">
        <v>0</v>
      </c>
      <c r="I349" s="41"/>
      <c r="J349" s="41">
        <v>1</v>
      </c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>
        <v>1</v>
      </c>
    </row>
    <row r="350" spans="1:72" x14ac:dyDescent="0.2">
      <c r="A350" s="42">
        <v>346</v>
      </c>
      <c r="B350" s="41">
        <v>1</v>
      </c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>
        <v>1</v>
      </c>
    </row>
    <row r="351" spans="1:72" x14ac:dyDescent="0.2">
      <c r="A351" s="42">
        <v>347</v>
      </c>
      <c r="B351" s="41">
        <v>1</v>
      </c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>
        <v>1</v>
      </c>
    </row>
    <row r="352" spans="1:72" x14ac:dyDescent="0.2">
      <c r="A352" s="42">
        <v>348</v>
      </c>
      <c r="B352" s="41">
        <v>0</v>
      </c>
      <c r="C352" s="41"/>
      <c r="D352" s="41"/>
      <c r="E352" s="41">
        <v>0</v>
      </c>
      <c r="F352" s="41"/>
      <c r="G352" s="41"/>
      <c r="H352" s="41"/>
      <c r="I352" s="41"/>
      <c r="J352" s="41">
        <v>1</v>
      </c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>
        <v>1</v>
      </c>
    </row>
    <row r="353" spans="1:72" x14ac:dyDescent="0.2">
      <c r="A353" s="42">
        <v>349</v>
      </c>
      <c r="B353" s="41">
        <v>0</v>
      </c>
      <c r="C353" s="41"/>
      <c r="D353" s="41"/>
      <c r="E353" s="41">
        <v>0</v>
      </c>
      <c r="F353" s="41">
        <v>0</v>
      </c>
      <c r="G353" s="41"/>
      <c r="H353" s="41"/>
      <c r="I353" s="41"/>
      <c r="J353" s="41"/>
      <c r="K353" s="41">
        <v>1</v>
      </c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>
        <v>1</v>
      </c>
    </row>
    <row r="354" spans="1:72" x14ac:dyDescent="0.2">
      <c r="A354" s="42">
        <v>350</v>
      </c>
      <c r="B354" s="41">
        <v>0</v>
      </c>
      <c r="C354" s="41"/>
      <c r="D354" s="41"/>
      <c r="E354" s="41">
        <v>0</v>
      </c>
      <c r="F354" s="41"/>
      <c r="G354" s="41"/>
      <c r="H354" s="41"/>
      <c r="I354" s="41"/>
      <c r="J354" s="41">
        <v>0</v>
      </c>
      <c r="K354" s="41"/>
      <c r="L354" s="41"/>
      <c r="M354" s="41"/>
      <c r="N354" s="41"/>
      <c r="O354" s="41">
        <v>0</v>
      </c>
      <c r="P354" s="41"/>
      <c r="Q354" s="41"/>
      <c r="R354" s="41"/>
      <c r="S354" s="41">
        <v>0</v>
      </c>
      <c r="T354" s="41"/>
      <c r="U354" s="41"/>
      <c r="V354" s="41"/>
      <c r="W354" s="41">
        <v>0</v>
      </c>
      <c r="X354" s="41"/>
      <c r="Y354" s="41">
        <v>0</v>
      </c>
      <c r="Z354" s="41"/>
      <c r="AA354" s="41"/>
      <c r="AB354" s="41"/>
      <c r="AC354" s="41"/>
      <c r="AD354" s="41">
        <v>0</v>
      </c>
      <c r="AE354" s="41"/>
      <c r="AF354" s="41"/>
      <c r="AG354" s="41">
        <v>0</v>
      </c>
      <c r="AH354" s="41"/>
      <c r="AI354" s="41"/>
      <c r="AJ354" s="41"/>
      <c r="AK354" s="41">
        <v>0</v>
      </c>
      <c r="AL354" s="41"/>
      <c r="AM354" s="41">
        <v>0</v>
      </c>
      <c r="AN354" s="41"/>
      <c r="AO354" s="41"/>
      <c r="AP354" s="41"/>
      <c r="AQ354" s="41">
        <v>0</v>
      </c>
      <c r="AR354" s="41">
        <v>1</v>
      </c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>
        <v>1</v>
      </c>
    </row>
    <row r="355" spans="1:72" x14ac:dyDescent="0.2">
      <c r="A355" s="42">
        <v>351</v>
      </c>
      <c r="B355" s="41">
        <v>0</v>
      </c>
      <c r="C355" s="41"/>
      <c r="D355" s="41"/>
      <c r="E355" s="41"/>
      <c r="F355" s="41"/>
      <c r="G355" s="41">
        <v>1</v>
      </c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>
        <v>1</v>
      </c>
    </row>
    <row r="356" spans="1:72" x14ac:dyDescent="0.2">
      <c r="A356" s="42">
        <v>352</v>
      </c>
      <c r="B356" s="41">
        <v>0</v>
      </c>
      <c r="C356" s="41"/>
      <c r="D356" s="41"/>
      <c r="E356" s="41">
        <v>0</v>
      </c>
      <c r="F356" s="41"/>
      <c r="G356" s="41">
        <v>1</v>
      </c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>
        <v>1</v>
      </c>
    </row>
    <row r="357" spans="1:72" x14ac:dyDescent="0.2">
      <c r="A357" s="42">
        <v>353</v>
      </c>
      <c r="B357" s="41">
        <v>0</v>
      </c>
      <c r="C357" s="41"/>
      <c r="D357" s="41"/>
      <c r="E357" s="41">
        <v>0</v>
      </c>
      <c r="F357" s="41"/>
      <c r="G357" s="41">
        <v>1</v>
      </c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>
        <v>1</v>
      </c>
    </row>
    <row r="358" spans="1:72" x14ac:dyDescent="0.2">
      <c r="A358" s="42">
        <v>354</v>
      </c>
      <c r="B358" s="41">
        <v>0</v>
      </c>
      <c r="C358" s="41"/>
      <c r="D358" s="41">
        <v>0</v>
      </c>
      <c r="E358" s="41"/>
      <c r="F358" s="41">
        <v>0</v>
      </c>
      <c r="G358" s="41"/>
      <c r="H358" s="41"/>
      <c r="I358" s="41">
        <v>0</v>
      </c>
      <c r="J358" s="41">
        <v>0</v>
      </c>
      <c r="K358" s="41"/>
      <c r="L358" s="41"/>
      <c r="M358" s="41"/>
      <c r="N358" s="41">
        <v>0</v>
      </c>
      <c r="O358" s="41"/>
      <c r="P358" s="41"/>
      <c r="Q358" s="41">
        <v>0</v>
      </c>
      <c r="R358" s="41"/>
      <c r="S358" s="41"/>
      <c r="T358" s="41">
        <v>0</v>
      </c>
      <c r="U358" s="41"/>
      <c r="V358" s="41">
        <v>0</v>
      </c>
      <c r="W358" s="41"/>
      <c r="X358" s="41"/>
      <c r="Y358" s="41"/>
      <c r="Z358" s="41">
        <v>0</v>
      </c>
      <c r="AA358" s="41"/>
      <c r="AB358" s="41"/>
      <c r="AC358" s="41"/>
      <c r="AD358" s="41"/>
      <c r="AE358" s="41">
        <v>0</v>
      </c>
      <c r="AF358" s="41"/>
      <c r="AG358" s="41"/>
      <c r="AH358" s="41">
        <v>0</v>
      </c>
      <c r="AI358" s="41">
        <v>0</v>
      </c>
      <c r="AJ358" s="41"/>
      <c r="AK358" s="41"/>
      <c r="AL358" s="41"/>
      <c r="AM358" s="41">
        <v>1</v>
      </c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>
        <v>1</v>
      </c>
    </row>
    <row r="359" spans="1:72" x14ac:dyDescent="0.2">
      <c r="A359" s="42">
        <v>355</v>
      </c>
      <c r="B359" s="41">
        <v>0</v>
      </c>
      <c r="C359" s="41"/>
      <c r="D359" s="41"/>
      <c r="E359" s="41"/>
      <c r="F359" s="41"/>
      <c r="G359" s="41">
        <v>0</v>
      </c>
      <c r="H359" s="41"/>
      <c r="I359" s="41">
        <v>0</v>
      </c>
      <c r="J359" s="41">
        <v>0</v>
      </c>
      <c r="K359" s="41">
        <v>0</v>
      </c>
      <c r="L359" s="41"/>
      <c r="M359" s="41"/>
      <c r="N359" s="41"/>
      <c r="O359" s="41"/>
      <c r="P359" s="41">
        <v>0</v>
      </c>
      <c r="Q359" s="41"/>
      <c r="R359" s="41"/>
      <c r="S359" s="41"/>
      <c r="T359" s="41"/>
      <c r="U359" s="41">
        <v>0</v>
      </c>
      <c r="V359" s="41"/>
      <c r="W359" s="41"/>
      <c r="X359" s="41">
        <v>1</v>
      </c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>
        <v>1</v>
      </c>
    </row>
    <row r="360" spans="1:72" x14ac:dyDescent="0.2">
      <c r="A360" s="42">
        <v>356</v>
      </c>
      <c r="B360" s="41">
        <v>0</v>
      </c>
      <c r="C360" s="41"/>
      <c r="D360" s="41">
        <v>0</v>
      </c>
      <c r="E360" s="41"/>
      <c r="F360" s="41"/>
      <c r="G360" s="41">
        <v>0</v>
      </c>
      <c r="H360" s="41"/>
      <c r="I360" s="41">
        <v>0</v>
      </c>
      <c r="J360" s="41"/>
      <c r="K360" s="41"/>
      <c r="L360" s="41"/>
      <c r="M360" s="41"/>
      <c r="N360" s="41">
        <v>0</v>
      </c>
      <c r="O360" s="41"/>
      <c r="P360" s="41"/>
      <c r="Q360" s="41"/>
      <c r="R360" s="41">
        <v>1</v>
      </c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>
        <v>1</v>
      </c>
    </row>
    <row r="361" spans="1:72" x14ac:dyDescent="0.2">
      <c r="A361" s="42">
        <v>357</v>
      </c>
      <c r="B361" s="41">
        <v>0</v>
      </c>
      <c r="C361" s="41"/>
      <c r="D361" s="41"/>
      <c r="E361" s="41"/>
      <c r="F361" s="41">
        <v>0</v>
      </c>
      <c r="G361" s="41"/>
      <c r="H361" s="41"/>
      <c r="I361" s="41">
        <v>0</v>
      </c>
      <c r="J361" s="41"/>
      <c r="K361" s="41">
        <v>0</v>
      </c>
      <c r="L361" s="41"/>
      <c r="M361" s="41"/>
      <c r="N361" s="41"/>
      <c r="O361" s="41"/>
      <c r="P361" s="41">
        <v>0</v>
      </c>
      <c r="Q361" s="41"/>
      <c r="R361" s="41">
        <v>0</v>
      </c>
      <c r="S361" s="41"/>
      <c r="T361" s="41">
        <v>0</v>
      </c>
      <c r="U361" s="41"/>
      <c r="V361" s="41">
        <v>0</v>
      </c>
      <c r="W361" s="41"/>
      <c r="X361" s="41"/>
      <c r="Y361" s="41">
        <v>0</v>
      </c>
      <c r="Z361" s="41">
        <v>1</v>
      </c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>
        <v>1</v>
      </c>
    </row>
    <row r="362" spans="1:72" x14ac:dyDescent="0.2">
      <c r="A362" s="42">
        <v>358</v>
      </c>
      <c r="B362" s="41">
        <v>0</v>
      </c>
      <c r="C362" s="41"/>
      <c r="D362" s="41"/>
      <c r="E362" s="41">
        <v>0</v>
      </c>
      <c r="F362" s="41"/>
      <c r="G362" s="41">
        <v>0</v>
      </c>
      <c r="H362" s="41">
        <v>1</v>
      </c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>
        <v>1</v>
      </c>
    </row>
    <row r="363" spans="1:72" x14ac:dyDescent="0.2">
      <c r="A363" s="42">
        <v>359</v>
      </c>
      <c r="B363" s="41">
        <v>1</v>
      </c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>
        <v>1</v>
      </c>
    </row>
    <row r="364" spans="1:72" x14ac:dyDescent="0.2">
      <c r="A364" s="42">
        <v>360</v>
      </c>
      <c r="B364" s="41">
        <v>0</v>
      </c>
      <c r="C364" s="41"/>
      <c r="D364" s="41"/>
      <c r="E364" s="41"/>
      <c r="F364" s="41"/>
      <c r="G364" s="41">
        <v>0</v>
      </c>
      <c r="H364" s="41">
        <v>0</v>
      </c>
      <c r="I364" s="41"/>
      <c r="J364" s="41"/>
      <c r="K364" s="41"/>
      <c r="L364" s="41">
        <v>1</v>
      </c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>
        <v>1</v>
      </c>
    </row>
    <row r="365" spans="1:72" x14ac:dyDescent="0.2">
      <c r="A365" s="42">
        <v>361</v>
      </c>
      <c r="B365" s="41">
        <v>0</v>
      </c>
      <c r="C365" s="41">
        <v>1</v>
      </c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>
        <v>1</v>
      </c>
    </row>
    <row r="366" spans="1:72" x14ac:dyDescent="0.2">
      <c r="A366" s="42">
        <v>362</v>
      </c>
      <c r="B366" s="41">
        <v>0</v>
      </c>
      <c r="C366" s="41">
        <v>0</v>
      </c>
      <c r="D366" s="41"/>
      <c r="E366" s="41"/>
      <c r="F366" s="41">
        <v>0</v>
      </c>
      <c r="G366" s="41"/>
      <c r="H366" s="41"/>
      <c r="I366" s="41">
        <v>0</v>
      </c>
      <c r="J366" s="41">
        <v>0</v>
      </c>
      <c r="K366" s="41"/>
      <c r="L366" s="41"/>
      <c r="M366" s="41">
        <v>0</v>
      </c>
      <c r="N366" s="41"/>
      <c r="O366" s="41"/>
      <c r="P366" s="41"/>
      <c r="Q366" s="41"/>
      <c r="R366" s="41">
        <v>0</v>
      </c>
      <c r="S366" s="41"/>
      <c r="T366" s="41"/>
      <c r="U366" s="41">
        <v>0</v>
      </c>
      <c r="V366" s="41"/>
      <c r="W366" s="41"/>
      <c r="X366" s="41">
        <v>0</v>
      </c>
      <c r="Y366" s="41"/>
      <c r="Z366" s="41"/>
      <c r="AA366" s="41"/>
      <c r="AB366" s="41"/>
      <c r="AC366" s="41">
        <v>0</v>
      </c>
      <c r="AD366" s="41"/>
      <c r="AE366" s="41"/>
      <c r="AF366" s="41">
        <v>0</v>
      </c>
      <c r="AG366" s="41"/>
      <c r="AH366" s="41"/>
      <c r="AI366" s="41"/>
      <c r="AJ366" s="41">
        <v>1</v>
      </c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>
        <v>1</v>
      </c>
    </row>
    <row r="367" spans="1:72" x14ac:dyDescent="0.2">
      <c r="A367" s="42">
        <v>363</v>
      </c>
      <c r="B367" s="41">
        <v>0</v>
      </c>
      <c r="C367" s="41"/>
      <c r="D367" s="41"/>
      <c r="E367" s="41"/>
      <c r="F367" s="41">
        <v>0</v>
      </c>
      <c r="G367" s="41"/>
      <c r="H367" s="41"/>
      <c r="I367" s="41"/>
      <c r="J367" s="41">
        <v>0</v>
      </c>
      <c r="K367" s="41"/>
      <c r="L367" s="41">
        <v>1</v>
      </c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>
        <v>1</v>
      </c>
    </row>
    <row r="368" spans="1:72" x14ac:dyDescent="0.2">
      <c r="A368" s="42">
        <v>364</v>
      </c>
      <c r="B368" s="41">
        <v>0</v>
      </c>
      <c r="C368" s="41"/>
      <c r="D368" s="41"/>
      <c r="E368" s="41"/>
      <c r="F368" s="41">
        <v>0</v>
      </c>
      <c r="G368" s="41"/>
      <c r="H368" s="41"/>
      <c r="I368" s="41"/>
      <c r="J368" s="41">
        <v>1</v>
      </c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>
        <v>1</v>
      </c>
    </row>
    <row r="369" spans="1:72" x14ac:dyDescent="0.2">
      <c r="A369" s="42">
        <v>365</v>
      </c>
      <c r="B369" s="41">
        <v>0</v>
      </c>
      <c r="C369" s="41"/>
      <c r="D369" s="41"/>
      <c r="E369" s="41"/>
      <c r="F369" s="41"/>
      <c r="G369" s="41">
        <v>0</v>
      </c>
      <c r="H369" s="41"/>
      <c r="I369" s="41">
        <v>1</v>
      </c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>
        <v>1</v>
      </c>
    </row>
    <row r="370" spans="1:72" x14ac:dyDescent="0.2">
      <c r="A370" s="42">
        <v>366</v>
      </c>
      <c r="B370" s="41">
        <v>0</v>
      </c>
      <c r="C370" s="41"/>
      <c r="D370" s="41"/>
      <c r="E370" s="41"/>
      <c r="F370" s="41">
        <v>0</v>
      </c>
      <c r="G370" s="41">
        <v>0</v>
      </c>
      <c r="H370" s="41">
        <v>0</v>
      </c>
      <c r="I370" s="41"/>
      <c r="J370" s="41"/>
      <c r="K370" s="41"/>
      <c r="L370" s="41">
        <v>0</v>
      </c>
      <c r="M370" s="41">
        <v>0</v>
      </c>
      <c r="N370" s="41">
        <v>0</v>
      </c>
      <c r="O370" s="41"/>
      <c r="P370" s="41"/>
      <c r="Q370" s="41"/>
      <c r="R370" s="41"/>
      <c r="S370" s="41">
        <v>0</v>
      </c>
      <c r="T370" s="41"/>
      <c r="U370" s="41"/>
      <c r="V370" s="41"/>
      <c r="W370" s="41">
        <v>0</v>
      </c>
      <c r="X370" s="41"/>
      <c r="Y370" s="41">
        <v>1</v>
      </c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>
        <v>1</v>
      </c>
    </row>
    <row r="371" spans="1:72" x14ac:dyDescent="0.2">
      <c r="A371" s="42">
        <v>367</v>
      </c>
      <c r="B371" s="41">
        <v>1</v>
      </c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>
        <v>1</v>
      </c>
    </row>
    <row r="372" spans="1:72" x14ac:dyDescent="0.2">
      <c r="A372" s="42">
        <v>368</v>
      </c>
      <c r="B372" s="41">
        <v>0</v>
      </c>
      <c r="C372" s="41"/>
      <c r="D372" s="41">
        <v>0</v>
      </c>
      <c r="E372" s="41"/>
      <c r="F372" s="41"/>
      <c r="G372" s="41"/>
      <c r="H372" s="41"/>
      <c r="I372" s="41">
        <v>1</v>
      </c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>
        <v>1</v>
      </c>
    </row>
    <row r="373" spans="1:72" x14ac:dyDescent="0.2">
      <c r="A373" s="42">
        <v>369</v>
      </c>
      <c r="B373" s="41">
        <v>0</v>
      </c>
      <c r="C373" s="41"/>
      <c r="D373" s="41"/>
      <c r="E373" s="41"/>
      <c r="F373" s="41">
        <v>0</v>
      </c>
      <c r="G373" s="41"/>
      <c r="H373" s="41">
        <v>0</v>
      </c>
      <c r="I373" s="41"/>
      <c r="J373" s="41">
        <v>0</v>
      </c>
      <c r="K373" s="41"/>
      <c r="L373" s="41"/>
      <c r="M373" s="41">
        <v>1</v>
      </c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>
        <v>1</v>
      </c>
    </row>
    <row r="374" spans="1:72" x14ac:dyDescent="0.2">
      <c r="A374" s="42">
        <v>370</v>
      </c>
      <c r="B374" s="41">
        <v>0</v>
      </c>
      <c r="C374" s="41">
        <v>0</v>
      </c>
      <c r="D374" s="41"/>
      <c r="E374" s="41">
        <v>0</v>
      </c>
      <c r="F374" s="41">
        <v>1</v>
      </c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>
        <v>1</v>
      </c>
    </row>
    <row r="375" spans="1:72" x14ac:dyDescent="0.2">
      <c r="A375" s="42">
        <v>371</v>
      </c>
      <c r="B375" s="41">
        <v>0</v>
      </c>
      <c r="C375" s="41"/>
      <c r="D375" s="41"/>
      <c r="E375" s="41">
        <v>0</v>
      </c>
      <c r="F375" s="41">
        <v>1</v>
      </c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>
        <v>1</v>
      </c>
    </row>
    <row r="376" spans="1:72" x14ac:dyDescent="0.2">
      <c r="A376" s="42">
        <v>372</v>
      </c>
      <c r="B376" s="41">
        <v>1</v>
      </c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>
        <v>1</v>
      </c>
    </row>
    <row r="377" spans="1:72" x14ac:dyDescent="0.2">
      <c r="A377" s="42">
        <v>373</v>
      </c>
      <c r="B377" s="41">
        <v>1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>
        <v>1</v>
      </c>
    </row>
    <row r="378" spans="1:72" x14ac:dyDescent="0.2">
      <c r="A378" s="42">
        <v>374</v>
      </c>
      <c r="B378" s="41">
        <v>0</v>
      </c>
      <c r="C378" s="41">
        <v>0</v>
      </c>
      <c r="D378" s="41"/>
      <c r="E378" s="41"/>
      <c r="F378" s="41"/>
      <c r="G378" s="41">
        <v>0</v>
      </c>
      <c r="H378" s="41">
        <v>0</v>
      </c>
      <c r="I378" s="41"/>
      <c r="J378" s="41"/>
      <c r="K378" s="41"/>
      <c r="L378" s="41">
        <v>0</v>
      </c>
      <c r="M378" s="41"/>
      <c r="N378" s="41"/>
      <c r="O378" s="41">
        <v>1</v>
      </c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>
        <v>1</v>
      </c>
    </row>
    <row r="379" spans="1:72" x14ac:dyDescent="0.2">
      <c r="A379" s="42">
        <v>375</v>
      </c>
      <c r="B379" s="41">
        <v>0</v>
      </c>
      <c r="C379" s="41"/>
      <c r="D379" s="41">
        <v>0</v>
      </c>
      <c r="E379" s="41"/>
      <c r="F379" s="41"/>
      <c r="G379" s="41"/>
      <c r="H379" s="41">
        <v>0</v>
      </c>
      <c r="I379" s="41"/>
      <c r="J379" s="41">
        <v>1</v>
      </c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>
        <v>1</v>
      </c>
    </row>
    <row r="380" spans="1:72" x14ac:dyDescent="0.2">
      <c r="A380" s="42">
        <v>376</v>
      </c>
      <c r="B380" s="41">
        <v>0</v>
      </c>
      <c r="C380" s="41">
        <v>0</v>
      </c>
      <c r="D380" s="41"/>
      <c r="E380" s="41"/>
      <c r="F380" s="41"/>
      <c r="G380" s="41">
        <v>0</v>
      </c>
      <c r="H380" s="41">
        <v>1</v>
      </c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>
        <v>1</v>
      </c>
    </row>
    <row r="381" spans="1:72" x14ac:dyDescent="0.2">
      <c r="A381" s="42">
        <v>377</v>
      </c>
      <c r="B381" s="41">
        <v>0</v>
      </c>
      <c r="C381" s="41"/>
      <c r="D381" s="41"/>
      <c r="E381" s="41"/>
      <c r="F381" s="41"/>
      <c r="G381" s="41">
        <v>0</v>
      </c>
      <c r="H381" s="41"/>
      <c r="I381" s="41"/>
      <c r="J381" s="41">
        <v>0</v>
      </c>
      <c r="K381" s="41"/>
      <c r="L381" s="41"/>
      <c r="M381" s="41">
        <v>0</v>
      </c>
      <c r="N381" s="41"/>
      <c r="O381" s="41"/>
      <c r="P381" s="41"/>
      <c r="Q381" s="41"/>
      <c r="R381" s="41">
        <v>0</v>
      </c>
      <c r="S381" s="41"/>
      <c r="T381" s="41">
        <v>1</v>
      </c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>
        <v>1</v>
      </c>
    </row>
    <row r="382" spans="1:72" x14ac:dyDescent="0.2">
      <c r="A382" s="42">
        <v>378</v>
      </c>
      <c r="B382" s="41">
        <v>0</v>
      </c>
      <c r="C382" s="41"/>
      <c r="D382" s="41"/>
      <c r="E382" s="41"/>
      <c r="F382" s="41">
        <v>0</v>
      </c>
      <c r="G382" s="41"/>
      <c r="H382" s="41"/>
      <c r="I382" s="41"/>
      <c r="J382" s="41">
        <v>0</v>
      </c>
      <c r="K382" s="41"/>
      <c r="L382" s="41"/>
      <c r="M382" s="41"/>
      <c r="N382" s="41">
        <v>0</v>
      </c>
      <c r="O382" s="41"/>
      <c r="P382" s="41"/>
      <c r="Q382" s="41">
        <v>0</v>
      </c>
      <c r="R382" s="41"/>
      <c r="S382" s="41">
        <v>1</v>
      </c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>
        <v>1</v>
      </c>
    </row>
    <row r="383" spans="1:72" x14ac:dyDescent="0.2">
      <c r="A383" s="42">
        <v>379</v>
      </c>
      <c r="B383" s="41">
        <v>0</v>
      </c>
      <c r="C383" s="41">
        <v>1</v>
      </c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>
        <v>1</v>
      </c>
    </row>
    <row r="384" spans="1:72" x14ac:dyDescent="0.2">
      <c r="A384" s="42">
        <v>380</v>
      </c>
      <c r="B384" s="41">
        <v>0</v>
      </c>
      <c r="C384" s="41">
        <v>0</v>
      </c>
      <c r="D384" s="41"/>
      <c r="E384" s="41"/>
      <c r="F384" s="41"/>
      <c r="G384" s="41">
        <v>0</v>
      </c>
      <c r="H384" s="41"/>
      <c r="I384" s="41">
        <v>0</v>
      </c>
      <c r="J384" s="41"/>
      <c r="K384" s="41"/>
      <c r="L384" s="41"/>
      <c r="M384" s="41"/>
      <c r="N384" s="41">
        <v>1</v>
      </c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>
        <v>1</v>
      </c>
    </row>
    <row r="385" spans="1:72" x14ac:dyDescent="0.2">
      <c r="A385" s="42">
        <v>381</v>
      </c>
      <c r="B385" s="41">
        <v>0</v>
      </c>
      <c r="C385" s="41"/>
      <c r="D385" s="41">
        <v>0</v>
      </c>
      <c r="E385" s="41"/>
      <c r="F385" s="41"/>
      <c r="G385" s="41"/>
      <c r="H385" s="41"/>
      <c r="I385" s="41">
        <v>1</v>
      </c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>
        <v>1</v>
      </c>
    </row>
    <row r="386" spans="1:72" x14ac:dyDescent="0.2">
      <c r="A386" s="42">
        <v>382</v>
      </c>
      <c r="B386" s="41">
        <v>0</v>
      </c>
      <c r="C386" s="41"/>
      <c r="D386" s="41"/>
      <c r="E386" s="41">
        <v>0</v>
      </c>
      <c r="F386" s="41"/>
      <c r="G386" s="41"/>
      <c r="H386" s="41"/>
      <c r="I386" s="41"/>
      <c r="J386" s="41">
        <v>0</v>
      </c>
      <c r="K386" s="41"/>
      <c r="L386" s="41"/>
      <c r="M386" s="41">
        <v>0</v>
      </c>
      <c r="N386" s="41">
        <v>0</v>
      </c>
      <c r="O386" s="41"/>
      <c r="P386" s="41">
        <v>0</v>
      </c>
      <c r="Q386" s="41"/>
      <c r="R386" s="41"/>
      <c r="S386" s="41"/>
      <c r="T386" s="41"/>
      <c r="U386" s="41">
        <v>0</v>
      </c>
      <c r="V386" s="41">
        <v>0</v>
      </c>
      <c r="W386" s="41"/>
      <c r="X386" s="41"/>
      <c r="Y386" s="41"/>
      <c r="Z386" s="41">
        <v>1</v>
      </c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>
        <v>1</v>
      </c>
    </row>
    <row r="387" spans="1:72" x14ac:dyDescent="0.2">
      <c r="A387" s="42">
        <v>383</v>
      </c>
      <c r="B387" s="41">
        <v>0</v>
      </c>
      <c r="C387" s="41"/>
      <c r="D387" s="41"/>
      <c r="E387" s="41"/>
      <c r="F387" s="41">
        <v>0</v>
      </c>
      <c r="G387" s="41"/>
      <c r="H387" s="41">
        <v>0</v>
      </c>
      <c r="I387" s="41"/>
      <c r="J387" s="41"/>
      <c r="K387" s="41"/>
      <c r="L387" s="41"/>
      <c r="M387" s="41">
        <v>0</v>
      </c>
      <c r="N387" s="41"/>
      <c r="O387" s="41"/>
      <c r="P387" s="41"/>
      <c r="Q387" s="41"/>
      <c r="R387" s="41">
        <v>0</v>
      </c>
      <c r="S387" s="41"/>
      <c r="T387" s="41">
        <v>0</v>
      </c>
      <c r="U387" s="41">
        <v>0</v>
      </c>
      <c r="V387" s="41"/>
      <c r="W387" s="41"/>
      <c r="X387" s="41"/>
      <c r="Y387" s="41">
        <v>0</v>
      </c>
      <c r="Z387" s="41"/>
      <c r="AA387" s="41">
        <v>0</v>
      </c>
      <c r="AB387" s="41"/>
      <c r="AC387" s="41"/>
      <c r="AD387" s="41">
        <v>1</v>
      </c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>
        <v>1</v>
      </c>
    </row>
    <row r="388" spans="1:72" x14ac:dyDescent="0.2">
      <c r="A388" s="42">
        <v>384</v>
      </c>
      <c r="B388" s="41">
        <v>1</v>
      </c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>
        <v>1</v>
      </c>
    </row>
    <row r="389" spans="1:72" x14ac:dyDescent="0.2">
      <c r="A389" s="42">
        <v>385</v>
      </c>
      <c r="B389" s="41">
        <v>0</v>
      </c>
      <c r="C389" s="41"/>
      <c r="D389" s="41"/>
      <c r="E389" s="41"/>
      <c r="F389" s="41"/>
      <c r="G389" s="41">
        <v>0</v>
      </c>
      <c r="H389" s="41"/>
      <c r="I389" s="41">
        <v>0</v>
      </c>
      <c r="J389" s="41"/>
      <c r="K389" s="41"/>
      <c r="L389" s="41"/>
      <c r="M389" s="41">
        <v>0</v>
      </c>
      <c r="N389" s="41"/>
      <c r="O389" s="41">
        <v>0</v>
      </c>
      <c r="P389" s="41"/>
      <c r="Q389" s="41"/>
      <c r="R389" s="41"/>
      <c r="S389" s="41">
        <v>0</v>
      </c>
      <c r="T389" s="41"/>
      <c r="U389" s="41"/>
      <c r="V389" s="41"/>
      <c r="W389" s="41">
        <v>0</v>
      </c>
      <c r="X389" s="41"/>
      <c r="Y389" s="41"/>
      <c r="Z389" s="41"/>
      <c r="AA389" s="41"/>
      <c r="AB389" s="41">
        <v>0</v>
      </c>
      <c r="AC389" s="41"/>
      <c r="AD389" s="41"/>
      <c r="AE389" s="41"/>
      <c r="AF389" s="41"/>
      <c r="AG389" s="41">
        <v>0</v>
      </c>
      <c r="AH389" s="41">
        <v>0</v>
      </c>
      <c r="AI389" s="41"/>
      <c r="AJ389" s="41"/>
      <c r="AK389" s="41">
        <v>0</v>
      </c>
      <c r="AL389" s="41"/>
      <c r="AM389" s="41"/>
      <c r="AN389" s="41">
        <v>0</v>
      </c>
      <c r="AO389" s="41"/>
      <c r="AP389" s="41"/>
      <c r="AQ389" s="41">
        <v>0</v>
      </c>
      <c r="AR389" s="41"/>
      <c r="AS389" s="41">
        <v>0</v>
      </c>
      <c r="AT389" s="41">
        <v>0</v>
      </c>
      <c r="AU389" s="41"/>
      <c r="AV389" s="41"/>
      <c r="AW389" s="41">
        <v>0</v>
      </c>
      <c r="AX389" s="41"/>
      <c r="AY389" s="41"/>
      <c r="AZ389" s="41"/>
      <c r="BA389" s="41">
        <v>0</v>
      </c>
      <c r="BB389" s="41">
        <v>0</v>
      </c>
      <c r="BC389" s="41">
        <v>0</v>
      </c>
      <c r="BD389" s="41"/>
      <c r="BE389" s="41"/>
      <c r="BF389" s="41"/>
      <c r="BG389" s="41">
        <v>0</v>
      </c>
      <c r="BH389" s="41"/>
      <c r="BI389" s="41"/>
      <c r="BJ389" s="41">
        <v>1</v>
      </c>
      <c r="BK389" s="41"/>
      <c r="BL389" s="41"/>
      <c r="BM389" s="41"/>
      <c r="BN389" s="41"/>
      <c r="BO389" s="41"/>
      <c r="BP389" s="41"/>
      <c r="BQ389" s="41"/>
      <c r="BR389" s="41"/>
      <c r="BS389" s="41"/>
      <c r="BT389" s="41">
        <v>1</v>
      </c>
    </row>
    <row r="390" spans="1:72" x14ac:dyDescent="0.2">
      <c r="A390" s="42">
        <v>386</v>
      </c>
      <c r="B390" s="41">
        <v>0</v>
      </c>
      <c r="C390" s="41"/>
      <c r="D390" s="41"/>
      <c r="E390" s="41"/>
      <c r="F390" s="41"/>
      <c r="G390" s="41">
        <v>0</v>
      </c>
      <c r="H390" s="41"/>
      <c r="I390" s="41"/>
      <c r="J390" s="41"/>
      <c r="K390" s="41">
        <v>0</v>
      </c>
      <c r="L390" s="41"/>
      <c r="M390" s="41">
        <v>1</v>
      </c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>
        <v>1</v>
      </c>
    </row>
    <row r="391" spans="1:72" x14ac:dyDescent="0.2">
      <c r="A391" s="42">
        <v>387</v>
      </c>
      <c r="B391" s="41">
        <v>0</v>
      </c>
      <c r="C391" s="41"/>
      <c r="D391" s="41"/>
      <c r="E391" s="41"/>
      <c r="F391" s="41"/>
      <c r="G391" s="41">
        <v>0</v>
      </c>
      <c r="H391" s="41">
        <v>1</v>
      </c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>
        <v>1</v>
      </c>
    </row>
    <row r="392" spans="1:72" x14ac:dyDescent="0.2">
      <c r="A392" s="42">
        <v>388</v>
      </c>
      <c r="B392" s="41">
        <v>1</v>
      </c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>
        <v>1</v>
      </c>
    </row>
    <row r="393" spans="1:72" x14ac:dyDescent="0.2">
      <c r="A393" s="42">
        <v>389</v>
      </c>
      <c r="B393" s="41">
        <v>1</v>
      </c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>
        <v>1</v>
      </c>
    </row>
    <row r="394" spans="1:72" x14ac:dyDescent="0.2">
      <c r="A394" s="42">
        <v>390</v>
      </c>
      <c r="B394" s="41">
        <v>0</v>
      </c>
      <c r="C394" s="41"/>
      <c r="D394" s="41"/>
      <c r="E394" s="41"/>
      <c r="F394" s="41">
        <v>1</v>
      </c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>
        <v>1</v>
      </c>
    </row>
    <row r="395" spans="1:72" x14ac:dyDescent="0.2">
      <c r="A395" s="42">
        <v>391</v>
      </c>
      <c r="B395" s="41">
        <v>0</v>
      </c>
      <c r="C395" s="41">
        <v>0</v>
      </c>
      <c r="D395" s="41"/>
      <c r="E395" s="41">
        <v>1</v>
      </c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>
        <v>1</v>
      </c>
    </row>
    <row r="396" spans="1:72" x14ac:dyDescent="0.2">
      <c r="A396" s="42">
        <v>392</v>
      </c>
      <c r="B396" s="41">
        <v>0</v>
      </c>
      <c r="C396" s="41"/>
      <c r="D396" s="41"/>
      <c r="E396" s="41"/>
      <c r="F396" s="41"/>
      <c r="G396" s="41">
        <v>0</v>
      </c>
      <c r="H396" s="41"/>
      <c r="I396" s="41"/>
      <c r="J396" s="41">
        <v>0</v>
      </c>
      <c r="K396" s="41">
        <v>0</v>
      </c>
      <c r="L396" s="41">
        <v>0</v>
      </c>
      <c r="M396" s="41"/>
      <c r="N396" s="41"/>
      <c r="O396" s="41"/>
      <c r="P396" s="41"/>
      <c r="Q396" s="41">
        <v>0</v>
      </c>
      <c r="R396" s="41"/>
      <c r="S396" s="41"/>
      <c r="T396" s="41"/>
      <c r="U396" s="41">
        <v>0</v>
      </c>
      <c r="V396" s="41">
        <v>0</v>
      </c>
      <c r="W396" s="41"/>
      <c r="X396" s="41"/>
      <c r="Y396" s="41"/>
      <c r="Z396" s="41">
        <v>0</v>
      </c>
      <c r="AA396" s="41"/>
      <c r="AB396" s="41">
        <v>0</v>
      </c>
      <c r="AC396" s="41"/>
      <c r="AD396" s="41">
        <v>1</v>
      </c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>
        <v>1</v>
      </c>
    </row>
    <row r="397" spans="1:72" x14ac:dyDescent="0.2">
      <c r="A397" s="42">
        <v>393</v>
      </c>
      <c r="B397" s="41">
        <v>1</v>
      </c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>
        <v>1</v>
      </c>
    </row>
    <row r="398" spans="1:72" x14ac:dyDescent="0.2">
      <c r="A398" s="42">
        <v>394</v>
      </c>
      <c r="B398" s="41">
        <v>0</v>
      </c>
      <c r="C398" s="41"/>
      <c r="D398" s="41">
        <v>1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>
        <v>1</v>
      </c>
    </row>
    <row r="399" spans="1:72" x14ac:dyDescent="0.2">
      <c r="A399" s="42">
        <v>395</v>
      </c>
      <c r="B399" s="41">
        <v>0</v>
      </c>
      <c r="C399" s="41"/>
      <c r="D399" s="41"/>
      <c r="E399" s="41"/>
      <c r="F399" s="41">
        <v>1</v>
      </c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>
        <v>1</v>
      </c>
    </row>
    <row r="400" spans="1:72" x14ac:dyDescent="0.2">
      <c r="A400" s="42">
        <v>396</v>
      </c>
      <c r="B400" s="41">
        <v>1</v>
      </c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>
        <v>1</v>
      </c>
    </row>
    <row r="401" spans="1:72" x14ac:dyDescent="0.2">
      <c r="A401" s="42">
        <v>397</v>
      </c>
      <c r="B401" s="41">
        <v>0</v>
      </c>
      <c r="C401" s="41"/>
      <c r="D401" s="41"/>
      <c r="E401" s="41"/>
      <c r="F401" s="41">
        <v>0</v>
      </c>
      <c r="G401" s="41"/>
      <c r="H401" s="41">
        <v>0</v>
      </c>
      <c r="I401" s="41"/>
      <c r="J401" s="41">
        <v>0</v>
      </c>
      <c r="K401" s="41">
        <v>0</v>
      </c>
      <c r="L401" s="41"/>
      <c r="M401" s="41"/>
      <c r="N401" s="41"/>
      <c r="O401" s="41">
        <v>1</v>
      </c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>
        <v>1</v>
      </c>
    </row>
    <row r="402" spans="1:72" x14ac:dyDescent="0.2">
      <c r="A402" s="42">
        <v>398</v>
      </c>
      <c r="B402" s="41">
        <v>1</v>
      </c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>
        <v>1</v>
      </c>
    </row>
    <row r="403" spans="1:72" x14ac:dyDescent="0.2">
      <c r="A403" s="42">
        <v>399</v>
      </c>
      <c r="B403" s="41">
        <v>0</v>
      </c>
      <c r="C403" s="41"/>
      <c r="D403" s="41"/>
      <c r="E403" s="41"/>
      <c r="F403" s="41">
        <v>0</v>
      </c>
      <c r="G403" s="41"/>
      <c r="H403" s="41"/>
      <c r="I403" s="41"/>
      <c r="J403" s="41"/>
      <c r="K403" s="41">
        <v>0</v>
      </c>
      <c r="L403" s="41"/>
      <c r="M403" s="41"/>
      <c r="N403" s="41"/>
      <c r="O403" s="41"/>
      <c r="P403" s="41">
        <v>1</v>
      </c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>
        <v>1</v>
      </c>
    </row>
    <row r="404" spans="1:72" x14ac:dyDescent="0.2">
      <c r="A404" s="42">
        <v>400</v>
      </c>
      <c r="B404" s="41">
        <v>0</v>
      </c>
      <c r="C404" s="41"/>
      <c r="D404" s="41"/>
      <c r="E404" s="41">
        <v>0</v>
      </c>
      <c r="F404" s="41"/>
      <c r="G404" s="41"/>
      <c r="H404" s="41">
        <v>1</v>
      </c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>
        <v>1</v>
      </c>
    </row>
    <row r="405" spans="1:72" x14ac:dyDescent="0.2">
      <c r="A405" s="42">
        <v>401</v>
      </c>
      <c r="B405" s="41">
        <v>0</v>
      </c>
      <c r="C405" s="41"/>
      <c r="D405" s="41"/>
      <c r="E405" s="41">
        <v>1</v>
      </c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>
        <v>1</v>
      </c>
    </row>
    <row r="406" spans="1:72" x14ac:dyDescent="0.2">
      <c r="A406" s="42">
        <v>402</v>
      </c>
      <c r="B406" s="41">
        <v>1</v>
      </c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>
        <v>1</v>
      </c>
    </row>
    <row r="407" spans="1:72" x14ac:dyDescent="0.2">
      <c r="A407" s="42">
        <v>403</v>
      </c>
      <c r="B407" s="41">
        <v>0</v>
      </c>
      <c r="C407" s="41"/>
      <c r="D407" s="41">
        <v>0</v>
      </c>
      <c r="E407" s="41"/>
      <c r="F407" s="41"/>
      <c r="G407" s="41"/>
      <c r="H407" s="41">
        <v>0</v>
      </c>
      <c r="I407" s="41"/>
      <c r="J407" s="41"/>
      <c r="K407" s="41">
        <v>0</v>
      </c>
      <c r="L407" s="41"/>
      <c r="M407" s="41"/>
      <c r="N407" s="41">
        <v>0</v>
      </c>
      <c r="O407" s="41"/>
      <c r="P407" s="41"/>
      <c r="Q407" s="41">
        <v>0</v>
      </c>
      <c r="R407" s="41"/>
      <c r="S407" s="41"/>
      <c r="T407" s="41"/>
      <c r="U407" s="41"/>
      <c r="V407" s="41">
        <v>0</v>
      </c>
      <c r="W407" s="41"/>
      <c r="X407" s="41"/>
      <c r="Y407" s="41"/>
      <c r="Z407" s="41">
        <v>0</v>
      </c>
      <c r="AA407" s="41"/>
      <c r="AB407" s="41">
        <v>0</v>
      </c>
      <c r="AC407" s="41">
        <v>1</v>
      </c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>
        <v>1</v>
      </c>
    </row>
    <row r="408" spans="1:72" x14ac:dyDescent="0.2">
      <c r="A408" s="42">
        <v>404</v>
      </c>
      <c r="B408" s="41">
        <v>1</v>
      </c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>
        <v>1</v>
      </c>
    </row>
    <row r="409" spans="1:72" x14ac:dyDescent="0.2">
      <c r="A409" s="42">
        <v>405</v>
      </c>
      <c r="B409" s="41">
        <v>1</v>
      </c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>
        <v>1</v>
      </c>
    </row>
    <row r="410" spans="1:72" x14ac:dyDescent="0.2">
      <c r="A410" s="42">
        <v>406</v>
      </c>
      <c r="B410" s="41">
        <v>0</v>
      </c>
      <c r="C410" s="41"/>
      <c r="D410" s="41"/>
      <c r="E410" s="41"/>
      <c r="F410" s="41"/>
      <c r="G410" s="41">
        <v>0</v>
      </c>
      <c r="H410" s="41"/>
      <c r="I410" s="41"/>
      <c r="J410" s="41"/>
      <c r="K410" s="41">
        <v>0</v>
      </c>
      <c r="L410" s="41">
        <v>0</v>
      </c>
      <c r="M410" s="41"/>
      <c r="N410" s="41"/>
      <c r="O410" s="41"/>
      <c r="P410" s="41"/>
      <c r="Q410" s="41">
        <v>1</v>
      </c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>
        <v>1</v>
      </c>
    </row>
    <row r="411" spans="1:72" x14ac:dyDescent="0.2">
      <c r="A411" s="42">
        <v>407</v>
      </c>
      <c r="B411" s="41">
        <v>0</v>
      </c>
      <c r="C411" s="41"/>
      <c r="D411" s="41"/>
      <c r="E411" s="41"/>
      <c r="F411" s="41">
        <v>0</v>
      </c>
      <c r="G411" s="41"/>
      <c r="H411" s="41">
        <v>0</v>
      </c>
      <c r="I411" s="41"/>
      <c r="J411" s="41"/>
      <c r="K411" s="41"/>
      <c r="L411" s="41"/>
      <c r="M411" s="41">
        <v>0</v>
      </c>
      <c r="N411" s="41">
        <v>0</v>
      </c>
      <c r="O411" s="41"/>
      <c r="P411" s="41"/>
      <c r="Q411" s="41"/>
      <c r="R411" s="41"/>
      <c r="S411" s="41">
        <v>1</v>
      </c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>
        <v>1</v>
      </c>
    </row>
    <row r="412" spans="1:72" x14ac:dyDescent="0.2">
      <c r="A412" s="42">
        <v>408</v>
      </c>
      <c r="B412" s="41">
        <v>0</v>
      </c>
      <c r="C412" s="41">
        <v>1</v>
      </c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>
        <v>1</v>
      </c>
    </row>
    <row r="413" spans="1:72" x14ac:dyDescent="0.2">
      <c r="A413" s="42">
        <v>409</v>
      </c>
      <c r="B413" s="41">
        <v>1</v>
      </c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>
        <v>1</v>
      </c>
    </row>
    <row r="414" spans="1:72" x14ac:dyDescent="0.2">
      <c r="A414" s="42">
        <v>410</v>
      </c>
      <c r="B414" s="41">
        <v>0</v>
      </c>
      <c r="C414" s="41"/>
      <c r="D414" s="41"/>
      <c r="E414" s="41">
        <v>0</v>
      </c>
      <c r="F414" s="41"/>
      <c r="G414" s="41">
        <v>0</v>
      </c>
      <c r="H414" s="41">
        <v>1</v>
      </c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>
        <v>1</v>
      </c>
    </row>
    <row r="415" spans="1:72" x14ac:dyDescent="0.2">
      <c r="A415" s="42">
        <v>411</v>
      </c>
      <c r="B415" s="41">
        <v>1</v>
      </c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>
        <v>1</v>
      </c>
    </row>
    <row r="416" spans="1:72" x14ac:dyDescent="0.2">
      <c r="A416" s="42">
        <v>412</v>
      </c>
      <c r="B416" s="41">
        <v>0</v>
      </c>
      <c r="C416" s="41"/>
      <c r="D416" s="41"/>
      <c r="E416" s="41"/>
      <c r="F416" s="41">
        <v>0</v>
      </c>
      <c r="G416" s="41">
        <v>0</v>
      </c>
      <c r="H416" s="41"/>
      <c r="I416" s="41"/>
      <c r="J416" s="41">
        <v>0</v>
      </c>
      <c r="K416" s="41"/>
      <c r="L416" s="41"/>
      <c r="M416" s="41"/>
      <c r="N416" s="41"/>
      <c r="O416" s="41">
        <v>1</v>
      </c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>
        <v>1</v>
      </c>
    </row>
    <row r="417" spans="1:72" x14ac:dyDescent="0.2">
      <c r="A417" s="42">
        <v>413</v>
      </c>
      <c r="B417" s="41">
        <v>0</v>
      </c>
      <c r="C417" s="41"/>
      <c r="D417" s="41">
        <v>0</v>
      </c>
      <c r="E417" s="41"/>
      <c r="F417" s="41"/>
      <c r="G417" s="41"/>
      <c r="H417" s="41"/>
      <c r="I417" s="41">
        <v>0</v>
      </c>
      <c r="J417" s="41"/>
      <c r="K417" s="41"/>
      <c r="L417" s="41">
        <v>0</v>
      </c>
      <c r="M417" s="41"/>
      <c r="N417" s="41"/>
      <c r="O417" s="41">
        <v>0</v>
      </c>
      <c r="P417" s="41"/>
      <c r="Q417" s="41"/>
      <c r="R417" s="41"/>
      <c r="S417" s="41">
        <v>1</v>
      </c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>
        <v>1</v>
      </c>
    </row>
    <row r="418" spans="1:72" x14ac:dyDescent="0.2">
      <c r="A418" s="42">
        <v>414</v>
      </c>
      <c r="B418" s="41">
        <v>0</v>
      </c>
      <c r="C418" s="41"/>
      <c r="D418" s="41">
        <v>0</v>
      </c>
      <c r="E418" s="41"/>
      <c r="F418" s="41"/>
      <c r="G418" s="41">
        <v>0</v>
      </c>
      <c r="H418" s="41"/>
      <c r="I418" s="41"/>
      <c r="J418" s="41"/>
      <c r="K418" s="41">
        <v>0</v>
      </c>
      <c r="L418" s="41"/>
      <c r="M418" s="41"/>
      <c r="N418" s="41"/>
      <c r="O418" s="41">
        <v>0</v>
      </c>
      <c r="P418" s="41"/>
      <c r="Q418" s="41"/>
      <c r="R418" s="41"/>
      <c r="S418" s="41"/>
      <c r="T418" s="41">
        <v>0</v>
      </c>
      <c r="U418" s="41">
        <v>1</v>
      </c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>
        <v>1</v>
      </c>
    </row>
    <row r="419" spans="1:72" x14ac:dyDescent="0.2">
      <c r="A419" s="42">
        <v>415</v>
      </c>
      <c r="B419" s="41">
        <v>0</v>
      </c>
      <c r="C419" s="41">
        <v>0</v>
      </c>
      <c r="D419" s="41"/>
      <c r="E419" s="41"/>
      <c r="F419" s="41">
        <v>0</v>
      </c>
      <c r="G419" s="41">
        <v>1</v>
      </c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>
        <v>1</v>
      </c>
    </row>
    <row r="420" spans="1:72" x14ac:dyDescent="0.2">
      <c r="A420" s="42">
        <v>416</v>
      </c>
      <c r="B420" s="41">
        <v>0</v>
      </c>
      <c r="C420" s="41"/>
      <c r="D420" s="41"/>
      <c r="E420" s="41"/>
      <c r="F420" s="41"/>
      <c r="G420" s="41">
        <v>0</v>
      </c>
      <c r="H420" s="41"/>
      <c r="I420" s="41"/>
      <c r="J420" s="41"/>
      <c r="K420" s="41"/>
      <c r="L420" s="41">
        <v>0</v>
      </c>
      <c r="M420" s="41"/>
      <c r="N420" s="41">
        <v>0</v>
      </c>
      <c r="O420" s="41"/>
      <c r="P420" s="41">
        <v>0</v>
      </c>
      <c r="Q420" s="41"/>
      <c r="R420" s="41"/>
      <c r="S420" s="41"/>
      <c r="T420" s="41"/>
      <c r="U420" s="41">
        <v>0</v>
      </c>
      <c r="V420" s="41"/>
      <c r="W420" s="41"/>
      <c r="X420" s="41"/>
      <c r="Y420" s="41">
        <v>1</v>
      </c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>
        <v>1</v>
      </c>
    </row>
    <row r="421" spans="1:72" x14ac:dyDescent="0.2">
      <c r="A421" s="42">
        <v>417</v>
      </c>
      <c r="B421" s="41">
        <v>0</v>
      </c>
      <c r="C421" s="41">
        <v>1</v>
      </c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>
        <v>1</v>
      </c>
    </row>
    <row r="422" spans="1:72" x14ac:dyDescent="0.2">
      <c r="A422" s="42">
        <v>418</v>
      </c>
      <c r="B422" s="41">
        <v>0</v>
      </c>
      <c r="C422" s="41"/>
      <c r="D422" s="41"/>
      <c r="E422" s="41">
        <v>0</v>
      </c>
      <c r="F422" s="41"/>
      <c r="G422" s="41">
        <v>0</v>
      </c>
      <c r="H422" s="41"/>
      <c r="I422" s="41"/>
      <c r="J422" s="41"/>
      <c r="K422" s="41"/>
      <c r="L422" s="41">
        <v>0</v>
      </c>
      <c r="M422" s="41"/>
      <c r="N422" s="41"/>
      <c r="O422" s="41">
        <v>0</v>
      </c>
      <c r="P422" s="41"/>
      <c r="Q422" s="41">
        <v>1</v>
      </c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>
        <v>1</v>
      </c>
    </row>
    <row r="423" spans="1:72" x14ac:dyDescent="0.2">
      <c r="A423" s="42">
        <v>419</v>
      </c>
      <c r="B423" s="41">
        <v>0</v>
      </c>
      <c r="C423" s="41"/>
      <c r="D423" s="41"/>
      <c r="E423" s="41"/>
      <c r="F423" s="41">
        <v>0</v>
      </c>
      <c r="G423" s="41"/>
      <c r="H423" s="41"/>
      <c r="I423" s="41">
        <v>0</v>
      </c>
      <c r="J423" s="41">
        <v>1</v>
      </c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>
        <v>1</v>
      </c>
    </row>
    <row r="424" spans="1:72" x14ac:dyDescent="0.2">
      <c r="A424" s="42">
        <v>420</v>
      </c>
      <c r="B424" s="41">
        <v>0</v>
      </c>
      <c r="C424" s="41"/>
      <c r="D424" s="41"/>
      <c r="E424" s="41"/>
      <c r="F424" s="41"/>
      <c r="G424" s="41">
        <v>0</v>
      </c>
      <c r="H424" s="41"/>
      <c r="I424" s="41"/>
      <c r="J424" s="41"/>
      <c r="K424" s="41">
        <v>0</v>
      </c>
      <c r="L424" s="41"/>
      <c r="M424" s="41"/>
      <c r="N424" s="41"/>
      <c r="O424" s="41"/>
      <c r="P424" s="41">
        <v>1</v>
      </c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>
        <v>1</v>
      </c>
    </row>
    <row r="425" spans="1:72" x14ac:dyDescent="0.2">
      <c r="A425" s="42">
        <v>421</v>
      </c>
      <c r="B425" s="41">
        <v>0</v>
      </c>
      <c r="C425" s="41"/>
      <c r="D425" s="41"/>
      <c r="E425" s="41"/>
      <c r="F425" s="41"/>
      <c r="G425" s="41">
        <v>0</v>
      </c>
      <c r="H425" s="41">
        <v>1</v>
      </c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>
        <v>1</v>
      </c>
    </row>
    <row r="426" spans="1:72" x14ac:dyDescent="0.2">
      <c r="A426" s="42">
        <v>422</v>
      </c>
      <c r="B426" s="41">
        <v>1</v>
      </c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>
        <v>1</v>
      </c>
    </row>
    <row r="427" spans="1:72" x14ac:dyDescent="0.2">
      <c r="A427" s="42">
        <v>423</v>
      </c>
      <c r="B427" s="41">
        <v>0</v>
      </c>
      <c r="C427" s="41"/>
      <c r="D427" s="41"/>
      <c r="E427" s="41"/>
      <c r="F427" s="41">
        <v>0</v>
      </c>
      <c r="G427" s="41"/>
      <c r="H427" s="41"/>
      <c r="I427" s="41"/>
      <c r="J427" s="41">
        <v>0</v>
      </c>
      <c r="K427" s="41"/>
      <c r="L427" s="41"/>
      <c r="M427" s="41">
        <v>1</v>
      </c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>
        <v>1</v>
      </c>
    </row>
    <row r="428" spans="1:72" x14ac:dyDescent="0.2">
      <c r="A428" s="42">
        <v>424</v>
      </c>
      <c r="B428" s="41">
        <v>1</v>
      </c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>
        <v>1</v>
      </c>
    </row>
    <row r="429" spans="1:72" x14ac:dyDescent="0.2">
      <c r="A429" s="42">
        <v>425</v>
      </c>
      <c r="B429" s="41">
        <v>0</v>
      </c>
      <c r="C429" s="41"/>
      <c r="D429" s="41"/>
      <c r="E429" s="41"/>
      <c r="F429" s="41">
        <v>0</v>
      </c>
      <c r="G429" s="41"/>
      <c r="H429" s="41"/>
      <c r="I429" s="41">
        <v>0</v>
      </c>
      <c r="J429" s="41"/>
      <c r="K429" s="41">
        <v>0</v>
      </c>
      <c r="L429" s="41"/>
      <c r="M429" s="41"/>
      <c r="N429" s="41">
        <v>0</v>
      </c>
      <c r="O429" s="41"/>
      <c r="P429" s="41"/>
      <c r="Q429" s="41"/>
      <c r="R429" s="41">
        <v>1</v>
      </c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>
        <v>1</v>
      </c>
    </row>
    <row r="430" spans="1:72" x14ac:dyDescent="0.2">
      <c r="A430" s="42">
        <v>426</v>
      </c>
      <c r="B430" s="41">
        <v>1</v>
      </c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>
        <v>1</v>
      </c>
    </row>
    <row r="431" spans="1:72" x14ac:dyDescent="0.2">
      <c r="A431" s="42">
        <v>427</v>
      </c>
      <c r="B431" s="41">
        <v>1</v>
      </c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>
        <v>1</v>
      </c>
    </row>
    <row r="432" spans="1:72" x14ac:dyDescent="0.2">
      <c r="A432" s="42">
        <v>428</v>
      </c>
      <c r="B432" s="41">
        <v>0</v>
      </c>
      <c r="C432" s="41">
        <v>1</v>
      </c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>
        <v>1</v>
      </c>
    </row>
    <row r="433" spans="1:72" x14ac:dyDescent="0.2">
      <c r="A433" s="42">
        <v>429</v>
      </c>
      <c r="B433" s="41">
        <v>0</v>
      </c>
      <c r="C433" s="41"/>
      <c r="D433" s="41"/>
      <c r="E433" s="41"/>
      <c r="F433" s="41">
        <v>0</v>
      </c>
      <c r="G433" s="41">
        <v>0</v>
      </c>
      <c r="H433" s="41">
        <v>0</v>
      </c>
      <c r="I433" s="41">
        <v>0</v>
      </c>
      <c r="J433" s="41"/>
      <c r="K433" s="41"/>
      <c r="L433" s="41"/>
      <c r="M433" s="41">
        <v>0</v>
      </c>
      <c r="N433" s="41">
        <v>1</v>
      </c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>
        <v>1</v>
      </c>
    </row>
    <row r="434" spans="1:72" x14ac:dyDescent="0.2">
      <c r="A434" s="42">
        <v>430</v>
      </c>
      <c r="B434" s="41">
        <v>1</v>
      </c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>
        <v>1</v>
      </c>
    </row>
    <row r="435" spans="1:72" x14ac:dyDescent="0.2">
      <c r="A435" s="42">
        <v>431</v>
      </c>
      <c r="B435" s="41">
        <v>0</v>
      </c>
      <c r="C435" s="41"/>
      <c r="D435" s="41"/>
      <c r="E435" s="41">
        <v>0</v>
      </c>
      <c r="F435" s="41"/>
      <c r="G435" s="41">
        <v>0</v>
      </c>
      <c r="H435" s="41"/>
      <c r="I435" s="41"/>
      <c r="J435" s="41"/>
      <c r="K435" s="41"/>
      <c r="L435" s="41">
        <v>1</v>
      </c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>
        <v>1</v>
      </c>
    </row>
    <row r="436" spans="1:72" x14ac:dyDescent="0.2">
      <c r="A436" s="42">
        <v>432</v>
      </c>
      <c r="B436" s="41">
        <v>0</v>
      </c>
      <c r="C436" s="41"/>
      <c r="D436" s="41"/>
      <c r="E436" s="41">
        <v>0</v>
      </c>
      <c r="F436" s="41">
        <v>1</v>
      </c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>
        <v>1</v>
      </c>
    </row>
    <row r="437" spans="1:72" x14ac:dyDescent="0.2">
      <c r="A437" s="42">
        <v>433</v>
      </c>
      <c r="B437" s="41">
        <v>0</v>
      </c>
      <c r="C437" s="41"/>
      <c r="D437" s="41"/>
      <c r="E437" s="41"/>
      <c r="F437" s="41">
        <v>0</v>
      </c>
      <c r="G437" s="41"/>
      <c r="H437" s="41">
        <v>0</v>
      </c>
      <c r="I437" s="41"/>
      <c r="J437" s="41"/>
      <c r="K437" s="41"/>
      <c r="L437" s="41"/>
      <c r="M437" s="41">
        <v>1</v>
      </c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>
        <v>1</v>
      </c>
    </row>
    <row r="438" spans="1:72" x14ac:dyDescent="0.2">
      <c r="A438" s="42">
        <v>434</v>
      </c>
      <c r="B438" s="41">
        <v>0</v>
      </c>
      <c r="C438" s="41"/>
      <c r="D438" s="41"/>
      <c r="E438" s="41">
        <v>0</v>
      </c>
      <c r="F438" s="41"/>
      <c r="G438" s="41"/>
      <c r="H438" s="41"/>
      <c r="I438" s="41">
        <v>0</v>
      </c>
      <c r="J438" s="41"/>
      <c r="K438" s="41"/>
      <c r="L438" s="41">
        <v>1</v>
      </c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>
        <v>1</v>
      </c>
    </row>
    <row r="439" spans="1:72" x14ac:dyDescent="0.2">
      <c r="A439" s="42">
        <v>435</v>
      </c>
      <c r="B439" s="41">
        <v>1</v>
      </c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>
        <v>1</v>
      </c>
    </row>
    <row r="440" spans="1:72" x14ac:dyDescent="0.2">
      <c r="A440" s="42">
        <v>436</v>
      </c>
      <c r="B440" s="41">
        <v>1</v>
      </c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>
        <v>1</v>
      </c>
    </row>
    <row r="441" spans="1:72" x14ac:dyDescent="0.2">
      <c r="A441" s="42">
        <v>437</v>
      </c>
      <c r="B441" s="41">
        <v>0</v>
      </c>
      <c r="C441" s="41"/>
      <c r="D441" s="41">
        <v>1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>
        <v>1</v>
      </c>
    </row>
    <row r="442" spans="1:72" x14ac:dyDescent="0.2">
      <c r="A442" s="42">
        <v>438</v>
      </c>
      <c r="B442" s="41">
        <v>0</v>
      </c>
      <c r="C442" s="41"/>
      <c r="D442" s="41"/>
      <c r="E442" s="41"/>
      <c r="F442" s="41"/>
      <c r="G442" s="41">
        <v>0</v>
      </c>
      <c r="H442" s="41"/>
      <c r="I442" s="41">
        <v>0</v>
      </c>
      <c r="J442" s="41"/>
      <c r="K442" s="41">
        <v>0</v>
      </c>
      <c r="L442" s="41"/>
      <c r="M442" s="41"/>
      <c r="N442" s="41">
        <v>0</v>
      </c>
      <c r="O442" s="41"/>
      <c r="P442" s="41"/>
      <c r="Q442" s="41"/>
      <c r="R442" s="41">
        <v>0</v>
      </c>
      <c r="S442" s="41">
        <v>0</v>
      </c>
      <c r="T442" s="41">
        <v>1</v>
      </c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>
        <v>1</v>
      </c>
    </row>
    <row r="443" spans="1:72" x14ac:dyDescent="0.2">
      <c r="A443" s="42">
        <v>439</v>
      </c>
      <c r="B443" s="41">
        <v>1</v>
      </c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>
        <v>1</v>
      </c>
    </row>
    <row r="444" spans="1:72" x14ac:dyDescent="0.2">
      <c r="A444" s="42">
        <v>440</v>
      </c>
      <c r="B444" s="41">
        <v>1</v>
      </c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>
        <v>1</v>
      </c>
    </row>
    <row r="445" spans="1:72" x14ac:dyDescent="0.2">
      <c r="A445" s="42">
        <v>441</v>
      </c>
      <c r="B445" s="41">
        <v>0</v>
      </c>
      <c r="C445" s="41"/>
      <c r="D445" s="41"/>
      <c r="E445" s="41"/>
      <c r="F445" s="41">
        <v>0</v>
      </c>
      <c r="G445" s="41"/>
      <c r="H445" s="41"/>
      <c r="I445" s="41"/>
      <c r="J445" s="41"/>
      <c r="K445" s="41">
        <v>0</v>
      </c>
      <c r="L445" s="41"/>
      <c r="M445" s="41"/>
      <c r="N445" s="41">
        <v>1</v>
      </c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>
        <v>1</v>
      </c>
    </row>
    <row r="446" spans="1:72" x14ac:dyDescent="0.2">
      <c r="A446" s="42">
        <v>442</v>
      </c>
      <c r="B446" s="41">
        <v>0</v>
      </c>
      <c r="C446" s="41">
        <v>0</v>
      </c>
      <c r="D446" s="41"/>
      <c r="E446" s="41"/>
      <c r="F446" s="41"/>
      <c r="G446" s="41"/>
      <c r="H446" s="41">
        <v>0</v>
      </c>
      <c r="I446" s="41">
        <v>0</v>
      </c>
      <c r="J446" s="41"/>
      <c r="K446" s="41">
        <v>0</v>
      </c>
      <c r="L446" s="41"/>
      <c r="M446" s="41"/>
      <c r="N446" s="41"/>
      <c r="O446" s="41"/>
      <c r="P446" s="41">
        <v>0</v>
      </c>
      <c r="Q446" s="41"/>
      <c r="R446" s="41">
        <v>1</v>
      </c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>
        <v>1</v>
      </c>
    </row>
    <row r="447" spans="1:72" x14ac:dyDescent="0.2">
      <c r="A447" s="42">
        <v>443</v>
      </c>
      <c r="B447" s="41">
        <v>0</v>
      </c>
      <c r="C447" s="41"/>
      <c r="D447" s="41"/>
      <c r="E447" s="41"/>
      <c r="F447" s="41">
        <v>1</v>
      </c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>
        <v>1</v>
      </c>
    </row>
    <row r="448" spans="1:72" x14ac:dyDescent="0.2">
      <c r="A448" s="42">
        <v>444</v>
      </c>
      <c r="B448" s="41">
        <v>0</v>
      </c>
      <c r="C448" s="41"/>
      <c r="D448" s="41"/>
      <c r="E448" s="41"/>
      <c r="F448" s="41"/>
      <c r="G448" s="41">
        <v>1</v>
      </c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>
        <v>1</v>
      </c>
    </row>
    <row r="449" spans="1:72" x14ac:dyDescent="0.2">
      <c r="A449" s="42">
        <v>445</v>
      </c>
      <c r="B449" s="41">
        <v>1</v>
      </c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>
        <v>1</v>
      </c>
    </row>
    <row r="450" spans="1:72" x14ac:dyDescent="0.2">
      <c r="A450" s="42">
        <v>446</v>
      </c>
      <c r="B450" s="41">
        <v>0</v>
      </c>
      <c r="C450" s="41">
        <v>0</v>
      </c>
      <c r="D450" s="41">
        <v>1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>
        <v>1</v>
      </c>
    </row>
    <row r="451" spans="1:72" x14ac:dyDescent="0.2">
      <c r="A451" s="42">
        <v>447</v>
      </c>
      <c r="B451" s="41">
        <v>0</v>
      </c>
      <c r="C451" s="41"/>
      <c r="D451" s="41">
        <v>0</v>
      </c>
      <c r="E451" s="41">
        <v>0</v>
      </c>
      <c r="F451" s="41"/>
      <c r="G451" s="41">
        <v>1</v>
      </c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>
        <v>1</v>
      </c>
    </row>
    <row r="452" spans="1:72" x14ac:dyDescent="0.2">
      <c r="A452" s="42">
        <v>448</v>
      </c>
      <c r="B452" s="41">
        <v>0</v>
      </c>
      <c r="C452" s="41"/>
      <c r="D452" s="41"/>
      <c r="E452" s="41">
        <v>1</v>
      </c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>
        <v>1</v>
      </c>
    </row>
    <row r="453" spans="1:72" x14ac:dyDescent="0.2">
      <c r="A453" s="42">
        <v>449</v>
      </c>
      <c r="B453" s="41">
        <v>0</v>
      </c>
      <c r="C453" s="41">
        <v>0</v>
      </c>
      <c r="D453" s="41"/>
      <c r="E453" s="41">
        <v>0</v>
      </c>
      <c r="F453" s="41"/>
      <c r="G453" s="41">
        <v>1</v>
      </c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>
        <v>1</v>
      </c>
    </row>
    <row r="454" spans="1:72" x14ac:dyDescent="0.2">
      <c r="A454" s="42">
        <v>450</v>
      </c>
      <c r="B454" s="41">
        <v>0</v>
      </c>
      <c r="C454" s="41"/>
      <c r="D454" s="41">
        <v>1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>
        <v>1</v>
      </c>
    </row>
    <row r="455" spans="1:72" x14ac:dyDescent="0.2">
      <c r="A455" s="42">
        <v>451</v>
      </c>
      <c r="B455" s="41">
        <v>0</v>
      </c>
      <c r="C455" s="41">
        <v>0</v>
      </c>
      <c r="D455" s="41"/>
      <c r="E455" s="41"/>
      <c r="F455" s="41"/>
      <c r="G455" s="41"/>
      <c r="H455" s="41">
        <v>1</v>
      </c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>
        <v>1</v>
      </c>
    </row>
    <row r="456" spans="1:72" x14ac:dyDescent="0.2">
      <c r="A456" s="42">
        <v>452</v>
      </c>
      <c r="B456" s="41">
        <v>1</v>
      </c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>
        <v>1</v>
      </c>
    </row>
    <row r="457" spans="1:72" x14ac:dyDescent="0.2">
      <c r="A457" s="42">
        <v>453</v>
      </c>
      <c r="B457" s="41">
        <v>0</v>
      </c>
      <c r="C457" s="41"/>
      <c r="D457" s="41"/>
      <c r="E457" s="41"/>
      <c r="F457" s="41">
        <v>0</v>
      </c>
      <c r="G457" s="41"/>
      <c r="H457" s="41"/>
      <c r="I457" s="41"/>
      <c r="J457" s="41">
        <v>0</v>
      </c>
      <c r="K457" s="41"/>
      <c r="L457" s="41"/>
      <c r="M457" s="41"/>
      <c r="N457" s="41"/>
      <c r="O457" s="41">
        <v>0</v>
      </c>
      <c r="P457" s="41">
        <v>1</v>
      </c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>
        <v>1</v>
      </c>
    </row>
    <row r="458" spans="1:72" x14ac:dyDescent="0.2">
      <c r="A458" s="42">
        <v>454</v>
      </c>
      <c r="B458" s="41">
        <v>1</v>
      </c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>
        <v>1</v>
      </c>
    </row>
    <row r="459" spans="1:72" x14ac:dyDescent="0.2">
      <c r="A459" s="42">
        <v>455</v>
      </c>
      <c r="B459" s="41">
        <v>0</v>
      </c>
      <c r="C459" s="41">
        <v>0</v>
      </c>
      <c r="D459" s="41">
        <v>0</v>
      </c>
      <c r="E459" s="41"/>
      <c r="F459" s="41"/>
      <c r="G459" s="41"/>
      <c r="H459" s="41">
        <v>1</v>
      </c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>
        <v>1</v>
      </c>
    </row>
    <row r="460" spans="1:72" x14ac:dyDescent="0.2">
      <c r="A460" s="42">
        <v>456</v>
      </c>
      <c r="B460" s="41">
        <v>0</v>
      </c>
      <c r="C460" s="41"/>
      <c r="D460" s="41"/>
      <c r="E460" s="41"/>
      <c r="F460" s="41">
        <v>0</v>
      </c>
      <c r="G460" s="41">
        <v>0</v>
      </c>
      <c r="H460" s="41">
        <v>0</v>
      </c>
      <c r="I460" s="41"/>
      <c r="J460" s="41"/>
      <c r="K460" s="41"/>
      <c r="L460" s="41"/>
      <c r="M460" s="41">
        <v>0</v>
      </c>
      <c r="N460" s="41"/>
      <c r="O460" s="41">
        <v>0</v>
      </c>
      <c r="P460" s="41"/>
      <c r="Q460" s="41">
        <v>0</v>
      </c>
      <c r="R460" s="41">
        <v>0</v>
      </c>
      <c r="S460" s="41">
        <v>0</v>
      </c>
      <c r="T460" s="41">
        <v>0</v>
      </c>
      <c r="U460" s="41"/>
      <c r="V460" s="41">
        <v>1</v>
      </c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>
        <v>1</v>
      </c>
    </row>
    <row r="461" spans="1:72" x14ac:dyDescent="0.2">
      <c r="A461" s="42">
        <v>457</v>
      </c>
      <c r="B461" s="41">
        <v>0</v>
      </c>
      <c r="C461" s="41">
        <v>0</v>
      </c>
      <c r="D461" s="41"/>
      <c r="E461" s="41"/>
      <c r="F461" s="41"/>
      <c r="G461" s="41"/>
      <c r="H461" s="41">
        <v>1</v>
      </c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>
        <v>1</v>
      </c>
    </row>
    <row r="462" spans="1:72" x14ac:dyDescent="0.2">
      <c r="A462" s="42">
        <v>458</v>
      </c>
      <c r="B462" s="41">
        <v>1</v>
      </c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>
        <v>1</v>
      </c>
    </row>
    <row r="463" spans="1:72" x14ac:dyDescent="0.2">
      <c r="A463" s="42">
        <v>459</v>
      </c>
      <c r="B463" s="41">
        <v>0</v>
      </c>
      <c r="C463" s="41"/>
      <c r="D463" s="41"/>
      <c r="E463" s="41"/>
      <c r="F463" s="41"/>
      <c r="G463" s="41">
        <v>1</v>
      </c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>
        <v>1</v>
      </c>
    </row>
    <row r="464" spans="1:72" x14ac:dyDescent="0.2">
      <c r="A464" s="42">
        <v>460</v>
      </c>
      <c r="B464" s="41">
        <v>0</v>
      </c>
      <c r="C464" s="41"/>
      <c r="D464" s="41">
        <v>0</v>
      </c>
      <c r="E464" s="41"/>
      <c r="F464" s="41">
        <v>0</v>
      </c>
      <c r="G464" s="41"/>
      <c r="H464" s="41"/>
      <c r="I464" s="41"/>
      <c r="J464" s="41"/>
      <c r="K464" s="41">
        <v>0</v>
      </c>
      <c r="L464" s="41">
        <v>0</v>
      </c>
      <c r="M464" s="41"/>
      <c r="N464" s="41"/>
      <c r="O464" s="41"/>
      <c r="P464" s="41">
        <v>0</v>
      </c>
      <c r="Q464" s="41"/>
      <c r="R464" s="41"/>
      <c r="S464" s="41"/>
      <c r="T464" s="41">
        <v>0</v>
      </c>
      <c r="U464" s="41"/>
      <c r="V464" s="41">
        <v>0</v>
      </c>
      <c r="W464" s="41">
        <v>0</v>
      </c>
      <c r="X464" s="41"/>
      <c r="Y464" s="41"/>
      <c r="Z464" s="41"/>
      <c r="AA464" s="41"/>
      <c r="AB464" s="41">
        <v>1</v>
      </c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>
        <v>1</v>
      </c>
    </row>
    <row r="465" spans="1:72" x14ac:dyDescent="0.2">
      <c r="A465" s="42">
        <v>461</v>
      </c>
      <c r="B465" s="41">
        <v>1</v>
      </c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>
        <v>1</v>
      </c>
    </row>
    <row r="466" spans="1:72" x14ac:dyDescent="0.2">
      <c r="A466" s="42">
        <v>462</v>
      </c>
      <c r="B466" s="41">
        <v>0</v>
      </c>
      <c r="C466" s="41"/>
      <c r="D466" s="41"/>
      <c r="E466" s="41"/>
      <c r="F466" s="41">
        <v>1</v>
      </c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>
        <v>1</v>
      </c>
    </row>
    <row r="467" spans="1:72" x14ac:dyDescent="0.2">
      <c r="A467" s="42">
        <v>463</v>
      </c>
      <c r="B467" s="41">
        <v>1</v>
      </c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>
        <v>1</v>
      </c>
    </row>
    <row r="468" spans="1:72" x14ac:dyDescent="0.2">
      <c r="A468" s="42">
        <v>464</v>
      </c>
      <c r="B468" s="41">
        <v>0</v>
      </c>
      <c r="C468" s="41"/>
      <c r="D468" s="41">
        <v>1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>
        <v>1</v>
      </c>
    </row>
    <row r="469" spans="1:72" x14ac:dyDescent="0.2">
      <c r="A469" s="42">
        <v>465</v>
      </c>
      <c r="B469" s="41">
        <v>1</v>
      </c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>
        <v>1</v>
      </c>
    </row>
    <row r="470" spans="1:72" x14ac:dyDescent="0.2">
      <c r="A470" s="42">
        <v>466</v>
      </c>
      <c r="B470" s="41">
        <v>0</v>
      </c>
      <c r="C470" s="41"/>
      <c r="D470" s="41"/>
      <c r="E470" s="41"/>
      <c r="F470" s="41"/>
      <c r="G470" s="41">
        <v>0</v>
      </c>
      <c r="H470" s="41"/>
      <c r="I470" s="41"/>
      <c r="J470" s="41"/>
      <c r="K470" s="41"/>
      <c r="L470" s="41">
        <v>1</v>
      </c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>
        <v>1</v>
      </c>
    </row>
    <row r="471" spans="1:72" x14ac:dyDescent="0.2">
      <c r="A471" s="42">
        <v>467</v>
      </c>
      <c r="B471" s="41">
        <v>0</v>
      </c>
      <c r="C471" s="41"/>
      <c r="D471" s="41"/>
      <c r="E471" s="41">
        <v>0</v>
      </c>
      <c r="F471" s="41"/>
      <c r="G471" s="41"/>
      <c r="H471" s="41"/>
      <c r="I471" s="41"/>
      <c r="J471" s="41">
        <v>0</v>
      </c>
      <c r="K471" s="41"/>
      <c r="L471" s="41"/>
      <c r="M471" s="41"/>
      <c r="N471" s="41"/>
      <c r="O471" s="41">
        <v>0</v>
      </c>
      <c r="P471" s="41"/>
      <c r="Q471" s="41">
        <v>0</v>
      </c>
      <c r="R471" s="41"/>
      <c r="S471" s="41"/>
      <c r="T471" s="41"/>
      <c r="U471" s="41">
        <v>0</v>
      </c>
      <c r="V471" s="41"/>
      <c r="W471" s="41"/>
      <c r="X471" s="41"/>
      <c r="Y471" s="41">
        <v>0</v>
      </c>
      <c r="Z471" s="41"/>
      <c r="AA471" s="41">
        <v>0</v>
      </c>
      <c r="AB471" s="41"/>
      <c r="AC471" s="41"/>
      <c r="AD471" s="41"/>
      <c r="AE471" s="41">
        <v>0</v>
      </c>
      <c r="AF471" s="41">
        <v>0</v>
      </c>
      <c r="AG471" s="41"/>
      <c r="AH471" s="41"/>
      <c r="AI471" s="41">
        <v>0</v>
      </c>
      <c r="AJ471" s="41"/>
      <c r="AK471" s="41"/>
      <c r="AL471" s="41"/>
      <c r="AM471" s="41">
        <v>0</v>
      </c>
      <c r="AN471" s="41"/>
      <c r="AO471" s="41"/>
      <c r="AP471" s="41"/>
      <c r="AQ471" s="41">
        <v>0</v>
      </c>
      <c r="AR471" s="41"/>
      <c r="AS471" s="41"/>
      <c r="AT471" s="41"/>
      <c r="AU471" s="41">
        <v>0</v>
      </c>
      <c r="AV471" s="41"/>
      <c r="AW471" s="41"/>
      <c r="AX471" s="41"/>
      <c r="AY471" s="41">
        <v>1</v>
      </c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>
        <v>1</v>
      </c>
    </row>
    <row r="472" spans="1:72" x14ac:dyDescent="0.2">
      <c r="A472" s="42">
        <v>468</v>
      </c>
      <c r="B472" s="41">
        <v>0</v>
      </c>
      <c r="C472" s="41"/>
      <c r="D472" s="41"/>
      <c r="E472" s="41">
        <v>0</v>
      </c>
      <c r="F472" s="41"/>
      <c r="G472" s="41">
        <v>0</v>
      </c>
      <c r="H472" s="41"/>
      <c r="I472" s="41"/>
      <c r="J472" s="41">
        <v>0</v>
      </c>
      <c r="K472" s="41"/>
      <c r="L472" s="41"/>
      <c r="M472" s="41">
        <v>0</v>
      </c>
      <c r="N472" s="41"/>
      <c r="O472" s="41"/>
      <c r="P472" s="41"/>
      <c r="Q472" s="41"/>
      <c r="R472" s="41">
        <v>0</v>
      </c>
      <c r="S472" s="41"/>
      <c r="T472" s="41"/>
      <c r="U472" s="41"/>
      <c r="V472" s="41"/>
      <c r="W472" s="41">
        <v>1</v>
      </c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>
        <v>1</v>
      </c>
    </row>
    <row r="473" spans="1:72" x14ac:dyDescent="0.2">
      <c r="A473" s="42">
        <v>469</v>
      </c>
      <c r="B473" s="41">
        <v>1</v>
      </c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>
        <v>1</v>
      </c>
    </row>
    <row r="474" spans="1:72" x14ac:dyDescent="0.2">
      <c r="A474" s="42">
        <v>470</v>
      </c>
      <c r="B474" s="41">
        <v>1</v>
      </c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>
        <v>1</v>
      </c>
    </row>
    <row r="475" spans="1:72" x14ac:dyDescent="0.2">
      <c r="A475" s="42">
        <v>471</v>
      </c>
      <c r="B475" s="41">
        <v>0</v>
      </c>
      <c r="C475" s="41"/>
      <c r="D475" s="41"/>
      <c r="E475" s="41"/>
      <c r="F475" s="41"/>
      <c r="G475" s="41">
        <v>0</v>
      </c>
      <c r="H475" s="41"/>
      <c r="I475" s="41"/>
      <c r="J475" s="41"/>
      <c r="K475" s="41"/>
      <c r="L475" s="41">
        <v>1</v>
      </c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>
        <v>1</v>
      </c>
    </row>
    <row r="476" spans="1:72" x14ac:dyDescent="0.2">
      <c r="A476" s="42">
        <v>472</v>
      </c>
      <c r="B476" s="41">
        <v>1</v>
      </c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>
        <v>1</v>
      </c>
    </row>
    <row r="477" spans="1:72" x14ac:dyDescent="0.2">
      <c r="A477" s="42">
        <v>473</v>
      </c>
      <c r="B477" s="41">
        <v>0</v>
      </c>
      <c r="C477" s="41"/>
      <c r="D477" s="41"/>
      <c r="E477" s="41"/>
      <c r="F477" s="41">
        <v>0</v>
      </c>
      <c r="G477" s="41"/>
      <c r="H477" s="41"/>
      <c r="I477" s="41">
        <v>0</v>
      </c>
      <c r="J477" s="41"/>
      <c r="K477" s="41"/>
      <c r="L477" s="41">
        <v>1</v>
      </c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>
        <v>1</v>
      </c>
    </row>
    <row r="478" spans="1:72" x14ac:dyDescent="0.2">
      <c r="A478" s="42">
        <v>474</v>
      </c>
      <c r="B478" s="41">
        <v>1</v>
      </c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>
        <v>1</v>
      </c>
    </row>
    <row r="479" spans="1:72" x14ac:dyDescent="0.2">
      <c r="A479" s="42">
        <v>475</v>
      </c>
      <c r="B479" s="41">
        <v>0</v>
      </c>
      <c r="C479" s="41"/>
      <c r="D479" s="41">
        <v>0</v>
      </c>
      <c r="E479" s="41"/>
      <c r="F479" s="41">
        <v>1</v>
      </c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>
        <v>1</v>
      </c>
    </row>
    <row r="480" spans="1:72" x14ac:dyDescent="0.2">
      <c r="A480" s="42">
        <v>476</v>
      </c>
      <c r="B480" s="41">
        <v>1</v>
      </c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>
        <v>1</v>
      </c>
    </row>
    <row r="481" spans="1:72" x14ac:dyDescent="0.2">
      <c r="A481" s="42">
        <v>477</v>
      </c>
      <c r="B481" s="41">
        <v>0</v>
      </c>
      <c r="C481" s="41">
        <v>0</v>
      </c>
      <c r="D481" s="41"/>
      <c r="E481" s="41">
        <v>0</v>
      </c>
      <c r="F481" s="41"/>
      <c r="G481" s="41">
        <v>0</v>
      </c>
      <c r="H481" s="41">
        <v>0</v>
      </c>
      <c r="I481" s="41"/>
      <c r="J481" s="41"/>
      <c r="K481" s="41"/>
      <c r="L481" s="41"/>
      <c r="M481" s="41">
        <v>0</v>
      </c>
      <c r="N481" s="41"/>
      <c r="O481" s="41"/>
      <c r="P481" s="41"/>
      <c r="Q481" s="41"/>
      <c r="R481" s="41">
        <v>0</v>
      </c>
      <c r="S481" s="41"/>
      <c r="T481" s="41"/>
      <c r="U481" s="41"/>
      <c r="V481" s="41">
        <v>1</v>
      </c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>
        <v>1</v>
      </c>
    </row>
    <row r="482" spans="1:72" x14ac:dyDescent="0.2">
      <c r="A482" s="42">
        <v>478</v>
      </c>
      <c r="B482" s="41">
        <v>0</v>
      </c>
      <c r="C482" s="41"/>
      <c r="D482" s="41"/>
      <c r="E482" s="41"/>
      <c r="F482" s="41">
        <v>1</v>
      </c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>
        <v>1</v>
      </c>
    </row>
    <row r="483" spans="1:72" x14ac:dyDescent="0.2">
      <c r="A483" s="42">
        <v>479</v>
      </c>
      <c r="B483" s="41">
        <v>0</v>
      </c>
      <c r="C483" s="41"/>
      <c r="D483" s="41"/>
      <c r="E483" s="41"/>
      <c r="F483" s="41">
        <v>1</v>
      </c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>
        <v>1</v>
      </c>
    </row>
    <row r="484" spans="1:72" x14ac:dyDescent="0.2">
      <c r="A484" s="42">
        <v>480</v>
      </c>
      <c r="B484" s="41">
        <v>0</v>
      </c>
      <c r="C484" s="41"/>
      <c r="D484" s="41">
        <v>0</v>
      </c>
      <c r="E484" s="41"/>
      <c r="F484" s="41"/>
      <c r="G484" s="41"/>
      <c r="H484" s="41">
        <v>0</v>
      </c>
      <c r="I484" s="41"/>
      <c r="J484" s="41">
        <v>0</v>
      </c>
      <c r="K484" s="41"/>
      <c r="L484" s="41"/>
      <c r="M484" s="41"/>
      <c r="N484" s="41">
        <v>0</v>
      </c>
      <c r="O484" s="41"/>
      <c r="P484" s="41"/>
      <c r="Q484" s="41"/>
      <c r="R484" s="41">
        <v>0</v>
      </c>
      <c r="S484" s="41"/>
      <c r="T484" s="41"/>
      <c r="U484" s="41">
        <v>0</v>
      </c>
      <c r="V484" s="41"/>
      <c r="W484" s="41">
        <v>1</v>
      </c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>
        <v>1</v>
      </c>
    </row>
    <row r="485" spans="1:72" x14ac:dyDescent="0.2">
      <c r="A485" s="42">
        <v>481</v>
      </c>
      <c r="B485" s="41">
        <v>1</v>
      </c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>
        <v>1</v>
      </c>
    </row>
    <row r="486" spans="1:72" x14ac:dyDescent="0.2">
      <c r="A486" s="42">
        <v>482</v>
      </c>
      <c r="B486" s="41">
        <v>0</v>
      </c>
      <c r="C486" s="41"/>
      <c r="D486" s="41"/>
      <c r="E486" s="41"/>
      <c r="F486" s="41">
        <v>1</v>
      </c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>
        <v>1</v>
      </c>
    </row>
    <row r="487" spans="1:72" x14ac:dyDescent="0.2">
      <c r="A487" s="42">
        <v>483</v>
      </c>
      <c r="B487" s="41">
        <v>1</v>
      </c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>
        <v>1</v>
      </c>
    </row>
    <row r="488" spans="1:72" x14ac:dyDescent="0.2">
      <c r="A488" s="42">
        <v>484</v>
      </c>
      <c r="B488" s="41">
        <v>0</v>
      </c>
      <c r="C488" s="41">
        <v>0</v>
      </c>
      <c r="D488" s="41">
        <v>1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>
        <v>1</v>
      </c>
    </row>
    <row r="489" spans="1:72" x14ac:dyDescent="0.2">
      <c r="A489" s="42">
        <v>485</v>
      </c>
      <c r="B489" s="41">
        <v>1</v>
      </c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>
        <v>1</v>
      </c>
    </row>
    <row r="490" spans="1:72" x14ac:dyDescent="0.2">
      <c r="A490" s="42">
        <v>486</v>
      </c>
      <c r="B490" s="41">
        <v>0</v>
      </c>
      <c r="C490" s="41">
        <v>0</v>
      </c>
      <c r="D490" s="41"/>
      <c r="E490" s="41">
        <v>0</v>
      </c>
      <c r="F490" s="41"/>
      <c r="G490" s="41">
        <v>0</v>
      </c>
      <c r="H490" s="41"/>
      <c r="I490" s="41"/>
      <c r="J490" s="41">
        <v>0</v>
      </c>
      <c r="K490" s="41"/>
      <c r="L490" s="41"/>
      <c r="M490" s="41">
        <v>0</v>
      </c>
      <c r="N490" s="41">
        <v>0</v>
      </c>
      <c r="O490" s="41"/>
      <c r="P490" s="41">
        <v>1</v>
      </c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>
        <v>1</v>
      </c>
    </row>
    <row r="491" spans="1:72" x14ac:dyDescent="0.2">
      <c r="A491" s="42">
        <v>487</v>
      </c>
      <c r="B491" s="41">
        <v>0</v>
      </c>
      <c r="C491" s="41">
        <v>1</v>
      </c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>
        <v>1</v>
      </c>
    </row>
    <row r="492" spans="1:72" x14ac:dyDescent="0.2">
      <c r="A492" s="42">
        <v>488</v>
      </c>
      <c r="B492" s="41">
        <v>1</v>
      </c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>
        <v>1</v>
      </c>
    </row>
    <row r="493" spans="1:72" x14ac:dyDescent="0.2">
      <c r="A493" s="42">
        <v>489</v>
      </c>
      <c r="B493" s="41">
        <v>1</v>
      </c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>
        <v>1</v>
      </c>
    </row>
    <row r="494" spans="1:72" x14ac:dyDescent="0.2">
      <c r="A494" s="42">
        <v>490</v>
      </c>
      <c r="B494" s="41">
        <v>0</v>
      </c>
      <c r="C494" s="41"/>
      <c r="D494" s="41"/>
      <c r="E494" s="41">
        <v>0</v>
      </c>
      <c r="F494" s="41"/>
      <c r="G494" s="41"/>
      <c r="H494" s="41">
        <v>0</v>
      </c>
      <c r="I494" s="41"/>
      <c r="J494" s="41"/>
      <c r="K494" s="41">
        <v>0</v>
      </c>
      <c r="L494" s="41"/>
      <c r="M494" s="41">
        <v>0</v>
      </c>
      <c r="N494" s="41"/>
      <c r="O494" s="41"/>
      <c r="P494" s="41"/>
      <c r="Q494" s="41">
        <v>0</v>
      </c>
      <c r="R494" s="41">
        <v>1</v>
      </c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>
        <v>1</v>
      </c>
    </row>
    <row r="495" spans="1:72" x14ac:dyDescent="0.2">
      <c r="A495" s="42">
        <v>491</v>
      </c>
      <c r="B495" s="41">
        <v>0</v>
      </c>
      <c r="C495" s="41">
        <v>1</v>
      </c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>
        <v>1</v>
      </c>
    </row>
    <row r="496" spans="1:72" x14ac:dyDescent="0.2">
      <c r="A496" s="42">
        <v>492</v>
      </c>
      <c r="B496" s="41">
        <v>0</v>
      </c>
      <c r="C496" s="41"/>
      <c r="D496" s="41">
        <v>0</v>
      </c>
      <c r="E496" s="41"/>
      <c r="F496" s="41">
        <v>0</v>
      </c>
      <c r="G496" s="41">
        <v>0</v>
      </c>
      <c r="H496" s="41"/>
      <c r="I496" s="41">
        <v>0</v>
      </c>
      <c r="J496" s="41"/>
      <c r="K496" s="41"/>
      <c r="L496" s="41">
        <v>1</v>
      </c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>
        <v>1</v>
      </c>
    </row>
    <row r="497" spans="1:72" x14ac:dyDescent="0.2">
      <c r="A497" s="42">
        <v>493</v>
      </c>
      <c r="B497" s="41">
        <v>1</v>
      </c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>
        <v>1</v>
      </c>
    </row>
    <row r="498" spans="1:72" x14ac:dyDescent="0.2">
      <c r="A498" s="42">
        <v>494</v>
      </c>
      <c r="B498" s="41">
        <v>1</v>
      </c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>
        <v>1</v>
      </c>
    </row>
    <row r="499" spans="1:72" x14ac:dyDescent="0.2">
      <c r="A499" s="42">
        <v>495</v>
      </c>
      <c r="B499" s="41">
        <v>0</v>
      </c>
      <c r="C499" s="41"/>
      <c r="D499" s="41"/>
      <c r="E499" s="41"/>
      <c r="F499" s="41">
        <v>1</v>
      </c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>
        <v>1</v>
      </c>
    </row>
    <row r="500" spans="1:72" x14ac:dyDescent="0.2">
      <c r="A500" s="42">
        <v>496</v>
      </c>
      <c r="B500" s="41">
        <v>1</v>
      </c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>
        <v>1</v>
      </c>
    </row>
    <row r="501" spans="1:72" x14ac:dyDescent="0.2">
      <c r="A501" s="42">
        <v>497</v>
      </c>
      <c r="B501" s="41">
        <v>0</v>
      </c>
      <c r="C501" s="41"/>
      <c r="D501" s="41"/>
      <c r="E501" s="41"/>
      <c r="F501" s="41">
        <v>0</v>
      </c>
      <c r="G501" s="41"/>
      <c r="H501" s="41"/>
      <c r="I501" s="41"/>
      <c r="J501" s="41">
        <v>0</v>
      </c>
      <c r="K501" s="41">
        <v>0</v>
      </c>
      <c r="L501" s="41"/>
      <c r="M501" s="41">
        <v>0</v>
      </c>
      <c r="N501" s="41">
        <v>0</v>
      </c>
      <c r="O501" s="41"/>
      <c r="P501" s="41"/>
      <c r="Q501" s="41">
        <v>0</v>
      </c>
      <c r="R501" s="41"/>
      <c r="S501" s="41"/>
      <c r="T501" s="41"/>
      <c r="U501" s="41">
        <v>0</v>
      </c>
      <c r="V501" s="41"/>
      <c r="W501" s="41"/>
      <c r="X501" s="41">
        <v>1</v>
      </c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>
        <v>1</v>
      </c>
    </row>
    <row r="502" spans="1:72" x14ac:dyDescent="0.2">
      <c r="A502" s="42">
        <v>498</v>
      </c>
      <c r="B502" s="41">
        <v>0</v>
      </c>
      <c r="C502" s="41"/>
      <c r="D502" s="41"/>
      <c r="E502" s="41">
        <v>1</v>
      </c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>
        <v>1</v>
      </c>
    </row>
    <row r="503" spans="1:72" x14ac:dyDescent="0.2">
      <c r="A503" s="42">
        <v>499</v>
      </c>
      <c r="B503" s="41">
        <v>1</v>
      </c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>
        <v>1</v>
      </c>
    </row>
    <row r="504" spans="1:72" x14ac:dyDescent="0.2">
      <c r="A504" s="42">
        <v>500</v>
      </c>
      <c r="B504" s="41">
        <v>0</v>
      </c>
      <c r="C504" s="41"/>
      <c r="D504" s="41"/>
      <c r="E504" s="41">
        <v>0</v>
      </c>
      <c r="F504" s="41"/>
      <c r="G504" s="41"/>
      <c r="H504" s="41"/>
      <c r="I504" s="41">
        <v>0</v>
      </c>
      <c r="J504" s="41">
        <v>0</v>
      </c>
      <c r="K504" s="41"/>
      <c r="L504" s="41"/>
      <c r="M504" s="41"/>
      <c r="N504" s="41">
        <v>0</v>
      </c>
      <c r="O504" s="41"/>
      <c r="P504" s="41">
        <v>0</v>
      </c>
      <c r="Q504" s="41"/>
      <c r="R504" s="41"/>
      <c r="S504" s="41"/>
      <c r="T504" s="41">
        <v>1</v>
      </c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>
        <v>1</v>
      </c>
    </row>
    <row r="505" spans="1:72" x14ac:dyDescent="0.2">
      <c r="A505" s="42">
        <v>501</v>
      </c>
      <c r="B505" s="41">
        <v>0</v>
      </c>
      <c r="C505" s="41"/>
      <c r="D505" s="41"/>
      <c r="E505" s="41"/>
      <c r="F505" s="41">
        <v>0</v>
      </c>
      <c r="G505" s="41"/>
      <c r="H505" s="41"/>
      <c r="I505" s="41"/>
      <c r="J505" s="41">
        <v>0</v>
      </c>
      <c r="K505" s="41"/>
      <c r="L505" s="41">
        <v>1</v>
      </c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>
        <v>1</v>
      </c>
    </row>
    <row r="506" spans="1:72" x14ac:dyDescent="0.2">
      <c r="A506" s="42">
        <v>502</v>
      </c>
      <c r="B506" s="41">
        <v>1</v>
      </c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>
        <v>1</v>
      </c>
    </row>
    <row r="507" spans="1:72" x14ac:dyDescent="0.2">
      <c r="A507" s="42">
        <v>503</v>
      </c>
      <c r="B507" s="41">
        <v>1</v>
      </c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>
        <v>1</v>
      </c>
    </row>
    <row r="508" spans="1:72" x14ac:dyDescent="0.2">
      <c r="A508" s="42">
        <v>504</v>
      </c>
      <c r="B508" s="41">
        <v>1</v>
      </c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>
        <v>1</v>
      </c>
    </row>
    <row r="509" spans="1:72" x14ac:dyDescent="0.2">
      <c r="A509" s="42">
        <v>505</v>
      </c>
      <c r="B509" s="41">
        <v>1</v>
      </c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>
        <v>1</v>
      </c>
    </row>
    <row r="510" spans="1:72" x14ac:dyDescent="0.2">
      <c r="A510" s="42" t="s">
        <v>49</v>
      </c>
      <c r="B510" s="41">
        <v>127</v>
      </c>
      <c r="C510" s="41">
        <v>24</v>
      </c>
      <c r="D510" s="41">
        <v>20</v>
      </c>
      <c r="E510" s="41">
        <v>25</v>
      </c>
      <c r="F510" s="41">
        <v>39</v>
      </c>
      <c r="G510" s="41">
        <v>29</v>
      </c>
      <c r="H510" s="41">
        <v>25</v>
      </c>
      <c r="I510" s="41">
        <v>17</v>
      </c>
      <c r="J510" s="41">
        <v>16</v>
      </c>
      <c r="K510" s="41">
        <v>10</v>
      </c>
      <c r="L510" s="41">
        <v>18</v>
      </c>
      <c r="M510" s="41">
        <v>9</v>
      </c>
      <c r="N510" s="41">
        <v>14</v>
      </c>
      <c r="O510" s="41">
        <v>17</v>
      </c>
      <c r="P510" s="41">
        <v>8</v>
      </c>
      <c r="Q510" s="41">
        <v>15</v>
      </c>
      <c r="R510" s="41">
        <v>13</v>
      </c>
      <c r="S510" s="41">
        <v>8</v>
      </c>
      <c r="T510" s="41">
        <v>6</v>
      </c>
      <c r="U510" s="41">
        <v>6</v>
      </c>
      <c r="V510" s="41">
        <v>5</v>
      </c>
      <c r="W510" s="41">
        <v>5</v>
      </c>
      <c r="X510" s="41">
        <v>6</v>
      </c>
      <c r="Y510" s="41">
        <v>4</v>
      </c>
      <c r="Z510" s="41">
        <v>7</v>
      </c>
      <c r="AA510" s="41">
        <v>3</v>
      </c>
      <c r="AB510" s="41">
        <v>2</v>
      </c>
      <c r="AC510" s="41">
        <v>4</v>
      </c>
      <c r="AD510" s="41">
        <v>3</v>
      </c>
      <c r="AE510" s="41">
        <v>0</v>
      </c>
      <c r="AF510" s="41">
        <v>0</v>
      </c>
      <c r="AG510" s="41">
        <v>2</v>
      </c>
      <c r="AH510" s="41">
        <v>1</v>
      </c>
      <c r="AI510" s="41">
        <v>0</v>
      </c>
      <c r="AJ510" s="41">
        <v>2</v>
      </c>
      <c r="AK510" s="41">
        <v>0</v>
      </c>
      <c r="AL510" s="41">
        <v>1</v>
      </c>
      <c r="AM510" s="41">
        <v>1</v>
      </c>
      <c r="AN510" s="41">
        <v>0</v>
      </c>
      <c r="AO510" s="41">
        <v>1</v>
      </c>
      <c r="AP510" s="41">
        <v>0</v>
      </c>
      <c r="AQ510" s="41">
        <v>0</v>
      </c>
      <c r="AR510" s="41">
        <v>1</v>
      </c>
      <c r="AS510" s="41">
        <v>0</v>
      </c>
      <c r="AT510" s="41">
        <v>0</v>
      </c>
      <c r="AU510" s="41">
        <v>3</v>
      </c>
      <c r="AV510" s="41">
        <v>0</v>
      </c>
      <c r="AW510" s="41">
        <v>0</v>
      </c>
      <c r="AX510" s="41">
        <v>1</v>
      </c>
      <c r="AY510" s="41">
        <v>3</v>
      </c>
      <c r="AZ510" s="41">
        <v>0</v>
      </c>
      <c r="BA510" s="41">
        <v>0</v>
      </c>
      <c r="BB510" s="41">
        <v>0</v>
      </c>
      <c r="BC510" s="41">
        <v>1</v>
      </c>
      <c r="BD510" s="41">
        <v>0</v>
      </c>
      <c r="BE510" s="41">
        <v>0</v>
      </c>
      <c r="BF510" s="41">
        <v>0</v>
      </c>
      <c r="BG510" s="41">
        <v>0</v>
      </c>
      <c r="BH510" s="41">
        <v>0</v>
      </c>
      <c r="BI510" s="41">
        <v>0</v>
      </c>
      <c r="BJ510" s="41">
        <v>1</v>
      </c>
      <c r="BK510" s="41">
        <v>1</v>
      </c>
      <c r="BL510" s="41">
        <v>0</v>
      </c>
      <c r="BM510" s="41">
        <v>0</v>
      </c>
      <c r="BN510" s="41">
        <v>0</v>
      </c>
      <c r="BO510" s="41">
        <v>0</v>
      </c>
      <c r="BP510" s="41">
        <v>0</v>
      </c>
      <c r="BQ510" s="41">
        <v>0</v>
      </c>
      <c r="BR510" s="41">
        <v>0</v>
      </c>
      <c r="BS510" s="41">
        <v>1</v>
      </c>
      <c r="BT510" s="41">
        <v>505</v>
      </c>
    </row>
    <row r="511" spans="1:72" x14ac:dyDescent="0.2">
      <c r="C511" cm="1">
        <f t="array" ref="C511:BT511">C510:BT510</f>
        <v>24</v>
      </c>
      <c r="D511">
        <v>20</v>
      </c>
      <c r="E511">
        <v>25</v>
      </c>
      <c r="F511">
        <v>39</v>
      </c>
      <c r="G511">
        <v>29</v>
      </c>
      <c r="H511">
        <v>25</v>
      </c>
      <c r="I511">
        <v>17</v>
      </c>
      <c r="J511">
        <v>16</v>
      </c>
      <c r="K511">
        <v>10</v>
      </c>
      <c r="L511">
        <v>18</v>
      </c>
      <c r="M511">
        <v>9</v>
      </c>
      <c r="N511">
        <v>14</v>
      </c>
      <c r="O511">
        <v>17</v>
      </c>
      <c r="P511">
        <v>8</v>
      </c>
      <c r="Q511">
        <v>15</v>
      </c>
      <c r="R511">
        <v>13</v>
      </c>
      <c r="S511">
        <v>8</v>
      </c>
      <c r="T511">
        <v>6</v>
      </c>
      <c r="U511">
        <v>6</v>
      </c>
      <c r="V511">
        <v>5</v>
      </c>
      <c r="W511">
        <v>5</v>
      </c>
      <c r="X511">
        <v>6</v>
      </c>
      <c r="Y511">
        <v>4</v>
      </c>
      <c r="Z511">
        <v>7</v>
      </c>
      <c r="AA511">
        <v>3</v>
      </c>
      <c r="AB511">
        <v>2</v>
      </c>
      <c r="AC511">
        <v>4</v>
      </c>
      <c r="AD511">
        <v>3</v>
      </c>
      <c r="AE511">
        <v>0</v>
      </c>
      <c r="AF511">
        <v>0</v>
      </c>
      <c r="AG511">
        <v>2</v>
      </c>
      <c r="AH511">
        <v>1</v>
      </c>
      <c r="AI511">
        <v>0</v>
      </c>
      <c r="AJ511">
        <v>2</v>
      </c>
      <c r="AK511">
        <v>0</v>
      </c>
      <c r="AL511">
        <v>1</v>
      </c>
      <c r="AM511">
        <v>1</v>
      </c>
      <c r="AN511">
        <v>0</v>
      </c>
      <c r="AO511">
        <v>1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3</v>
      </c>
      <c r="AV511">
        <v>0</v>
      </c>
      <c r="AW511">
        <v>0</v>
      </c>
      <c r="AX511">
        <v>1</v>
      </c>
      <c r="AY511">
        <v>3</v>
      </c>
      <c r="AZ511">
        <v>0</v>
      </c>
      <c r="BA511">
        <v>0</v>
      </c>
      <c r="BB511">
        <v>0</v>
      </c>
      <c r="BC511">
        <v>1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1</v>
      </c>
      <c r="BT511" s="37">
        <v>505</v>
      </c>
    </row>
    <row r="512" spans="1:72" x14ac:dyDescent="0.2">
      <c r="C512" s="37">
        <f>SUM(C511:$BS$511) / $BT$511</f>
        <v>0.74851485148514851</v>
      </c>
      <c r="D512" s="37">
        <f>SUM(D511:$BS$511) / $BT$511</f>
        <v>0.70099009900990095</v>
      </c>
      <c r="E512" s="37">
        <f>SUM(E511:$BS$511) / $BT$511</f>
        <v>0.66138613861386142</v>
      </c>
      <c r="F512" s="37">
        <f>SUM(F511:$BS$511) / $BT$511</f>
        <v>0.61188118811881187</v>
      </c>
      <c r="G512" s="37">
        <f>SUM(G511:$BS$511) / $BT$511</f>
        <v>0.53465346534653468</v>
      </c>
      <c r="H512" s="37">
        <f>SUM(H511:$BS$511) / $BT$511</f>
        <v>0.47722772277227721</v>
      </c>
      <c r="I512" s="37">
        <f>SUM(I511:$BS$511) / $BT$511</f>
        <v>0.42772277227722771</v>
      </c>
      <c r="J512" s="37">
        <f>SUM(J511:$BS$511) / $BT$511</f>
        <v>0.39405940594059408</v>
      </c>
      <c r="K512" s="37">
        <f>SUM(K511:$BS$511) / $BT$511</f>
        <v>0.36237623762376237</v>
      </c>
      <c r="L512" s="37">
        <f>SUM(L511:$BS$511) / $BT$511</f>
        <v>0.3425742574257426</v>
      </c>
      <c r="M512" s="37">
        <f>SUM(M511:$BS$511) / $BT$511</f>
        <v>0.30693069306930693</v>
      </c>
      <c r="N512" s="37">
        <f>SUM(N511:$BS$511) / $BT$511</f>
        <v>0.28910891089108909</v>
      </c>
      <c r="O512" s="37">
        <f>SUM(O511:$BS$511) / $BT$511</f>
        <v>0.2613861386138614</v>
      </c>
      <c r="P512" s="37">
        <f>SUM(P511:$BS$511) / $BT$511</f>
        <v>0.22772277227722773</v>
      </c>
      <c r="Q512" s="37">
        <f>SUM(Q511:$BS$511) / $BT$511</f>
        <v>0.21188118811881188</v>
      </c>
      <c r="R512" s="37">
        <f>SUM(R511:$BS$511) / $BT$511</f>
        <v>0.18217821782178217</v>
      </c>
      <c r="S512" s="37">
        <f>SUM(S511:$BS$511) / $BT$511</f>
        <v>0.15643564356435644</v>
      </c>
      <c r="T512" s="37">
        <f>SUM(T511:$BS$511) / $BT$511</f>
        <v>0.14059405940594061</v>
      </c>
      <c r="U512" s="37">
        <f>SUM(U511:$BS$511) / $BT$511</f>
        <v>0.12871287128712872</v>
      </c>
      <c r="V512" s="37">
        <f>SUM(V511:$BS$511) / $BT$511</f>
        <v>0.11683168316831684</v>
      </c>
      <c r="W512" s="37">
        <f>SUM(W511:$BS$511) / $BT$511</f>
        <v>0.10693069306930693</v>
      </c>
      <c r="X512" s="37">
        <f>SUM(X511:$BS$511) / $BT$511</f>
        <v>9.7029702970297033E-2</v>
      </c>
      <c r="Y512" s="37">
        <f>SUM(Y511:$BS$511) / $BT$511</f>
        <v>8.5148514851485155E-2</v>
      </c>
      <c r="Z512" s="37">
        <f>SUM(Z511:$BS$511) / $BT$511</f>
        <v>7.7227722772277227E-2</v>
      </c>
      <c r="AA512" s="37">
        <f>SUM(AA511:$BS$511) / $BT$511</f>
        <v>6.3366336633663367E-2</v>
      </c>
      <c r="AB512" s="37">
        <f>SUM(AB511:$BS$511) / $BT$511</f>
        <v>5.7425742574257428E-2</v>
      </c>
      <c r="AC512" s="37">
        <f>SUM(AC511:$BS$511) / $BT$511</f>
        <v>5.3465346534653464E-2</v>
      </c>
      <c r="AD512" s="37">
        <f>SUM(AD511:$BS$511) / $BT$511</f>
        <v>4.5544554455445543E-2</v>
      </c>
      <c r="AE512" s="37">
        <f>SUM(AE511:$BS$511) / $BT$511</f>
        <v>3.9603960396039604E-2</v>
      </c>
      <c r="AF512" s="37">
        <f>SUM(AF511:$BS$511) / $BT$511</f>
        <v>3.9603960396039604E-2</v>
      </c>
      <c r="AG512" s="37">
        <f>SUM(AG511:$BS$511) / $BT$511</f>
        <v>3.9603960396039604E-2</v>
      </c>
      <c r="AH512" s="37">
        <f>SUM(AH511:$BS$511) / $BT$511</f>
        <v>3.5643564356435641E-2</v>
      </c>
      <c r="AI512" s="37">
        <f>SUM(AI511:$BS$511) / $BT$511</f>
        <v>3.3663366336633666E-2</v>
      </c>
      <c r="AJ512" s="37">
        <f>SUM(AJ511:$BS$511) / $BT$511</f>
        <v>3.3663366336633666E-2</v>
      </c>
      <c r="AK512" s="37">
        <f>SUM(AK511:$BS$511) / $BT$511</f>
        <v>2.9702970297029702E-2</v>
      </c>
      <c r="AL512" s="37">
        <f>SUM(AL511:$BS$511) / $BT$511</f>
        <v>2.9702970297029702E-2</v>
      </c>
      <c r="AM512" s="37">
        <f>SUM(AM511:$BS$511) / $BT$511</f>
        <v>2.7722772277227723E-2</v>
      </c>
      <c r="AN512" s="37">
        <f>SUM(AN511:$BS$511) / $BT$511</f>
        <v>2.5742574257425741E-2</v>
      </c>
      <c r="AO512" s="37">
        <f>SUM(AO511:$BS$511) / $BT$511</f>
        <v>2.5742574257425741E-2</v>
      </c>
      <c r="AP512" s="37">
        <f>SUM(AP511:$BS$511) / $BT$511</f>
        <v>2.3762376237623763E-2</v>
      </c>
      <c r="AQ512" s="37">
        <f>SUM(AQ511:$BS$511) / $BT$511</f>
        <v>2.3762376237623763E-2</v>
      </c>
      <c r="AR512" s="37">
        <f>SUM(AR511:$BS$511) / $BT$511</f>
        <v>2.3762376237623763E-2</v>
      </c>
      <c r="AS512" s="37">
        <f>SUM(AS511:$BS$511) / $BT$511</f>
        <v>2.1782178217821781E-2</v>
      </c>
      <c r="AT512" s="37">
        <f>SUM(AT511:$BS$511) / $BT$511</f>
        <v>2.1782178217821781E-2</v>
      </c>
      <c r="AU512" s="37">
        <f>SUM(AU511:$BS$511) / $BT$511</f>
        <v>2.1782178217821781E-2</v>
      </c>
      <c r="AV512" s="37">
        <f>SUM(AV511:$BS$511) / $BT$511</f>
        <v>1.5841584158415842E-2</v>
      </c>
      <c r="AW512" s="37">
        <f>SUM(AW511:$BS$511) / $BT$511</f>
        <v>1.5841584158415842E-2</v>
      </c>
      <c r="AX512" s="37">
        <f>SUM(AX511:$BS$511) / $BT$511</f>
        <v>1.5841584158415842E-2</v>
      </c>
      <c r="AY512" s="37">
        <f>SUM(AY511:$BS$511) / $BT$511</f>
        <v>1.3861386138613862E-2</v>
      </c>
      <c r="AZ512" s="37">
        <f>SUM(AZ511:$BS$511) / $BT$511</f>
        <v>7.9207920792079209E-3</v>
      </c>
      <c r="BA512" s="37">
        <f>SUM(BA511:$BS$511) / $BT$511</f>
        <v>7.9207920792079209E-3</v>
      </c>
      <c r="BB512" s="37">
        <f>SUM(BB511:$BS$511) / $BT$511</f>
        <v>7.9207920792079209E-3</v>
      </c>
      <c r="BC512" s="37">
        <f>SUM(BC511:$BS$511) / $BT$511</f>
        <v>7.9207920792079209E-3</v>
      </c>
      <c r="BD512" s="37">
        <f>SUM(BD511:$BS$511) / $BT$511</f>
        <v>5.9405940594059407E-3</v>
      </c>
      <c r="BE512" s="37">
        <f>SUM(BE511:$BS$511) / $BT$511</f>
        <v>5.9405940594059407E-3</v>
      </c>
      <c r="BF512" s="37">
        <f>SUM(BF511:$BS$511) / $BT$511</f>
        <v>5.9405940594059407E-3</v>
      </c>
      <c r="BG512" s="37">
        <f>SUM(BG511:$BS$511) / $BT$511</f>
        <v>5.9405940594059407E-3</v>
      </c>
      <c r="BH512" s="37">
        <f>SUM(BH511:$BS$511) / $BT$511</f>
        <v>5.9405940594059407E-3</v>
      </c>
      <c r="BI512" s="37">
        <f>SUM(BI511:$BS$511) / $BT$511</f>
        <v>5.9405940594059407E-3</v>
      </c>
      <c r="BJ512" s="37">
        <f>SUM(BJ511:$BS$511) / $BT$511</f>
        <v>5.9405940594059407E-3</v>
      </c>
      <c r="BK512" s="37">
        <f>SUM(BK511:$BS$511) / $BT$511</f>
        <v>3.9603960396039604E-3</v>
      </c>
      <c r="BL512" s="37">
        <f>SUM(BL511:$BS$511) / $BT$511</f>
        <v>1.9801980198019802E-3</v>
      </c>
      <c r="BM512" s="37">
        <f>SUM(BM511:$BS$511) / $BT$511</f>
        <v>1.9801980198019802E-3</v>
      </c>
      <c r="BN512" s="37">
        <f>SUM(BN511:$BS$511) / $BT$511</f>
        <v>1.9801980198019802E-3</v>
      </c>
      <c r="BO512" s="37">
        <f>SUM(BO511:$BS$511) / $BT$511</f>
        <v>1.9801980198019802E-3</v>
      </c>
      <c r="BP512" s="37">
        <f>SUM(BP511:$BS$511) / $BT$511</f>
        <v>1.9801980198019802E-3</v>
      </c>
      <c r="BQ512" s="37">
        <f>SUM(BQ511:$BS$511) / $BT$511</f>
        <v>1.9801980198019802E-3</v>
      </c>
      <c r="BR512" s="37">
        <f>SUM(BR511:$BS$511) / $BT$511</f>
        <v>1.9801980198019802E-3</v>
      </c>
      <c r="BS512">
        <f>SUM(BS511:$BS$511) / $BT$511</f>
        <v>1.9801980198019802E-3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1999"/>
  <sheetViews>
    <sheetView topLeftCell="B16" workbookViewId="0">
      <selection activeCell="K15" sqref="K15"/>
    </sheetView>
  </sheetViews>
  <sheetFormatPr defaultColWidth="12.5703125" defaultRowHeight="15.75" customHeight="1" x14ac:dyDescent="0.2"/>
  <cols>
    <col min="3" max="3" width="12.5703125" customWidth="1"/>
  </cols>
  <sheetData>
    <row r="1" spans="2:8" x14ac:dyDescent="0.2">
      <c r="B1" s="4" t="s">
        <v>44</v>
      </c>
      <c r="C1" s="36" t="s">
        <v>45</v>
      </c>
      <c r="D1" s="39" t="s">
        <v>47</v>
      </c>
      <c r="E1" s="39" t="s">
        <v>48</v>
      </c>
      <c r="F1" s="39" t="s">
        <v>57</v>
      </c>
      <c r="G1" s="39" t="s">
        <v>58</v>
      </c>
    </row>
    <row r="2" spans="2:8" x14ac:dyDescent="0.2">
      <c r="B2" s="4">
        <v>1</v>
      </c>
      <c r="C2" s="35">
        <v>44256</v>
      </c>
      <c r="D2" s="38">
        <f>VLOOKUP(B2,$B$2:$C$1999,2,FALSE)</f>
        <v>44256</v>
      </c>
      <c r="E2">
        <f>C2 - D2</f>
        <v>0</v>
      </c>
      <c r="F2">
        <f>_xlfn.XLOOKUP(B2,$B:$B,$E:$E,"",0,-1)</f>
        <v>13</v>
      </c>
      <c r="G2" t="str">
        <f>IF(F2=E2,1,"")</f>
        <v/>
      </c>
      <c r="H2" s="4" t="s">
        <v>46</v>
      </c>
    </row>
    <row r="3" spans="2:8" x14ac:dyDescent="0.2">
      <c r="B3" s="12">
        <v>1</v>
      </c>
      <c r="C3" s="35">
        <v>44261</v>
      </c>
      <c r="D3" s="38">
        <f t="shared" ref="D3:D66" si="0">VLOOKUP(B3,$B$2:$C$1999,2,FALSE)</f>
        <v>44256</v>
      </c>
      <c r="E3">
        <f>C3 - D3</f>
        <v>5</v>
      </c>
      <c r="F3" s="37">
        <f>_xlfn.XLOOKUP(B3,$B:$B,$E:$E,"",0,-1)</f>
        <v>13</v>
      </c>
      <c r="G3" s="37" t="str">
        <f t="shared" ref="G3:G66" si="1">IF(F3=E3,1,"")</f>
        <v/>
      </c>
    </row>
    <row r="4" spans="2:8" x14ac:dyDescent="0.2">
      <c r="B4" s="12">
        <v>1</v>
      </c>
      <c r="C4" s="35">
        <v>44262</v>
      </c>
      <c r="D4" s="38">
        <f t="shared" si="0"/>
        <v>44256</v>
      </c>
      <c r="E4">
        <f>C4 - D4</f>
        <v>6</v>
      </c>
      <c r="F4" s="37">
        <f>_xlfn.XLOOKUP(B4,$B:$B,$E:$E,"",0,-1)</f>
        <v>13</v>
      </c>
      <c r="G4" s="37" t="str">
        <f t="shared" si="1"/>
        <v/>
      </c>
    </row>
    <row r="5" spans="2:8" x14ac:dyDescent="0.2">
      <c r="B5" s="12">
        <v>1</v>
      </c>
      <c r="C5" s="35">
        <v>44267</v>
      </c>
      <c r="D5" s="38">
        <f t="shared" si="0"/>
        <v>44256</v>
      </c>
      <c r="E5">
        <f>C5 - D5</f>
        <v>11</v>
      </c>
      <c r="F5" s="37">
        <f>_xlfn.XLOOKUP(B5,$B:$B,$E:$E,"",0,-1)</f>
        <v>13</v>
      </c>
      <c r="G5" s="37" t="str">
        <f t="shared" si="1"/>
        <v/>
      </c>
    </row>
    <row r="6" spans="2:8" x14ac:dyDescent="0.2">
      <c r="B6" s="12">
        <v>1</v>
      </c>
      <c r="C6" s="35">
        <v>44269</v>
      </c>
      <c r="D6" s="38">
        <f t="shared" si="0"/>
        <v>44256</v>
      </c>
      <c r="E6">
        <f>C6 - D6</f>
        <v>13</v>
      </c>
      <c r="F6" s="37">
        <f>_xlfn.XLOOKUP(B6,$B:$B,$E:$E,"",0,-1)</f>
        <v>13</v>
      </c>
      <c r="G6" s="37">
        <f t="shared" si="1"/>
        <v>1</v>
      </c>
    </row>
    <row r="7" spans="2:8" x14ac:dyDescent="0.2">
      <c r="B7" s="12">
        <v>2</v>
      </c>
      <c r="C7" s="35">
        <v>44283</v>
      </c>
      <c r="D7" s="38">
        <f t="shared" si="0"/>
        <v>44283</v>
      </c>
      <c r="E7">
        <f>C7 - D7</f>
        <v>0</v>
      </c>
      <c r="F7" s="37">
        <f>_xlfn.XLOOKUP(B7,$B:$B,$E:$E,"",0,-1)</f>
        <v>8</v>
      </c>
      <c r="G7" s="37" t="str">
        <f t="shared" si="1"/>
        <v/>
      </c>
    </row>
    <row r="8" spans="2:8" x14ac:dyDescent="0.2">
      <c r="B8" s="12">
        <v>2</v>
      </c>
      <c r="C8" s="35">
        <v>44287</v>
      </c>
      <c r="D8" s="38">
        <f t="shared" si="0"/>
        <v>44283</v>
      </c>
      <c r="E8">
        <f>C8 - D8</f>
        <v>4</v>
      </c>
      <c r="F8" s="37">
        <f>_xlfn.XLOOKUP(B8,$B:$B,$E:$E,"",0,-1)</f>
        <v>8</v>
      </c>
      <c r="G8" s="37" t="str">
        <f t="shared" si="1"/>
        <v/>
      </c>
    </row>
    <row r="9" spans="2:8" x14ac:dyDescent="0.2">
      <c r="B9" s="12">
        <v>2</v>
      </c>
      <c r="C9" s="35">
        <v>44290</v>
      </c>
      <c r="D9" s="38">
        <f t="shared" si="0"/>
        <v>44283</v>
      </c>
      <c r="E9">
        <f>C9 - D9</f>
        <v>7</v>
      </c>
      <c r="F9" s="37">
        <f>_xlfn.XLOOKUP(B9,$B:$B,$E:$E,"",0,-1)</f>
        <v>8</v>
      </c>
      <c r="G9" s="37" t="str">
        <f t="shared" si="1"/>
        <v/>
      </c>
    </row>
    <row r="10" spans="2:8" x14ac:dyDescent="0.2">
      <c r="B10" s="12">
        <v>2</v>
      </c>
      <c r="C10" s="35">
        <v>44291</v>
      </c>
      <c r="D10" s="38">
        <f t="shared" si="0"/>
        <v>44283</v>
      </c>
      <c r="E10">
        <f>C10 - D10</f>
        <v>8</v>
      </c>
      <c r="F10" s="37">
        <f>_xlfn.XLOOKUP(B10,$B:$B,$E:$E,"",0,-1)</f>
        <v>8</v>
      </c>
      <c r="G10" s="37">
        <f t="shared" si="1"/>
        <v>1</v>
      </c>
    </row>
    <row r="11" spans="2:8" x14ac:dyDescent="0.2">
      <c r="B11" s="12">
        <v>3</v>
      </c>
      <c r="C11" s="35">
        <v>44279</v>
      </c>
      <c r="D11" s="38">
        <f t="shared" si="0"/>
        <v>44279</v>
      </c>
      <c r="E11">
        <f>C11 - D11</f>
        <v>0</v>
      </c>
      <c r="F11" s="37">
        <f>_xlfn.XLOOKUP(B11,$B:$B,$E:$E,"",0,-1)</f>
        <v>4</v>
      </c>
      <c r="G11" s="37" t="str">
        <f t="shared" si="1"/>
        <v/>
      </c>
    </row>
    <row r="12" spans="2:8" x14ac:dyDescent="0.2">
      <c r="B12" s="12">
        <v>3</v>
      </c>
      <c r="C12" s="35">
        <v>44280</v>
      </c>
      <c r="D12" s="38">
        <f t="shared" si="0"/>
        <v>44279</v>
      </c>
      <c r="E12">
        <f>C12 - D12</f>
        <v>1</v>
      </c>
      <c r="F12" s="37">
        <f>_xlfn.XLOOKUP(B12,$B:$B,$E:$E,"",0,-1)</f>
        <v>4</v>
      </c>
      <c r="G12" s="37" t="str">
        <f t="shared" si="1"/>
        <v/>
      </c>
    </row>
    <row r="13" spans="2:8" x14ac:dyDescent="0.2">
      <c r="B13" s="12">
        <v>3</v>
      </c>
      <c r="C13" s="35">
        <v>44281</v>
      </c>
      <c r="D13" s="38">
        <f t="shared" si="0"/>
        <v>44279</v>
      </c>
      <c r="E13">
        <f>C13 - D13</f>
        <v>2</v>
      </c>
      <c r="F13" s="37">
        <f>_xlfn.XLOOKUP(B13,$B:$B,$E:$E,"",0,-1)</f>
        <v>4</v>
      </c>
      <c r="G13" s="37" t="str">
        <f t="shared" si="1"/>
        <v/>
      </c>
    </row>
    <row r="14" spans="2:8" x14ac:dyDescent="0.2">
      <c r="B14" s="12">
        <v>3</v>
      </c>
      <c r="C14" s="35">
        <v>44283</v>
      </c>
      <c r="D14" s="38">
        <f t="shared" si="0"/>
        <v>44279</v>
      </c>
      <c r="E14">
        <f>C14 - D14</f>
        <v>4</v>
      </c>
      <c r="F14" s="37">
        <f>_xlfn.XLOOKUP(B14,$B:$B,$E:$E,"",0,-1)</f>
        <v>4</v>
      </c>
      <c r="G14" s="37">
        <f t="shared" si="1"/>
        <v>1</v>
      </c>
    </row>
    <row r="15" spans="2:8" x14ac:dyDescent="0.2">
      <c r="B15" s="12">
        <v>4</v>
      </c>
      <c r="C15" s="35">
        <v>44265</v>
      </c>
      <c r="D15" s="38">
        <f t="shared" si="0"/>
        <v>44265</v>
      </c>
      <c r="E15">
        <f>C15 - D15</f>
        <v>0</v>
      </c>
      <c r="F15" s="37">
        <f>_xlfn.XLOOKUP(B15,$B:$B,$E:$E,"",0,-1)</f>
        <v>0</v>
      </c>
      <c r="G15" s="37">
        <f t="shared" si="1"/>
        <v>1</v>
      </c>
    </row>
    <row r="16" spans="2:8" x14ac:dyDescent="0.2">
      <c r="B16" s="12">
        <v>5</v>
      </c>
      <c r="C16" s="35">
        <v>44256</v>
      </c>
      <c r="D16" s="38">
        <f t="shared" si="0"/>
        <v>44256</v>
      </c>
      <c r="E16">
        <f>C16 - D16</f>
        <v>0</v>
      </c>
      <c r="F16" s="37">
        <f>_xlfn.XLOOKUP(B16,$B:$B,$E:$E,"",0,-1)</f>
        <v>66</v>
      </c>
      <c r="G16" s="37" t="str">
        <f t="shared" si="1"/>
        <v/>
      </c>
    </row>
    <row r="17" spans="2:7" x14ac:dyDescent="0.2">
      <c r="B17" s="12">
        <v>5</v>
      </c>
      <c r="C17" s="35">
        <v>44257</v>
      </c>
      <c r="D17" s="38">
        <f t="shared" si="0"/>
        <v>44256</v>
      </c>
      <c r="E17">
        <f>C17 - D17</f>
        <v>1</v>
      </c>
      <c r="F17" s="37">
        <f>_xlfn.XLOOKUP(B17,$B:$B,$E:$E,"",0,-1)</f>
        <v>66</v>
      </c>
      <c r="G17" s="37" t="str">
        <f t="shared" si="1"/>
        <v/>
      </c>
    </row>
    <row r="18" spans="2:7" x14ac:dyDescent="0.2">
      <c r="B18" s="12">
        <v>5</v>
      </c>
      <c r="C18" s="35">
        <v>44258</v>
      </c>
      <c r="D18" s="38">
        <f t="shared" si="0"/>
        <v>44256</v>
      </c>
      <c r="E18">
        <f>C18 - D18</f>
        <v>2</v>
      </c>
      <c r="F18" s="37">
        <f>_xlfn.XLOOKUP(B18,$B:$B,$E:$E,"",0,-1)</f>
        <v>66</v>
      </c>
      <c r="G18" s="37" t="str">
        <f t="shared" si="1"/>
        <v/>
      </c>
    </row>
    <row r="19" spans="2:7" x14ac:dyDescent="0.2">
      <c r="B19" s="12">
        <v>5</v>
      </c>
      <c r="C19" s="35">
        <v>44262</v>
      </c>
      <c r="D19" s="38">
        <f t="shared" si="0"/>
        <v>44256</v>
      </c>
      <c r="E19">
        <f>C19 - D19</f>
        <v>6</v>
      </c>
      <c r="F19" s="37">
        <f>_xlfn.XLOOKUP(B19,$B:$B,$E:$E,"",0,-1)</f>
        <v>66</v>
      </c>
      <c r="G19" s="37" t="str">
        <f t="shared" si="1"/>
        <v/>
      </c>
    </row>
    <row r="20" spans="2:7" x14ac:dyDescent="0.2">
      <c r="B20" s="12">
        <v>5</v>
      </c>
      <c r="C20" s="35">
        <v>44263</v>
      </c>
      <c r="D20" s="38">
        <f t="shared" si="0"/>
        <v>44256</v>
      </c>
      <c r="E20">
        <f>C20 - D20</f>
        <v>7</v>
      </c>
      <c r="F20" s="37">
        <f>_xlfn.XLOOKUP(B20,$B:$B,$E:$E,"",0,-1)</f>
        <v>66</v>
      </c>
      <c r="G20" s="37" t="str">
        <f t="shared" si="1"/>
        <v/>
      </c>
    </row>
    <row r="21" spans="2:7" x14ac:dyDescent="0.2">
      <c r="B21" s="12">
        <v>5</v>
      </c>
      <c r="C21" s="35">
        <v>44265</v>
      </c>
      <c r="D21" s="38">
        <f t="shared" si="0"/>
        <v>44256</v>
      </c>
      <c r="E21">
        <f>C21 - D21</f>
        <v>9</v>
      </c>
      <c r="F21" s="37">
        <f>_xlfn.XLOOKUP(B21,$B:$B,$E:$E,"",0,-1)</f>
        <v>66</v>
      </c>
      <c r="G21" s="37" t="str">
        <f t="shared" si="1"/>
        <v/>
      </c>
    </row>
    <row r="22" spans="2:7" x14ac:dyDescent="0.2">
      <c r="B22" s="12">
        <v>5</v>
      </c>
      <c r="C22" s="35">
        <v>44269</v>
      </c>
      <c r="D22" s="38">
        <f t="shared" si="0"/>
        <v>44256</v>
      </c>
      <c r="E22">
        <f>C22 - D22</f>
        <v>13</v>
      </c>
      <c r="F22" s="37">
        <f>_xlfn.XLOOKUP(B22,$B:$B,$E:$E,"",0,-1)</f>
        <v>66</v>
      </c>
      <c r="G22" s="37" t="str">
        <f t="shared" si="1"/>
        <v/>
      </c>
    </row>
    <row r="23" spans="2:7" x14ac:dyDescent="0.2">
      <c r="B23" s="12">
        <v>5</v>
      </c>
      <c r="C23" s="35">
        <v>44270</v>
      </c>
      <c r="D23" s="38">
        <f t="shared" si="0"/>
        <v>44256</v>
      </c>
      <c r="E23">
        <f>C23 - D23</f>
        <v>14</v>
      </c>
      <c r="F23" s="37">
        <f>_xlfn.XLOOKUP(B23,$B:$B,$E:$E,"",0,-1)</f>
        <v>66</v>
      </c>
      <c r="G23" s="37" t="str">
        <f t="shared" si="1"/>
        <v/>
      </c>
    </row>
    <row r="24" spans="2:7" x14ac:dyDescent="0.2">
      <c r="B24" s="12">
        <v>5</v>
      </c>
      <c r="C24" s="35">
        <v>44274</v>
      </c>
      <c r="D24" s="38">
        <f t="shared" si="0"/>
        <v>44256</v>
      </c>
      <c r="E24">
        <f>C24 - D24</f>
        <v>18</v>
      </c>
      <c r="F24" s="37">
        <f>_xlfn.XLOOKUP(B24,$B:$B,$E:$E,"",0,-1)</f>
        <v>66</v>
      </c>
      <c r="G24" s="37" t="str">
        <f t="shared" si="1"/>
        <v/>
      </c>
    </row>
    <row r="25" spans="2:7" x14ac:dyDescent="0.2">
      <c r="B25" s="12">
        <v>5</v>
      </c>
      <c r="C25" s="35">
        <v>44278</v>
      </c>
      <c r="D25" s="38">
        <f t="shared" si="0"/>
        <v>44256</v>
      </c>
      <c r="E25">
        <f>C25 - D25</f>
        <v>22</v>
      </c>
      <c r="F25" s="37">
        <f>_xlfn.XLOOKUP(B25,$B:$B,$E:$E,"",0,-1)</f>
        <v>66</v>
      </c>
      <c r="G25" s="37" t="str">
        <f t="shared" si="1"/>
        <v/>
      </c>
    </row>
    <row r="26" spans="2:7" x14ac:dyDescent="0.2">
      <c r="B26" s="12">
        <v>5</v>
      </c>
      <c r="C26" s="35">
        <v>44281</v>
      </c>
      <c r="D26" s="38">
        <f t="shared" si="0"/>
        <v>44256</v>
      </c>
      <c r="E26">
        <f>C26 - D26</f>
        <v>25</v>
      </c>
      <c r="F26" s="37">
        <f>_xlfn.XLOOKUP(B26,$B:$B,$E:$E,"",0,-1)</f>
        <v>66</v>
      </c>
      <c r="G26" s="37" t="str">
        <f t="shared" si="1"/>
        <v/>
      </c>
    </row>
    <row r="27" spans="2:7" x14ac:dyDescent="0.2">
      <c r="B27" s="12">
        <v>5</v>
      </c>
      <c r="C27" s="35">
        <v>44285</v>
      </c>
      <c r="D27" s="38">
        <f t="shared" si="0"/>
        <v>44256</v>
      </c>
      <c r="E27">
        <f>C27 - D27</f>
        <v>29</v>
      </c>
      <c r="F27" s="37">
        <f>_xlfn.XLOOKUP(B27,$B:$B,$E:$E,"",0,-1)</f>
        <v>66</v>
      </c>
      <c r="G27" s="37" t="str">
        <f t="shared" si="1"/>
        <v/>
      </c>
    </row>
    <row r="28" spans="2:7" x14ac:dyDescent="0.2">
      <c r="B28" s="12">
        <v>5</v>
      </c>
      <c r="C28" s="35">
        <v>44288</v>
      </c>
      <c r="D28" s="38">
        <f t="shared" si="0"/>
        <v>44256</v>
      </c>
      <c r="E28">
        <f>C28 - D28</f>
        <v>32</v>
      </c>
      <c r="F28" s="37">
        <f>_xlfn.XLOOKUP(B28,$B:$B,$E:$E,"",0,-1)</f>
        <v>66</v>
      </c>
      <c r="G28" s="37" t="str">
        <f t="shared" si="1"/>
        <v/>
      </c>
    </row>
    <row r="29" spans="2:7" x14ac:dyDescent="0.2">
      <c r="B29" s="12">
        <v>5</v>
      </c>
      <c r="C29" s="35">
        <v>44290</v>
      </c>
      <c r="D29" s="38">
        <f t="shared" si="0"/>
        <v>44256</v>
      </c>
      <c r="E29">
        <f>C29 - D29</f>
        <v>34</v>
      </c>
      <c r="F29" s="37">
        <f>_xlfn.XLOOKUP(B29,$B:$B,$E:$E,"",0,-1)</f>
        <v>66</v>
      </c>
      <c r="G29" s="37" t="str">
        <f t="shared" si="1"/>
        <v/>
      </c>
    </row>
    <row r="30" spans="2:7" x14ac:dyDescent="0.2">
      <c r="B30" s="12">
        <v>5</v>
      </c>
      <c r="C30" s="35">
        <v>44293</v>
      </c>
      <c r="D30" s="38">
        <f t="shared" si="0"/>
        <v>44256</v>
      </c>
      <c r="E30">
        <f>C30 - D30</f>
        <v>37</v>
      </c>
      <c r="F30" s="37">
        <f>_xlfn.XLOOKUP(B30,$B:$B,$E:$E,"",0,-1)</f>
        <v>66</v>
      </c>
      <c r="G30" s="37" t="str">
        <f t="shared" si="1"/>
        <v/>
      </c>
    </row>
    <row r="31" spans="2:7" x14ac:dyDescent="0.2">
      <c r="B31" s="12">
        <v>5</v>
      </c>
      <c r="C31" s="35">
        <v>44294</v>
      </c>
      <c r="D31" s="38">
        <f t="shared" si="0"/>
        <v>44256</v>
      </c>
      <c r="E31">
        <f>C31 - D31</f>
        <v>38</v>
      </c>
      <c r="F31" s="37">
        <f>_xlfn.XLOOKUP(B31,$B:$B,$E:$E,"",0,-1)</f>
        <v>66</v>
      </c>
      <c r="G31" s="37" t="str">
        <f t="shared" si="1"/>
        <v/>
      </c>
    </row>
    <row r="32" spans="2:7" x14ac:dyDescent="0.2">
      <c r="B32" s="12">
        <v>5</v>
      </c>
      <c r="C32" s="35">
        <v>44298</v>
      </c>
      <c r="D32" s="38">
        <f t="shared" si="0"/>
        <v>44256</v>
      </c>
      <c r="E32">
        <f>C32 - D32</f>
        <v>42</v>
      </c>
      <c r="F32" s="37">
        <f>_xlfn.XLOOKUP(B32,$B:$B,$E:$E,"",0,-1)</f>
        <v>66</v>
      </c>
      <c r="G32" s="37" t="str">
        <f t="shared" si="1"/>
        <v/>
      </c>
    </row>
    <row r="33" spans="2:7" x14ac:dyDescent="0.2">
      <c r="B33" s="12">
        <v>5</v>
      </c>
      <c r="C33" s="35">
        <v>44302</v>
      </c>
      <c r="D33" s="38">
        <f t="shared" si="0"/>
        <v>44256</v>
      </c>
      <c r="E33">
        <f>C33 - D33</f>
        <v>46</v>
      </c>
      <c r="F33" s="37">
        <f>_xlfn.XLOOKUP(B33,$B:$B,$E:$E,"",0,-1)</f>
        <v>66</v>
      </c>
      <c r="G33" s="37" t="str">
        <f t="shared" si="1"/>
        <v/>
      </c>
    </row>
    <row r="34" spans="2:7" x14ac:dyDescent="0.2">
      <c r="B34" s="12">
        <v>5</v>
      </c>
      <c r="C34" s="35">
        <v>44305</v>
      </c>
      <c r="D34" s="38">
        <f t="shared" si="0"/>
        <v>44256</v>
      </c>
      <c r="E34">
        <f>C34 - D34</f>
        <v>49</v>
      </c>
      <c r="F34" s="37">
        <f>_xlfn.XLOOKUP(B34,$B:$B,$E:$E,"",0,-1)</f>
        <v>66</v>
      </c>
      <c r="G34" s="37" t="str">
        <f t="shared" si="1"/>
        <v/>
      </c>
    </row>
    <row r="35" spans="2:7" x14ac:dyDescent="0.2">
      <c r="B35" s="12">
        <v>5</v>
      </c>
      <c r="C35" s="35">
        <v>44306</v>
      </c>
      <c r="D35" s="38">
        <f t="shared" si="0"/>
        <v>44256</v>
      </c>
      <c r="E35">
        <f>C35 - D35</f>
        <v>50</v>
      </c>
      <c r="F35" s="37">
        <f>_xlfn.XLOOKUP(B35,$B:$B,$E:$E,"",0,-1)</f>
        <v>66</v>
      </c>
      <c r="G35" s="37" t="str">
        <f t="shared" si="1"/>
        <v/>
      </c>
    </row>
    <row r="36" spans="2:7" x14ac:dyDescent="0.2">
      <c r="B36" s="12">
        <v>5</v>
      </c>
      <c r="C36" s="35">
        <v>44310</v>
      </c>
      <c r="D36" s="38">
        <f t="shared" si="0"/>
        <v>44256</v>
      </c>
      <c r="E36">
        <f>C36 - D36</f>
        <v>54</v>
      </c>
      <c r="F36" s="37">
        <f>_xlfn.XLOOKUP(B36,$B:$B,$E:$E,"",0,-1)</f>
        <v>66</v>
      </c>
      <c r="G36" s="37" t="str">
        <f t="shared" si="1"/>
        <v/>
      </c>
    </row>
    <row r="37" spans="2:7" x14ac:dyDescent="0.2">
      <c r="B37" s="12">
        <v>5</v>
      </c>
      <c r="C37" s="35">
        <v>44311</v>
      </c>
      <c r="D37" s="38">
        <f t="shared" si="0"/>
        <v>44256</v>
      </c>
      <c r="E37">
        <f>C37 - D37</f>
        <v>55</v>
      </c>
      <c r="F37" s="37">
        <f>_xlfn.XLOOKUP(B37,$B:$B,$E:$E,"",0,-1)</f>
        <v>66</v>
      </c>
      <c r="G37" s="37" t="str">
        <f t="shared" si="1"/>
        <v/>
      </c>
    </row>
    <row r="38" spans="2:7" x14ac:dyDescent="0.2">
      <c r="B38" s="12">
        <v>5</v>
      </c>
      <c r="C38" s="35">
        <v>44313</v>
      </c>
      <c r="D38" s="38">
        <f t="shared" si="0"/>
        <v>44256</v>
      </c>
      <c r="E38">
        <f>C38 - D38</f>
        <v>57</v>
      </c>
      <c r="F38" s="37">
        <f>_xlfn.XLOOKUP(B38,$B:$B,$E:$E,"",0,-1)</f>
        <v>66</v>
      </c>
      <c r="G38" s="37" t="str">
        <f t="shared" si="1"/>
        <v/>
      </c>
    </row>
    <row r="39" spans="2:7" x14ac:dyDescent="0.2">
      <c r="B39" s="12">
        <v>5</v>
      </c>
      <c r="C39" s="35">
        <v>44315</v>
      </c>
      <c r="D39" s="38">
        <f t="shared" si="0"/>
        <v>44256</v>
      </c>
      <c r="E39">
        <f>C39 - D39</f>
        <v>59</v>
      </c>
      <c r="F39" s="37">
        <f>_xlfn.XLOOKUP(B39,$B:$B,$E:$E,"",0,-1)</f>
        <v>66</v>
      </c>
      <c r="G39" s="37" t="str">
        <f t="shared" si="1"/>
        <v/>
      </c>
    </row>
    <row r="40" spans="2:7" x14ac:dyDescent="0.2">
      <c r="B40" s="12">
        <v>5</v>
      </c>
      <c r="C40" s="35">
        <v>44318</v>
      </c>
      <c r="D40" s="38">
        <f t="shared" si="0"/>
        <v>44256</v>
      </c>
      <c r="E40">
        <f>C40 - D40</f>
        <v>62</v>
      </c>
      <c r="F40" s="37">
        <f>_xlfn.XLOOKUP(B40,$B:$B,$E:$E,"",0,-1)</f>
        <v>66</v>
      </c>
      <c r="G40" s="37" t="str">
        <f t="shared" si="1"/>
        <v/>
      </c>
    </row>
    <row r="41" spans="2:7" x14ac:dyDescent="0.2">
      <c r="B41" s="12">
        <v>5</v>
      </c>
      <c r="C41" s="35">
        <v>44320</v>
      </c>
      <c r="D41" s="38">
        <f t="shared" si="0"/>
        <v>44256</v>
      </c>
      <c r="E41">
        <f>C41 - D41</f>
        <v>64</v>
      </c>
      <c r="F41" s="37">
        <f>_xlfn.XLOOKUP(B41,$B:$B,$E:$E,"",0,-1)</f>
        <v>66</v>
      </c>
      <c r="G41" s="37" t="str">
        <f t="shared" si="1"/>
        <v/>
      </c>
    </row>
    <row r="42" spans="2:7" x14ac:dyDescent="0.2">
      <c r="B42" s="12">
        <v>5</v>
      </c>
      <c r="C42" s="35">
        <v>44322</v>
      </c>
      <c r="D42" s="38">
        <f t="shared" si="0"/>
        <v>44256</v>
      </c>
      <c r="E42">
        <f>C42 - D42</f>
        <v>66</v>
      </c>
      <c r="F42" s="37">
        <f>_xlfn.XLOOKUP(B42,$B:$B,$E:$E,"",0,-1)</f>
        <v>66</v>
      </c>
      <c r="G42" s="37">
        <f t="shared" si="1"/>
        <v>1</v>
      </c>
    </row>
    <row r="43" spans="2:7" x14ac:dyDescent="0.2">
      <c r="B43" s="12">
        <v>6</v>
      </c>
      <c r="C43" s="35">
        <v>44274</v>
      </c>
      <c r="D43" s="38">
        <f t="shared" si="0"/>
        <v>44274</v>
      </c>
      <c r="E43">
        <f>C43 - D43</f>
        <v>0</v>
      </c>
      <c r="F43" s="37">
        <f>_xlfn.XLOOKUP(B43,$B:$B,$E:$E,"",0,-1)</f>
        <v>3</v>
      </c>
      <c r="G43" s="37" t="str">
        <f t="shared" si="1"/>
        <v/>
      </c>
    </row>
    <row r="44" spans="2:7" x14ac:dyDescent="0.2">
      <c r="B44" s="12">
        <v>6</v>
      </c>
      <c r="C44" s="35">
        <v>44277</v>
      </c>
      <c r="D44" s="38">
        <f t="shared" si="0"/>
        <v>44274</v>
      </c>
      <c r="E44">
        <f>C44 - D44</f>
        <v>3</v>
      </c>
      <c r="F44" s="37">
        <f>_xlfn.XLOOKUP(B44,$B:$B,$E:$E,"",0,-1)</f>
        <v>3</v>
      </c>
      <c r="G44" s="37">
        <f t="shared" si="1"/>
        <v>1</v>
      </c>
    </row>
    <row r="45" spans="2:7" x14ac:dyDescent="0.2">
      <c r="B45" s="12">
        <v>7</v>
      </c>
      <c r="C45" s="35">
        <v>44257</v>
      </c>
      <c r="D45" s="38">
        <f t="shared" si="0"/>
        <v>44257</v>
      </c>
      <c r="E45">
        <f>C45 - D45</f>
        <v>0</v>
      </c>
      <c r="F45" s="37">
        <f>_xlfn.XLOOKUP(B45,$B:$B,$E:$E,"",0,-1)</f>
        <v>12</v>
      </c>
      <c r="G45" s="37" t="str">
        <f t="shared" si="1"/>
        <v/>
      </c>
    </row>
    <row r="46" spans="2:7" x14ac:dyDescent="0.2">
      <c r="B46" s="12">
        <v>7</v>
      </c>
      <c r="C46" s="35">
        <v>44258</v>
      </c>
      <c r="D46" s="38">
        <f t="shared" si="0"/>
        <v>44257</v>
      </c>
      <c r="E46">
        <f>C46 - D46</f>
        <v>1</v>
      </c>
      <c r="F46" s="37">
        <f>_xlfn.XLOOKUP(B46,$B:$B,$E:$E,"",0,-1)</f>
        <v>12</v>
      </c>
      <c r="G46" s="37" t="str">
        <f t="shared" si="1"/>
        <v/>
      </c>
    </row>
    <row r="47" spans="2:7" x14ac:dyDescent="0.2">
      <c r="B47" s="12">
        <v>7</v>
      </c>
      <c r="C47" s="35">
        <v>44259</v>
      </c>
      <c r="D47" s="38">
        <f t="shared" si="0"/>
        <v>44257</v>
      </c>
      <c r="E47">
        <f>C47 - D47</f>
        <v>2</v>
      </c>
      <c r="F47" s="37">
        <f>_xlfn.XLOOKUP(B47,$B:$B,$E:$E,"",0,-1)</f>
        <v>12</v>
      </c>
      <c r="G47" s="37" t="str">
        <f t="shared" si="1"/>
        <v/>
      </c>
    </row>
    <row r="48" spans="2:7" x14ac:dyDescent="0.2">
      <c r="B48" s="12">
        <v>7</v>
      </c>
      <c r="C48" s="35">
        <v>44262</v>
      </c>
      <c r="D48" s="38">
        <f t="shared" si="0"/>
        <v>44257</v>
      </c>
      <c r="E48">
        <f>C48 - D48</f>
        <v>5</v>
      </c>
      <c r="F48" s="37">
        <f>_xlfn.XLOOKUP(B48,$B:$B,$E:$E,"",0,-1)</f>
        <v>12</v>
      </c>
      <c r="G48" s="37" t="str">
        <f t="shared" si="1"/>
        <v/>
      </c>
    </row>
    <row r="49" spans="2:7" x14ac:dyDescent="0.2">
      <c r="B49" s="12">
        <v>7</v>
      </c>
      <c r="C49" s="35">
        <v>44265</v>
      </c>
      <c r="D49" s="38">
        <f t="shared" si="0"/>
        <v>44257</v>
      </c>
      <c r="E49">
        <f>C49 - D49</f>
        <v>8</v>
      </c>
      <c r="F49" s="37">
        <f>_xlfn.XLOOKUP(B49,$B:$B,$E:$E,"",0,-1)</f>
        <v>12</v>
      </c>
      <c r="G49" s="37" t="str">
        <f t="shared" si="1"/>
        <v/>
      </c>
    </row>
    <row r="50" spans="2:7" x14ac:dyDescent="0.2">
      <c r="B50" s="12">
        <v>7</v>
      </c>
      <c r="C50" s="35">
        <v>44269</v>
      </c>
      <c r="D50" s="38">
        <f t="shared" si="0"/>
        <v>44257</v>
      </c>
      <c r="E50">
        <f>C50 - D50</f>
        <v>12</v>
      </c>
      <c r="F50" s="37">
        <f>_xlfn.XLOOKUP(B50,$B:$B,$E:$E,"",0,-1)</f>
        <v>12</v>
      </c>
      <c r="G50" s="37">
        <f t="shared" si="1"/>
        <v>1</v>
      </c>
    </row>
    <row r="51" spans="2:7" x14ac:dyDescent="0.2">
      <c r="B51" s="12">
        <v>8</v>
      </c>
      <c r="C51" s="35">
        <v>44261</v>
      </c>
      <c r="D51" s="38">
        <f t="shared" si="0"/>
        <v>44261</v>
      </c>
      <c r="E51">
        <f>C51 - D51</f>
        <v>0</v>
      </c>
      <c r="F51" s="37">
        <f>_xlfn.XLOOKUP(B51,$B:$B,$E:$E,"",0,-1)</f>
        <v>8</v>
      </c>
      <c r="G51" s="37" t="str">
        <f t="shared" si="1"/>
        <v/>
      </c>
    </row>
    <row r="52" spans="2:7" x14ac:dyDescent="0.2">
      <c r="B52" s="12">
        <v>8</v>
      </c>
      <c r="C52" s="35">
        <v>44265</v>
      </c>
      <c r="D52" s="38">
        <f t="shared" si="0"/>
        <v>44261</v>
      </c>
      <c r="E52">
        <f>C52 - D52</f>
        <v>4</v>
      </c>
      <c r="F52" s="37">
        <f>_xlfn.XLOOKUP(B52,$B:$B,$E:$E,"",0,-1)</f>
        <v>8</v>
      </c>
      <c r="G52" s="37" t="str">
        <f t="shared" si="1"/>
        <v/>
      </c>
    </row>
    <row r="53" spans="2:7" x14ac:dyDescent="0.2">
      <c r="B53" s="12">
        <v>8</v>
      </c>
      <c r="C53" s="35">
        <v>44269</v>
      </c>
      <c r="D53" s="38">
        <f t="shared" si="0"/>
        <v>44261</v>
      </c>
      <c r="E53">
        <f>C53 - D53</f>
        <v>8</v>
      </c>
      <c r="F53" s="37">
        <f>_xlfn.XLOOKUP(B53,$B:$B,$E:$E,"",0,-1)</f>
        <v>8</v>
      </c>
      <c r="G53" s="37">
        <f t="shared" si="1"/>
        <v>1</v>
      </c>
    </row>
    <row r="54" spans="2:7" x14ac:dyDescent="0.2">
      <c r="B54" s="12">
        <v>9</v>
      </c>
      <c r="C54" s="35">
        <v>44284</v>
      </c>
      <c r="D54" s="38">
        <f t="shared" si="0"/>
        <v>44284</v>
      </c>
      <c r="E54">
        <f>C54 - D54</f>
        <v>0</v>
      </c>
      <c r="F54" s="37">
        <f>_xlfn.XLOOKUP(B54,$B:$B,$E:$E,"",0,-1)</f>
        <v>34</v>
      </c>
      <c r="G54" s="37" t="str">
        <f t="shared" si="1"/>
        <v/>
      </c>
    </row>
    <row r="55" spans="2:7" x14ac:dyDescent="0.2">
      <c r="B55" s="12">
        <v>9</v>
      </c>
      <c r="C55" s="35">
        <v>44287</v>
      </c>
      <c r="D55" s="38">
        <f t="shared" si="0"/>
        <v>44284</v>
      </c>
      <c r="E55">
        <f>C55 - D55</f>
        <v>3</v>
      </c>
      <c r="F55" s="37">
        <f>_xlfn.XLOOKUP(B55,$B:$B,$E:$E,"",0,-1)</f>
        <v>34</v>
      </c>
      <c r="G55" s="37" t="str">
        <f t="shared" si="1"/>
        <v/>
      </c>
    </row>
    <row r="56" spans="2:7" x14ac:dyDescent="0.2">
      <c r="B56" s="12">
        <v>9</v>
      </c>
      <c r="C56" s="35">
        <v>44292</v>
      </c>
      <c r="D56" s="38">
        <f t="shared" si="0"/>
        <v>44284</v>
      </c>
      <c r="E56">
        <f>C56 - D56</f>
        <v>8</v>
      </c>
      <c r="F56" s="37">
        <f>_xlfn.XLOOKUP(B56,$B:$B,$E:$E,"",0,-1)</f>
        <v>34</v>
      </c>
      <c r="G56" s="37" t="str">
        <f t="shared" si="1"/>
        <v/>
      </c>
    </row>
    <row r="57" spans="2:7" x14ac:dyDescent="0.2">
      <c r="B57" s="12">
        <v>9</v>
      </c>
      <c r="C57" s="35">
        <v>44295</v>
      </c>
      <c r="D57" s="38">
        <f t="shared" si="0"/>
        <v>44284</v>
      </c>
      <c r="E57">
        <f>C57 - D57</f>
        <v>11</v>
      </c>
      <c r="F57" s="37">
        <f>_xlfn.XLOOKUP(B57,$B:$B,$E:$E,"",0,-1)</f>
        <v>34</v>
      </c>
      <c r="G57" s="37" t="str">
        <f t="shared" si="1"/>
        <v/>
      </c>
    </row>
    <row r="58" spans="2:7" x14ac:dyDescent="0.2">
      <c r="B58" s="12">
        <v>9</v>
      </c>
      <c r="C58" s="35">
        <v>44296</v>
      </c>
      <c r="D58" s="38">
        <f t="shared" si="0"/>
        <v>44284</v>
      </c>
      <c r="E58">
        <f>C58 - D58</f>
        <v>12</v>
      </c>
      <c r="F58" s="37">
        <f>_xlfn.XLOOKUP(B58,$B:$B,$E:$E,"",0,-1)</f>
        <v>34</v>
      </c>
      <c r="G58" s="37" t="str">
        <f t="shared" si="1"/>
        <v/>
      </c>
    </row>
    <row r="59" spans="2:7" x14ac:dyDescent="0.2">
      <c r="B59" s="12">
        <v>9</v>
      </c>
      <c r="C59" s="35">
        <v>44298</v>
      </c>
      <c r="D59" s="38">
        <f t="shared" si="0"/>
        <v>44284</v>
      </c>
      <c r="E59">
        <f>C59 - D59</f>
        <v>14</v>
      </c>
      <c r="F59" s="37">
        <f>_xlfn.XLOOKUP(B59,$B:$B,$E:$E,"",0,-1)</f>
        <v>34</v>
      </c>
      <c r="G59" s="37" t="str">
        <f t="shared" si="1"/>
        <v/>
      </c>
    </row>
    <row r="60" spans="2:7" x14ac:dyDescent="0.2">
      <c r="B60" s="12">
        <v>9</v>
      </c>
      <c r="C60" s="35">
        <v>44300</v>
      </c>
      <c r="D60" s="38">
        <f t="shared" si="0"/>
        <v>44284</v>
      </c>
      <c r="E60">
        <f>C60 - D60</f>
        <v>16</v>
      </c>
      <c r="F60" s="37">
        <f>_xlfn.XLOOKUP(B60,$B:$B,$E:$E,"",0,-1)</f>
        <v>34</v>
      </c>
      <c r="G60" s="37" t="str">
        <f t="shared" si="1"/>
        <v/>
      </c>
    </row>
    <row r="61" spans="2:7" x14ac:dyDescent="0.2">
      <c r="B61" s="12">
        <v>9</v>
      </c>
      <c r="C61" s="35">
        <v>44304</v>
      </c>
      <c r="D61" s="38">
        <f t="shared" si="0"/>
        <v>44284</v>
      </c>
      <c r="E61">
        <f>C61 - D61</f>
        <v>20</v>
      </c>
      <c r="F61" s="37">
        <f>_xlfn.XLOOKUP(B61,$B:$B,$E:$E,"",0,-1)</f>
        <v>34</v>
      </c>
      <c r="G61" s="37" t="str">
        <f t="shared" si="1"/>
        <v/>
      </c>
    </row>
    <row r="62" spans="2:7" x14ac:dyDescent="0.2">
      <c r="B62" s="12">
        <v>9</v>
      </c>
      <c r="C62" s="35">
        <v>44307</v>
      </c>
      <c r="D62" s="38">
        <f t="shared" si="0"/>
        <v>44284</v>
      </c>
      <c r="E62">
        <f>C62 - D62</f>
        <v>23</v>
      </c>
      <c r="F62" s="37">
        <f>_xlfn.XLOOKUP(B62,$B:$B,$E:$E,"",0,-1)</f>
        <v>34</v>
      </c>
      <c r="G62" s="37" t="str">
        <f t="shared" si="1"/>
        <v/>
      </c>
    </row>
    <row r="63" spans="2:7" x14ac:dyDescent="0.2">
      <c r="B63" s="12">
        <v>9</v>
      </c>
      <c r="C63" s="35">
        <v>44311</v>
      </c>
      <c r="D63" s="38">
        <f t="shared" si="0"/>
        <v>44284</v>
      </c>
      <c r="E63">
        <f>C63 - D63</f>
        <v>27</v>
      </c>
      <c r="F63" s="37">
        <f>_xlfn.XLOOKUP(B63,$B:$B,$E:$E,"",0,-1)</f>
        <v>34</v>
      </c>
      <c r="G63" s="37" t="str">
        <f t="shared" si="1"/>
        <v/>
      </c>
    </row>
    <row r="64" spans="2:7" x14ac:dyDescent="0.2">
      <c r="B64" s="12">
        <v>9</v>
      </c>
      <c r="C64" s="35">
        <v>44313</v>
      </c>
      <c r="D64" s="38">
        <f t="shared" si="0"/>
        <v>44284</v>
      </c>
      <c r="E64">
        <f>C64 - D64</f>
        <v>29</v>
      </c>
      <c r="F64" s="37">
        <f>_xlfn.XLOOKUP(B64,$B:$B,$E:$E,"",0,-1)</f>
        <v>34</v>
      </c>
      <c r="G64" s="37" t="str">
        <f t="shared" si="1"/>
        <v/>
      </c>
    </row>
    <row r="65" spans="2:7" x14ac:dyDescent="0.2">
      <c r="B65" s="12">
        <v>9</v>
      </c>
      <c r="C65" s="35">
        <v>44318</v>
      </c>
      <c r="D65" s="38">
        <f t="shared" si="0"/>
        <v>44284</v>
      </c>
      <c r="E65">
        <f>C65 - D65</f>
        <v>34</v>
      </c>
      <c r="F65" s="37">
        <f>_xlfn.XLOOKUP(B65,$B:$B,$E:$E,"",0,-1)</f>
        <v>34</v>
      </c>
      <c r="G65" s="37">
        <f t="shared" si="1"/>
        <v>1</v>
      </c>
    </row>
    <row r="66" spans="2:7" x14ac:dyDescent="0.2">
      <c r="B66" s="12">
        <v>10</v>
      </c>
      <c r="C66" s="35">
        <v>44257</v>
      </c>
      <c r="D66" s="38">
        <f t="shared" si="0"/>
        <v>44257</v>
      </c>
      <c r="E66">
        <f>C66 - D66</f>
        <v>0</v>
      </c>
      <c r="F66" s="37">
        <f>_xlfn.XLOOKUP(B66,$B:$B,$E:$E,"",0,-1)</f>
        <v>12</v>
      </c>
      <c r="G66" s="37" t="str">
        <f t="shared" si="1"/>
        <v/>
      </c>
    </row>
    <row r="67" spans="2:7" x14ac:dyDescent="0.2">
      <c r="B67" s="12">
        <v>10</v>
      </c>
      <c r="C67" s="35">
        <v>44261</v>
      </c>
      <c r="D67" s="38">
        <f t="shared" ref="D67:D130" si="2">VLOOKUP(B67,$B$2:$C$1999,2,FALSE)</f>
        <v>44257</v>
      </c>
      <c r="E67">
        <f>C67 - D67</f>
        <v>4</v>
      </c>
      <c r="F67" s="37">
        <f>_xlfn.XLOOKUP(B67,$B:$B,$E:$E,"",0,-1)</f>
        <v>12</v>
      </c>
      <c r="G67" s="37" t="str">
        <f t="shared" ref="G67:G130" si="3">IF(F67=E67,1,"")</f>
        <v/>
      </c>
    </row>
    <row r="68" spans="2:7" x14ac:dyDescent="0.2">
      <c r="B68" s="12">
        <v>10</v>
      </c>
      <c r="C68" s="35">
        <v>44262</v>
      </c>
      <c r="D68" s="38">
        <f t="shared" si="2"/>
        <v>44257</v>
      </c>
      <c r="E68">
        <f>C68 - D68</f>
        <v>5</v>
      </c>
      <c r="F68" s="37">
        <f>_xlfn.XLOOKUP(B68,$B:$B,$E:$E,"",0,-1)</f>
        <v>12</v>
      </c>
      <c r="G68" s="37" t="str">
        <f t="shared" si="3"/>
        <v/>
      </c>
    </row>
    <row r="69" spans="2:7" x14ac:dyDescent="0.2">
      <c r="B69" s="12">
        <v>10</v>
      </c>
      <c r="C69" s="35">
        <v>44266</v>
      </c>
      <c r="D69" s="38">
        <f t="shared" si="2"/>
        <v>44257</v>
      </c>
      <c r="E69">
        <f>C69 - D69</f>
        <v>9</v>
      </c>
      <c r="F69" s="37">
        <f>_xlfn.XLOOKUP(B69,$B:$B,$E:$E,"",0,-1)</f>
        <v>12</v>
      </c>
      <c r="G69" s="37" t="str">
        <f t="shared" si="3"/>
        <v/>
      </c>
    </row>
    <row r="70" spans="2:7" x14ac:dyDescent="0.2">
      <c r="B70" s="12">
        <v>10</v>
      </c>
      <c r="C70" s="35">
        <v>44269</v>
      </c>
      <c r="D70" s="38">
        <f t="shared" si="2"/>
        <v>44257</v>
      </c>
      <c r="E70">
        <f>C70 - D70</f>
        <v>12</v>
      </c>
      <c r="F70" s="37">
        <f>_xlfn.XLOOKUP(B70,$B:$B,$E:$E,"",0,-1)</f>
        <v>12</v>
      </c>
      <c r="G70" s="37">
        <f t="shared" si="3"/>
        <v>1</v>
      </c>
    </row>
    <row r="71" spans="2:7" x14ac:dyDescent="0.2">
      <c r="B71" s="12">
        <v>11</v>
      </c>
      <c r="C71" s="35">
        <v>44284</v>
      </c>
      <c r="D71" s="38">
        <f t="shared" si="2"/>
        <v>44284</v>
      </c>
      <c r="E71">
        <f>C71 - D71</f>
        <v>0</v>
      </c>
      <c r="F71" s="37">
        <f>_xlfn.XLOOKUP(B71,$B:$B,$E:$E,"",0,-1)</f>
        <v>6</v>
      </c>
      <c r="G71" s="37" t="str">
        <f t="shared" si="3"/>
        <v/>
      </c>
    </row>
    <row r="72" spans="2:7" x14ac:dyDescent="0.2">
      <c r="B72" s="12">
        <v>11</v>
      </c>
      <c r="C72" s="35">
        <v>44289</v>
      </c>
      <c r="D72" s="38">
        <f t="shared" si="2"/>
        <v>44284</v>
      </c>
      <c r="E72">
        <f>C72 - D72</f>
        <v>5</v>
      </c>
      <c r="F72" s="37">
        <f>_xlfn.XLOOKUP(B72,$B:$B,$E:$E,"",0,-1)</f>
        <v>6</v>
      </c>
      <c r="G72" s="37" t="str">
        <f t="shared" si="3"/>
        <v/>
      </c>
    </row>
    <row r="73" spans="2:7" x14ac:dyDescent="0.2">
      <c r="B73" s="12">
        <v>11</v>
      </c>
      <c r="C73" s="35">
        <v>44290</v>
      </c>
      <c r="D73" s="38">
        <f t="shared" si="2"/>
        <v>44284</v>
      </c>
      <c r="E73">
        <f>C73 - D73</f>
        <v>6</v>
      </c>
      <c r="F73" s="37">
        <f>_xlfn.XLOOKUP(B73,$B:$B,$E:$E,"",0,-1)</f>
        <v>6</v>
      </c>
      <c r="G73" s="37">
        <f t="shared" si="3"/>
        <v>1</v>
      </c>
    </row>
    <row r="74" spans="2:7" x14ac:dyDescent="0.2">
      <c r="B74" s="12">
        <v>12</v>
      </c>
      <c r="C74" s="35">
        <v>44277</v>
      </c>
      <c r="D74" s="38">
        <f t="shared" si="2"/>
        <v>44277</v>
      </c>
      <c r="E74">
        <f>C74 - D74</f>
        <v>0</v>
      </c>
      <c r="F74" s="37">
        <f>_xlfn.XLOOKUP(B74,$B:$B,$E:$E,"",0,-1)</f>
        <v>15</v>
      </c>
      <c r="G74" s="37" t="str">
        <f t="shared" si="3"/>
        <v/>
      </c>
    </row>
    <row r="75" spans="2:7" x14ac:dyDescent="0.2">
      <c r="B75" s="12">
        <v>12</v>
      </c>
      <c r="C75" s="35">
        <v>44281</v>
      </c>
      <c r="D75" s="38">
        <f t="shared" si="2"/>
        <v>44277</v>
      </c>
      <c r="E75">
        <f>C75 - D75</f>
        <v>4</v>
      </c>
      <c r="F75" s="37">
        <f>_xlfn.XLOOKUP(B75,$B:$B,$E:$E,"",0,-1)</f>
        <v>15</v>
      </c>
      <c r="G75" s="37" t="str">
        <f t="shared" si="3"/>
        <v/>
      </c>
    </row>
    <row r="76" spans="2:7" x14ac:dyDescent="0.2">
      <c r="B76" s="12">
        <v>12</v>
      </c>
      <c r="C76" s="35">
        <v>44285</v>
      </c>
      <c r="D76" s="38">
        <f t="shared" si="2"/>
        <v>44277</v>
      </c>
      <c r="E76">
        <f>C76 - D76</f>
        <v>8</v>
      </c>
      <c r="F76" s="37">
        <f>_xlfn.XLOOKUP(B76,$B:$B,$E:$E,"",0,-1)</f>
        <v>15</v>
      </c>
      <c r="G76" s="37" t="str">
        <f t="shared" si="3"/>
        <v/>
      </c>
    </row>
    <row r="77" spans="2:7" x14ac:dyDescent="0.2">
      <c r="B77" s="12">
        <v>12</v>
      </c>
      <c r="C77" s="35">
        <v>44289</v>
      </c>
      <c r="D77" s="38">
        <f t="shared" si="2"/>
        <v>44277</v>
      </c>
      <c r="E77">
        <f>C77 - D77</f>
        <v>12</v>
      </c>
      <c r="F77" s="37">
        <f>_xlfn.XLOOKUP(B77,$B:$B,$E:$E,"",0,-1)</f>
        <v>15</v>
      </c>
      <c r="G77" s="37" t="str">
        <f t="shared" si="3"/>
        <v/>
      </c>
    </row>
    <row r="78" spans="2:7" x14ac:dyDescent="0.2">
      <c r="B78" s="12">
        <v>12</v>
      </c>
      <c r="C78" s="35">
        <v>44292</v>
      </c>
      <c r="D78" s="38">
        <f t="shared" si="2"/>
        <v>44277</v>
      </c>
      <c r="E78">
        <f>C78 - D78</f>
        <v>15</v>
      </c>
      <c r="F78" s="37">
        <f>_xlfn.XLOOKUP(B78,$B:$B,$E:$E,"",0,-1)</f>
        <v>15</v>
      </c>
      <c r="G78" s="37">
        <f t="shared" si="3"/>
        <v>1</v>
      </c>
    </row>
    <row r="79" spans="2:7" x14ac:dyDescent="0.2">
      <c r="B79" s="12">
        <v>13</v>
      </c>
      <c r="C79" s="35">
        <v>44257</v>
      </c>
      <c r="D79" s="38">
        <f t="shared" si="2"/>
        <v>44257</v>
      </c>
      <c r="E79">
        <f>C79 - D79</f>
        <v>0</v>
      </c>
      <c r="F79" s="37">
        <f>_xlfn.XLOOKUP(B79,$B:$B,$E:$E,"",0,-1)</f>
        <v>22</v>
      </c>
      <c r="G79" s="37" t="str">
        <f t="shared" si="3"/>
        <v/>
      </c>
    </row>
    <row r="80" spans="2:7" x14ac:dyDescent="0.2">
      <c r="B80" s="12">
        <v>13</v>
      </c>
      <c r="C80" s="35">
        <v>44261</v>
      </c>
      <c r="D80" s="38">
        <f t="shared" si="2"/>
        <v>44257</v>
      </c>
      <c r="E80">
        <f>C80 - D80</f>
        <v>4</v>
      </c>
      <c r="F80" s="37">
        <f>_xlfn.XLOOKUP(B80,$B:$B,$E:$E,"",0,-1)</f>
        <v>22</v>
      </c>
      <c r="G80" s="37" t="str">
        <f t="shared" si="3"/>
        <v/>
      </c>
    </row>
    <row r="81" spans="2:7" x14ac:dyDescent="0.2">
      <c r="B81" s="12">
        <v>13</v>
      </c>
      <c r="C81" s="35">
        <v>44262</v>
      </c>
      <c r="D81" s="38">
        <f t="shared" si="2"/>
        <v>44257</v>
      </c>
      <c r="E81">
        <f>C81 - D81</f>
        <v>5</v>
      </c>
      <c r="F81" s="37">
        <f>_xlfn.XLOOKUP(B81,$B:$B,$E:$E,"",0,-1)</f>
        <v>22</v>
      </c>
      <c r="G81" s="37" t="str">
        <f t="shared" si="3"/>
        <v/>
      </c>
    </row>
    <row r="82" spans="2:7" x14ac:dyDescent="0.2">
      <c r="B82" s="12">
        <v>13</v>
      </c>
      <c r="C82" s="35">
        <v>44264</v>
      </c>
      <c r="D82" s="38">
        <f t="shared" si="2"/>
        <v>44257</v>
      </c>
      <c r="E82">
        <f>C82 - D82</f>
        <v>7</v>
      </c>
      <c r="F82" s="37">
        <f>_xlfn.XLOOKUP(B82,$B:$B,$E:$E,"",0,-1)</f>
        <v>22</v>
      </c>
      <c r="G82" s="37" t="str">
        <f t="shared" si="3"/>
        <v/>
      </c>
    </row>
    <row r="83" spans="2:7" x14ac:dyDescent="0.2">
      <c r="B83" s="12">
        <v>13</v>
      </c>
      <c r="C83" s="35">
        <v>44268</v>
      </c>
      <c r="D83" s="38">
        <f t="shared" si="2"/>
        <v>44257</v>
      </c>
      <c r="E83">
        <f>C83 - D83</f>
        <v>11</v>
      </c>
      <c r="F83" s="37">
        <f>_xlfn.XLOOKUP(B83,$B:$B,$E:$E,"",0,-1)</f>
        <v>22</v>
      </c>
      <c r="G83" s="37" t="str">
        <f t="shared" si="3"/>
        <v/>
      </c>
    </row>
    <row r="84" spans="2:7" x14ac:dyDescent="0.2">
      <c r="B84" s="12">
        <v>13</v>
      </c>
      <c r="C84" s="35">
        <v>44271</v>
      </c>
      <c r="D84" s="38">
        <f t="shared" si="2"/>
        <v>44257</v>
      </c>
      <c r="E84">
        <f>C84 - D84</f>
        <v>14</v>
      </c>
      <c r="F84" s="37">
        <f>_xlfn.XLOOKUP(B84,$B:$B,$E:$E,"",0,-1)</f>
        <v>22</v>
      </c>
      <c r="G84" s="37" t="str">
        <f t="shared" si="3"/>
        <v/>
      </c>
    </row>
    <row r="85" spans="2:7" x14ac:dyDescent="0.2">
      <c r="B85" s="12">
        <v>13</v>
      </c>
      <c r="C85" s="35">
        <v>44274</v>
      </c>
      <c r="D85" s="38">
        <f t="shared" si="2"/>
        <v>44257</v>
      </c>
      <c r="E85">
        <f>C85 - D85</f>
        <v>17</v>
      </c>
      <c r="F85" s="37">
        <f>_xlfn.XLOOKUP(B85,$B:$B,$E:$E,"",0,-1)</f>
        <v>22</v>
      </c>
      <c r="G85" s="37" t="str">
        <f t="shared" si="3"/>
        <v/>
      </c>
    </row>
    <row r="86" spans="2:7" x14ac:dyDescent="0.2">
      <c r="B86" s="12">
        <v>13</v>
      </c>
      <c r="C86" s="35">
        <v>44279</v>
      </c>
      <c r="D86" s="38">
        <f t="shared" si="2"/>
        <v>44257</v>
      </c>
      <c r="E86">
        <f>C86 - D86</f>
        <v>22</v>
      </c>
      <c r="F86" s="37">
        <f>_xlfn.XLOOKUP(B86,$B:$B,$E:$E,"",0,-1)</f>
        <v>22</v>
      </c>
      <c r="G86" s="37">
        <f t="shared" si="3"/>
        <v>1</v>
      </c>
    </row>
    <row r="87" spans="2:7" x14ac:dyDescent="0.2">
      <c r="B87" s="12">
        <v>14</v>
      </c>
      <c r="C87" s="35">
        <v>44261</v>
      </c>
      <c r="D87" s="38">
        <f t="shared" si="2"/>
        <v>44261</v>
      </c>
      <c r="E87">
        <f>C87 - D87</f>
        <v>0</v>
      </c>
      <c r="F87" s="37">
        <f>_xlfn.XLOOKUP(B87,$B:$B,$E:$E,"",0,-1)</f>
        <v>45</v>
      </c>
      <c r="G87" s="37" t="str">
        <f t="shared" si="3"/>
        <v/>
      </c>
    </row>
    <row r="88" spans="2:7" x14ac:dyDescent="0.2">
      <c r="B88" s="12">
        <v>14</v>
      </c>
      <c r="C88" s="35">
        <v>44263</v>
      </c>
      <c r="D88" s="38">
        <f t="shared" si="2"/>
        <v>44261</v>
      </c>
      <c r="E88">
        <f>C88 - D88</f>
        <v>2</v>
      </c>
      <c r="F88" s="37">
        <f>_xlfn.XLOOKUP(B88,$B:$B,$E:$E,"",0,-1)</f>
        <v>45</v>
      </c>
      <c r="G88" s="37" t="str">
        <f t="shared" si="3"/>
        <v/>
      </c>
    </row>
    <row r="89" spans="2:7" x14ac:dyDescent="0.2">
      <c r="B89" s="12">
        <v>14</v>
      </c>
      <c r="C89" s="35">
        <v>44268</v>
      </c>
      <c r="D89" s="38">
        <f t="shared" si="2"/>
        <v>44261</v>
      </c>
      <c r="E89">
        <f>C89 - D89</f>
        <v>7</v>
      </c>
      <c r="F89" s="37">
        <f>_xlfn.XLOOKUP(B89,$B:$B,$E:$E,"",0,-1)</f>
        <v>45</v>
      </c>
      <c r="G89" s="37" t="str">
        <f t="shared" si="3"/>
        <v/>
      </c>
    </row>
    <row r="90" spans="2:7" x14ac:dyDescent="0.2">
      <c r="B90" s="12">
        <v>14</v>
      </c>
      <c r="C90" s="35">
        <v>44273</v>
      </c>
      <c r="D90" s="38">
        <f t="shared" si="2"/>
        <v>44261</v>
      </c>
      <c r="E90">
        <f>C90 - D90</f>
        <v>12</v>
      </c>
      <c r="F90" s="37">
        <f>_xlfn.XLOOKUP(B90,$B:$B,$E:$E,"",0,-1)</f>
        <v>45</v>
      </c>
      <c r="G90" s="37" t="str">
        <f t="shared" si="3"/>
        <v/>
      </c>
    </row>
    <row r="91" spans="2:7" x14ac:dyDescent="0.2">
      <c r="B91" s="12">
        <v>14</v>
      </c>
      <c r="C91" s="35">
        <v>44278</v>
      </c>
      <c r="D91" s="38">
        <f t="shared" si="2"/>
        <v>44261</v>
      </c>
      <c r="E91">
        <f>C91 - D91</f>
        <v>17</v>
      </c>
      <c r="F91" s="37">
        <f>_xlfn.XLOOKUP(B91,$B:$B,$E:$E,"",0,-1)</f>
        <v>45</v>
      </c>
      <c r="G91" s="37" t="str">
        <f t="shared" si="3"/>
        <v/>
      </c>
    </row>
    <row r="92" spans="2:7" x14ac:dyDescent="0.2">
      <c r="B92" s="12">
        <v>14</v>
      </c>
      <c r="C92" s="35">
        <v>44281</v>
      </c>
      <c r="D92" s="38">
        <f t="shared" si="2"/>
        <v>44261</v>
      </c>
      <c r="E92">
        <f>C92 - D92</f>
        <v>20</v>
      </c>
      <c r="F92" s="37">
        <f>_xlfn.XLOOKUP(B92,$B:$B,$E:$E,"",0,-1)</f>
        <v>45</v>
      </c>
      <c r="G92" s="37" t="str">
        <f t="shared" si="3"/>
        <v/>
      </c>
    </row>
    <row r="93" spans="2:7" x14ac:dyDescent="0.2">
      <c r="B93" s="12">
        <v>14</v>
      </c>
      <c r="C93" s="35">
        <v>44286</v>
      </c>
      <c r="D93" s="38">
        <f t="shared" si="2"/>
        <v>44261</v>
      </c>
      <c r="E93">
        <f>C93 - D93</f>
        <v>25</v>
      </c>
      <c r="F93" s="37">
        <f>_xlfn.XLOOKUP(B93,$B:$B,$E:$E,"",0,-1)</f>
        <v>45</v>
      </c>
      <c r="G93" s="37" t="str">
        <f t="shared" si="3"/>
        <v/>
      </c>
    </row>
    <row r="94" spans="2:7" x14ac:dyDescent="0.2">
      <c r="B94" s="12">
        <v>14</v>
      </c>
      <c r="C94" s="35">
        <v>44289</v>
      </c>
      <c r="D94" s="38">
        <f t="shared" si="2"/>
        <v>44261</v>
      </c>
      <c r="E94">
        <f>C94 - D94</f>
        <v>28</v>
      </c>
      <c r="F94" s="37">
        <f>_xlfn.XLOOKUP(B94,$B:$B,$E:$E,"",0,-1)</f>
        <v>45</v>
      </c>
      <c r="G94" s="37" t="str">
        <f t="shared" si="3"/>
        <v/>
      </c>
    </row>
    <row r="95" spans="2:7" x14ac:dyDescent="0.2">
      <c r="B95" s="12">
        <v>14</v>
      </c>
      <c r="C95" s="35">
        <v>44294</v>
      </c>
      <c r="D95" s="38">
        <f t="shared" si="2"/>
        <v>44261</v>
      </c>
      <c r="E95">
        <f>C95 - D95</f>
        <v>33</v>
      </c>
      <c r="F95" s="37">
        <f>_xlfn.XLOOKUP(B95,$B:$B,$E:$E,"",0,-1)</f>
        <v>45</v>
      </c>
      <c r="G95" s="37" t="str">
        <f t="shared" si="3"/>
        <v/>
      </c>
    </row>
    <row r="96" spans="2:7" x14ac:dyDescent="0.2">
      <c r="B96" s="12">
        <v>14</v>
      </c>
      <c r="C96" s="35">
        <v>44298</v>
      </c>
      <c r="D96" s="38">
        <f t="shared" si="2"/>
        <v>44261</v>
      </c>
      <c r="E96">
        <f>C96 - D96</f>
        <v>37</v>
      </c>
      <c r="F96" s="37">
        <f>_xlfn.XLOOKUP(B96,$B:$B,$E:$E,"",0,-1)</f>
        <v>45</v>
      </c>
      <c r="G96" s="37" t="str">
        <f t="shared" si="3"/>
        <v/>
      </c>
    </row>
    <row r="97" spans="2:7" x14ac:dyDescent="0.2">
      <c r="B97" s="12">
        <v>14</v>
      </c>
      <c r="C97" s="35">
        <v>44302</v>
      </c>
      <c r="D97" s="38">
        <f t="shared" si="2"/>
        <v>44261</v>
      </c>
      <c r="E97">
        <f>C97 - D97</f>
        <v>41</v>
      </c>
      <c r="F97" s="37">
        <f>_xlfn.XLOOKUP(B97,$B:$B,$E:$E,"",0,-1)</f>
        <v>45</v>
      </c>
      <c r="G97" s="37" t="str">
        <f t="shared" si="3"/>
        <v/>
      </c>
    </row>
    <row r="98" spans="2:7" x14ac:dyDescent="0.2">
      <c r="B98" s="12">
        <v>14</v>
      </c>
      <c r="C98" s="35">
        <v>44304</v>
      </c>
      <c r="D98" s="38">
        <f t="shared" si="2"/>
        <v>44261</v>
      </c>
      <c r="E98">
        <f>C98 - D98</f>
        <v>43</v>
      </c>
      <c r="F98" s="37">
        <f>_xlfn.XLOOKUP(B98,$B:$B,$E:$E,"",0,-1)</f>
        <v>45</v>
      </c>
      <c r="G98" s="37" t="str">
        <f t="shared" si="3"/>
        <v/>
      </c>
    </row>
    <row r="99" spans="2:7" x14ac:dyDescent="0.2">
      <c r="B99" s="12">
        <v>14</v>
      </c>
      <c r="C99" s="35">
        <v>44306</v>
      </c>
      <c r="D99" s="38">
        <f t="shared" si="2"/>
        <v>44261</v>
      </c>
      <c r="E99">
        <f>C99 - D99</f>
        <v>45</v>
      </c>
      <c r="F99" s="37">
        <f>_xlfn.XLOOKUP(B99,$B:$B,$E:$E,"",0,-1)</f>
        <v>45</v>
      </c>
      <c r="G99" s="37">
        <f t="shared" si="3"/>
        <v>1</v>
      </c>
    </row>
    <row r="100" spans="2:7" x14ac:dyDescent="0.2">
      <c r="B100" s="12">
        <v>15</v>
      </c>
      <c r="C100" s="35">
        <v>44285</v>
      </c>
      <c r="D100" s="38">
        <f t="shared" si="2"/>
        <v>44285</v>
      </c>
      <c r="E100">
        <f>C100 - D100</f>
        <v>0</v>
      </c>
      <c r="F100" s="37">
        <f>_xlfn.XLOOKUP(B100,$B:$B,$E:$E,"",0,-1)</f>
        <v>21</v>
      </c>
      <c r="G100" s="37" t="str">
        <f t="shared" si="3"/>
        <v/>
      </c>
    </row>
    <row r="101" spans="2:7" x14ac:dyDescent="0.2">
      <c r="B101" s="12">
        <v>15</v>
      </c>
      <c r="C101" s="35">
        <v>44287</v>
      </c>
      <c r="D101" s="38">
        <f t="shared" si="2"/>
        <v>44285</v>
      </c>
      <c r="E101">
        <f>C101 - D101</f>
        <v>2</v>
      </c>
      <c r="F101" s="37">
        <f>_xlfn.XLOOKUP(B101,$B:$B,$E:$E,"",0,-1)</f>
        <v>21</v>
      </c>
      <c r="G101" s="37" t="str">
        <f t="shared" si="3"/>
        <v/>
      </c>
    </row>
    <row r="102" spans="2:7" x14ac:dyDescent="0.2">
      <c r="B102" s="12">
        <v>15</v>
      </c>
      <c r="C102" s="35">
        <v>44292</v>
      </c>
      <c r="D102" s="38">
        <f t="shared" si="2"/>
        <v>44285</v>
      </c>
      <c r="E102">
        <f>C102 - D102</f>
        <v>7</v>
      </c>
      <c r="F102" s="37">
        <f>_xlfn.XLOOKUP(B102,$B:$B,$E:$E,"",0,-1)</f>
        <v>21</v>
      </c>
      <c r="G102" s="37" t="str">
        <f t="shared" si="3"/>
        <v/>
      </c>
    </row>
    <row r="103" spans="2:7" x14ac:dyDescent="0.2">
      <c r="B103" s="12">
        <v>15</v>
      </c>
      <c r="C103" s="35">
        <v>44297</v>
      </c>
      <c r="D103" s="38">
        <f t="shared" si="2"/>
        <v>44285</v>
      </c>
      <c r="E103">
        <f>C103 - D103</f>
        <v>12</v>
      </c>
      <c r="F103" s="37">
        <f>_xlfn.XLOOKUP(B103,$B:$B,$E:$E,"",0,-1)</f>
        <v>21</v>
      </c>
      <c r="G103" s="37" t="str">
        <f t="shared" si="3"/>
        <v/>
      </c>
    </row>
    <row r="104" spans="2:7" x14ac:dyDescent="0.2">
      <c r="B104" s="12">
        <v>15</v>
      </c>
      <c r="C104" s="35">
        <v>44302</v>
      </c>
      <c r="D104" s="38">
        <f t="shared" si="2"/>
        <v>44285</v>
      </c>
      <c r="E104">
        <f>C104 - D104</f>
        <v>17</v>
      </c>
      <c r="F104" s="37">
        <f>_xlfn.XLOOKUP(B104,$B:$B,$E:$E,"",0,-1)</f>
        <v>21</v>
      </c>
      <c r="G104" s="37" t="str">
        <f t="shared" si="3"/>
        <v/>
      </c>
    </row>
    <row r="105" spans="2:7" x14ac:dyDescent="0.2">
      <c r="B105" s="12">
        <v>15</v>
      </c>
      <c r="C105" s="35">
        <v>44306</v>
      </c>
      <c r="D105" s="38">
        <f t="shared" si="2"/>
        <v>44285</v>
      </c>
      <c r="E105">
        <f>C105 - D105</f>
        <v>21</v>
      </c>
      <c r="F105" s="37">
        <f>_xlfn.XLOOKUP(B105,$B:$B,$E:$E,"",0,-1)</f>
        <v>21</v>
      </c>
      <c r="G105" s="37">
        <f t="shared" si="3"/>
        <v>1</v>
      </c>
    </row>
    <row r="106" spans="2:7" x14ac:dyDescent="0.2">
      <c r="B106" s="12">
        <v>16</v>
      </c>
      <c r="C106" s="35">
        <v>44284</v>
      </c>
      <c r="D106" s="38">
        <f t="shared" si="2"/>
        <v>44284</v>
      </c>
      <c r="E106">
        <f>C106 - D106</f>
        <v>0</v>
      </c>
      <c r="F106" s="37">
        <f>_xlfn.XLOOKUP(B106,$B:$B,$E:$E,"",0,-1)</f>
        <v>0</v>
      </c>
      <c r="G106" s="37">
        <f t="shared" si="3"/>
        <v>1</v>
      </c>
    </row>
    <row r="107" spans="2:7" x14ac:dyDescent="0.2">
      <c r="B107" s="12">
        <v>17</v>
      </c>
      <c r="C107" s="35">
        <v>44282</v>
      </c>
      <c r="D107" s="38">
        <f t="shared" si="2"/>
        <v>44282</v>
      </c>
      <c r="E107">
        <f>C107 - D107</f>
        <v>0</v>
      </c>
      <c r="F107" s="37">
        <f>_xlfn.XLOOKUP(B107,$B:$B,$E:$E,"",0,-1)</f>
        <v>0</v>
      </c>
      <c r="G107" s="37">
        <f t="shared" si="3"/>
        <v>1</v>
      </c>
    </row>
    <row r="108" spans="2:7" x14ac:dyDescent="0.2">
      <c r="B108" s="12">
        <v>18</v>
      </c>
      <c r="C108" s="35">
        <v>44269</v>
      </c>
      <c r="D108" s="38">
        <f t="shared" si="2"/>
        <v>44269</v>
      </c>
      <c r="E108">
        <f>C108 - D108</f>
        <v>0</v>
      </c>
      <c r="F108" s="37">
        <f>_xlfn.XLOOKUP(B108,$B:$B,$E:$E,"",0,-1)</f>
        <v>0</v>
      </c>
      <c r="G108" s="37">
        <f t="shared" si="3"/>
        <v>1</v>
      </c>
    </row>
    <row r="109" spans="2:7" x14ac:dyDescent="0.2">
      <c r="B109" s="12">
        <v>19</v>
      </c>
      <c r="C109" s="35">
        <v>44281</v>
      </c>
      <c r="D109" s="38">
        <f t="shared" si="2"/>
        <v>44281</v>
      </c>
      <c r="E109">
        <f>C109 - D109</f>
        <v>0</v>
      </c>
      <c r="F109" s="37">
        <f>_xlfn.XLOOKUP(B109,$B:$B,$E:$E,"",0,-1)</f>
        <v>25</v>
      </c>
      <c r="G109" s="37" t="str">
        <f t="shared" si="3"/>
        <v/>
      </c>
    </row>
    <row r="110" spans="2:7" x14ac:dyDescent="0.2">
      <c r="B110" s="12">
        <v>19</v>
      </c>
      <c r="C110" s="35">
        <v>44285</v>
      </c>
      <c r="D110" s="38">
        <f t="shared" si="2"/>
        <v>44281</v>
      </c>
      <c r="E110">
        <f>C110 - D110</f>
        <v>4</v>
      </c>
      <c r="F110" s="37">
        <f>_xlfn.XLOOKUP(B110,$B:$B,$E:$E,"",0,-1)</f>
        <v>25</v>
      </c>
      <c r="G110" s="37" t="str">
        <f t="shared" si="3"/>
        <v/>
      </c>
    </row>
    <row r="111" spans="2:7" x14ac:dyDescent="0.2">
      <c r="B111" s="12">
        <v>19</v>
      </c>
      <c r="C111" s="35">
        <v>44290</v>
      </c>
      <c r="D111" s="38">
        <f t="shared" si="2"/>
        <v>44281</v>
      </c>
      <c r="E111">
        <f>C111 - D111</f>
        <v>9</v>
      </c>
      <c r="F111" s="37">
        <f>_xlfn.XLOOKUP(B111,$B:$B,$E:$E,"",0,-1)</f>
        <v>25</v>
      </c>
      <c r="G111" s="37" t="str">
        <f t="shared" si="3"/>
        <v/>
      </c>
    </row>
    <row r="112" spans="2:7" x14ac:dyDescent="0.2">
      <c r="B112" s="12">
        <v>19</v>
      </c>
      <c r="C112" s="35">
        <v>44291</v>
      </c>
      <c r="D112" s="38">
        <f t="shared" si="2"/>
        <v>44281</v>
      </c>
      <c r="E112">
        <f>C112 - D112</f>
        <v>10</v>
      </c>
      <c r="F112" s="37">
        <f>_xlfn.XLOOKUP(B112,$B:$B,$E:$E,"",0,-1)</f>
        <v>25</v>
      </c>
      <c r="G112" s="37" t="str">
        <f t="shared" si="3"/>
        <v/>
      </c>
    </row>
    <row r="113" spans="2:7" x14ac:dyDescent="0.2">
      <c r="B113" s="12">
        <v>19</v>
      </c>
      <c r="C113" s="35">
        <v>44296</v>
      </c>
      <c r="D113" s="38">
        <f t="shared" si="2"/>
        <v>44281</v>
      </c>
      <c r="E113">
        <f>C113 - D113</f>
        <v>15</v>
      </c>
      <c r="F113" s="37">
        <f>_xlfn.XLOOKUP(B113,$B:$B,$E:$E,"",0,-1)</f>
        <v>25</v>
      </c>
      <c r="G113" s="37" t="str">
        <f t="shared" si="3"/>
        <v/>
      </c>
    </row>
    <row r="114" spans="2:7" x14ac:dyDescent="0.2">
      <c r="B114" s="12">
        <v>19</v>
      </c>
      <c r="C114" s="35">
        <v>44301</v>
      </c>
      <c r="D114" s="38">
        <f t="shared" si="2"/>
        <v>44281</v>
      </c>
      <c r="E114">
        <f>C114 - D114</f>
        <v>20</v>
      </c>
      <c r="F114" s="37">
        <f>_xlfn.XLOOKUP(B114,$B:$B,$E:$E,"",0,-1)</f>
        <v>25</v>
      </c>
      <c r="G114" s="37" t="str">
        <f t="shared" si="3"/>
        <v/>
      </c>
    </row>
    <row r="115" spans="2:7" x14ac:dyDescent="0.2">
      <c r="B115" s="12">
        <v>19</v>
      </c>
      <c r="C115" s="35">
        <v>44306</v>
      </c>
      <c r="D115" s="38">
        <f t="shared" si="2"/>
        <v>44281</v>
      </c>
      <c r="E115">
        <f>C115 - D115</f>
        <v>25</v>
      </c>
      <c r="F115" s="37">
        <f>_xlfn.XLOOKUP(B115,$B:$B,$E:$E,"",0,-1)</f>
        <v>25</v>
      </c>
      <c r="G115" s="37">
        <f t="shared" si="3"/>
        <v>1</v>
      </c>
    </row>
    <row r="116" spans="2:7" x14ac:dyDescent="0.2">
      <c r="B116" s="12">
        <v>20</v>
      </c>
      <c r="C116" s="35">
        <v>44284</v>
      </c>
      <c r="D116" s="38">
        <f t="shared" si="2"/>
        <v>44284</v>
      </c>
      <c r="E116">
        <f>C116 - D116</f>
        <v>0</v>
      </c>
      <c r="F116" s="37">
        <f>_xlfn.XLOOKUP(B116,$B:$B,$E:$E,"",0,-1)</f>
        <v>15</v>
      </c>
      <c r="G116" s="37" t="str">
        <f t="shared" si="3"/>
        <v/>
      </c>
    </row>
    <row r="117" spans="2:7" x14ac:dyDescent="0.2">
      <c r="B117" s="12">
        <v>20</v>
      </c>
      <c r="C117" s="35">
        <v>44287</v>
      </c>
      <c r="D117" s="38">
        <f t="shared" si="2"/>
        <v>44284</v>
      </c>
      <c r="E117">
        <f>C117 - D117</f>
        <v>3</v>
      </c>
      <c r="F117" s="37">
        <f>_xlfn.XLOOKUP(B117,$B:$B,$E:$E,"",0,-1)</f>
        <v>15</v>
      </c>
      <c r="G117" s="37" t="str">
        <f t="shared" si="3"/>
        <v/>
      </c>
    </row>
    <row r="118" spans="2:7" x14ac:dyDescent="0.2">
      <c r="B118" s="12">
        <v>20</v>
      </c>
      <c r="C118" s="35">
        <v>44288</v>
      </c>
      <c r="D118" s="38">
        <f t="shared" si="2"/>
        <v>44284</v>
      </c>
      <c r="E118">
        <f>C118 - D118</f>
        <v>4</v>
      </c>
      <c r="F118" s="37">
        <f>_xlfn.XLOOKUP(B118,$B:$B,$E:$E,"",0,-1)</f>
        <v>15</v>
      </c>
      <c r="G118" s="37" t="str">
        <f t="shared" si="3"/>
        <v/>
      </c>
    </row>
    <row r="119" spans="2:7" x14ac:dyDescent="0.2">
      <c r="B119" s="12">
        <v>20</v>
      </c>
      <c r="C119" s="35">
        <v>44290</v>
      </c>
      <c r="D119" s="38">
        <f t="shared" si="2"/>
        <v>44284</v>
      </c>
      <c r="E119">
        <f>C119 - D119</f>
        <v>6</v>
      </c>
      <c r="F119" s="37">
        <f>_xlfn.XLOOKUP(B119,$B:$B,$E:$E,"",0,-1)</f>
        <v>15</v>
      </c>
      <c r="G119" s="37" t="str">
        <f t="shared" si="3"/>
        <v/>
      </c>
    </row>
    <row r="120" spans="2:7" x14ac:dyDescent="0.2">
      <c r="B120" s="12">
        <v>20</v>
      </c>
      <c r="C120" s="35">
        <v>44294</v>
      </c>
      <c r="D120" s="38">
        <f t="shared" si="2"/>
        <v>44284</v>
      </c>
      <c r="E120">
        <f>C120 - D120</f>
        <v>10</v>
      </c>
      <c r="F120" s="37">
        <f>_xlfn.XLOOKUP(B120,$B:$B,$E:$E,"",0,-1)</f>
        <v>15</v>
      </c>
      <c r="G120" s="37" t="str">
        <f t="shared" si="3"/>
        <v/>
      </c>
    </row>
    <row r="121" spans="2:7" x14ac:dyDescent="0.2">
      <c r="B121" s="12">
        <v>20</v>
      </c>
      <c r="C121" s="35">
        <v>44296</v>
      </c>
      <c r="D121" s="38">
        <f t="shared" si="2"/>
        <v>44284</v>
      </c>
      <c r="E121">
        <f>C121 - D121</f>
        <v>12</v>
      </c>
      <c r="F121" s="37">
        <f>_xlfn.XLOOKUP(B121,$B:$B,$E:$E,"",0,-1)</f>
        <v>15</v>
      </c>
      <c r="G121" s="37" t="str">
        <f t="shared" si="3"/>
        <v/>
      </c>
    </row>
    <row r="122" spans="2:7" x14ac:dyDescent="0.2">
      <c r="B122" s="12">
        <v>20</v>
      </c>
      <c r="C122" s="35">
        <v>44299</v>
      </c>
      <c r="D122" s="38">
        <f t="shared" si="2"/>
        <v>44284</v>
      </c>
      <c r="E122">
        <f>C122 - D122</f>
        <v>15</v>
      </c>
      <c r="F122" s="37">
        <f>_xlfn.XLOOKUP(B122,$B:$B,$E:$E,"",0,-1)</f>
        <v>15</v>
      </c>
      <c r="G122" s="37">
        <f t="shared" si="3"/>
        <v>1</v>
      </c>
    </row>
    <row r="123" spans="2:7" x14ac:dyDescent="0.2">
      <c r="B123" s="12">
        <v>21</v>
      </c>
      <c r="C123" s="35">
        <v>44257</v>
      </c>
      <c r="D123" s="38">
        <f t="shared" si="2"/>
        <v>44257</v>
      </c>
      <c r="E123">
        <f>C123 - D123</f>
        <v>0</v>
      </c>
      <c r="F123" s="37">
        <f>_xlfn.XLOOKUP(B123,$B:$B,$E:$E,"",0,-1)</f>
        <v>4</v>
      </c>
      <c r="G123" s="37" t="str">
        <f t="shared" si="3"/>
        <v/>
      </c>
    </row>
    <row r="124" spans="2:7" x14ac:dyDescent="0.2">
      <c r="B124" s="12">
        <v>21</v>
      </c>
      <c r="C124" s="35">
        <v>44258</v>
      </c>
      <c r="D124" s="38">
        <f t="shared" si="2"/>
        <v>44257</v>
      </c>
      <c r="E124">
        <f>C124 - D124</f>
        <v>1</v>
      </c>
      <c r="F124" s="37">
        <f>_xlfn.XLOOKUP(B124,$B:$B,$E:$E,"",0,-1)</f>
        <v>4</v>
      </c>
      <c r="G124" s="37" t="str">
        <f t="shared" si="3"/>
        <v/>
      </c>
    </row>
    <row r="125" spans="2:7" x14ac:dyDescent="0.2">
      <c r="B125" s="12">
        <v>21</v>
      </c>
      <c r="C125" s="35">
        <v>44259</v>
      </c>
      <c r="D125" s="38">
        <f t="shared" si="2"/>
        <v>44257</v>
      </c>
      <c r="E125">
        <f>C125 - D125</f>
        <v>2</v>
      </c>
      <c r="F125" s="37">
        <f>_xlfn.XLOOKUP(B125,$B:$B,$E:$E,"",0,-1)</f>
        <v>4</v>
      </c>
      <c r="G125" s="37" t="str">
        <f t="shared" si="3"/>
        <v/>
      </c>
    </row>
    <row r="126" spans="2:7" x14ac:dyDescent="0.2">
      <c r="B126" s="12">
        <v>21</v>
      </c>
      <c r="C126" s="35">
        <v>44261</v>
      </c>
      <c r="D126" s="38">
        <f t="shared" si="2"/>
        <v>44257</v>
      </c>
      <c r="E126">
        <f>C126 - D126</f>
        <v>4</v>
      </c>
      <c r="F126" s="37">
        <f>_xlfn.XLOOKUP(B126,$B:$B,$E:$E,"",0,-1)</f>
        <v>4</v>
      </c>
      <c r="G126" s="37">
        <f t="shared" si="3"/>
        <v>1</v>
      </c>
    </row>
    <row r="127" spans="2:7" x14ac:dyDescent="0.2">
      <c r="B127" s="12">
        <v>22</v>
      </c>
      <c r="C127" s="35">
        <v>44277</v>
      </c>
      <c r="D127" s="38">
        <f t="shared" si="2"/>
        <v>44277</v>
      </c>
      <c r="E127">
        <f>C127 - D127</f>
        <v>0</v>
      </c>
      <c r="F127" s="37">
        <f>_xlfn.XLOOKUP(B127,$B:$B,$E:$E,"",0,-1)</f>
        <v>12</v>
      </c>
      <c r="G127" s="37" t="str">
        <f t="shared" si="3"/>
        <v/>
      </c>
    </row>
    <row r="128" spans="2:7" x14ac:dyDescent="0.2">
      <c r="B128" s="12">
        <v>22</v>
      </c>
      <c r="C128" s="35">
        <v>44280</v>
      </c>
      <c r="D128" s="38">
        <f t="shared" si="2"/>
        <v>44277</v>
      </c>
      <c r="E128">
        <f>C128 - D128</f>
        <v>3</v>
      </c>
      <c r="F128" s="37">
        <f>_xlfn.XLOOKUP(B128,$B:$B,$E:$E,"",0,-1)</f>
        <v>12</v>
      </c>
      <c r="G128" s="37" t="str">
        <f t="shared" si="3"/>
        <v/>
      </c>
    </row>
    <row r="129" spans="2:7" x14ac:dyDescent="0.2">
      <c r="B129" s="12">
        <v>22</v>
      </c>
      <c r="C129" s="35">
        <v>44283</v>
      </c>
      <c r="D129" s="38">
        <f t="shared" si="2"/>
        <v>44277</v>
      </c>
      <c r="E129">
        <f>C129 - D129</f>
        <v>6</v>
      </c>
      <c r="F129" s="37">
        <f>_xlfn.XLOOKUP(B129,$B:$B,$E:$E,"",0,-1)</f>
        <v>12</v>
      </c>
      <c r="G129" s="37" t="str">
        <f t="shared" si="3"/>
        <v/>
      </c>
    </row>
    <row r="130" spans="2:7" x14ac:dyDescent="0.2">
      <c r="B130" s="12">
        <v>22</v>
      </c>
      <c r="C130" s="35">
        <v>44284</v>
      </c>
      <c r="D130" s="38">
        <f t="shared" si="2"/>
        <v>44277</v>
      </c>
      <c r="E130">
        <f>C130 - D130</f>
        <v>7</v>
      </c>
      <c r="F130" s="37">
        <f>_xlfn.XLOOKUP(B130,$B:$B,$E:$E,"",0,-1)</f>
        <v>12</v>
      </c>
      <c r="G130" s="37" t="str">
        <f t="shared" si="3"/>
        <v/>
      </c>
    </row>
    <row r="131" spans="2:7" x14ac:dyDescent="0.2">
      <c r="B131" s="12">
        <v>22</v>
      </c>
      <c r="C131" s="35">
        <v>44289</v>
      </c>
      <c r="D131" s="38">
        <f t="shared" ref="D131:D194" si="4">VLOOKUP(B131,$B$2:$C$1999,2,FALSE)</f>
        <v>44277</v>
      </c>
      <c r="E131">
        <f>C131 - D131</f>
        <v>12</v>
      </c>
      <c r="F131" s="37">
        <f>_xlfn.XLOOKUP(B131,$B:$B,$E:$E,"",0,-1)</f>
        <v>12</v>
      </c>
      <c r="G131" s="37">
        <f t="shared" ref="G131:G194" si="5">IF(F131=E131,1,"")</f>
        <v>1</v>
      </c>
    </row>
    <row r="132" spans="2:7" x14ac:dyDescent="0.2">
      <c r="B132" s="12">
        <v>23</v>
      </c>
      <c r="C132" s="35">
        <v>44284</v>
      </c>
      <c r="D132" s="38">
        <f t="shared" si="4"/>
        <v>44284</v>
      </c>
      <c r="E132">
        <f>C132 - D132</f>
        <v>0</v>
      </c>
      <c r="F132" s="37">
        <f>_xlfn.XLOOKUP(B132,$B:$B,$E:$E,"",0,-1)</f>
        <v>5</v>
      </c>
      <c r="G132" s="37" t="str">
        <f t="shared" si="5"/>
        <v/>
      </c>
    </row>
    <row r="133" spans="2:7" x14ac:dyDescent="0.2">
      <c r="B133" s="12">
        <v>23</v>
      </c>
      <c r="C133" s="35">
        <v>44289</v>
      </c>
      <c r="D133" s="38">
        <f t="shared" si="4"/>
        <v>44284</v>
      </c>
      <c r="E133">
        <f>C133 - D133</f>
        <v>5</v>
      </c>
      <c r="F133" s="37">
        <f>_xlfn.XLOOKUP(B133,$B:$B,$E:$E,"",0,-1)</f>
        <v>5</v>
      </c>
      <c r="G133" s="37">
        <f t="shared" si="5"/>
        <v>1</v>
      </c>
    </row>
    <row r="134" spans="2:7" x14ac:dyDescent="0.2">
      <c r="B134" s="12">
        <v>24</v>
      </c>
      <c r="C134" s="35">
        <v>44274</v>
      </c>
      <c r="D134" s="38">
        <f t="shared" si="4"/>
        <v>44274</v>
      </c>
      <c r="E134">
        <f>C134 - D134</f>
        <v>0</v>
      </c>
      <c r="F134" s="37">
        <f>_xlfn.XLOOKUP(B134,$B:$B,$E:$E,"",0,-1)</f>
        <v>4</v>
      </c>
      <c r="G134" s="37" t="str">
        <f t="shared" si="5"/>
        <v/>
      </c>
    </row>
    <row r="135" spans="2:7" x14ac:dyDescent="0.2">
      <c r="B135" s="12">
        <v>24</v>
      </c>
      <c r="C135" s="35">
        <v>44277</v>
      </c>
      <c r="D135" s="38">
        <f t="shared" si="4"/>
        <v>44274</v>
      </c>
      <c r="E135">
        <f>C135 - D135</f>
        <v>3</v>
      </c>
      <c r="F135" s="37">
        <f>_xlfn.XLOOKUP(B135,$B:$B,$E:$E,"",0,-1)</f>
        <v>4</v>
      </c>
      <c r="G135" s="37" t="str">
        <f t="shared" si="5"/>
        <v/>
      </c>
    </row>
    <row r="136" spans="2:7" x14ac:dyDescent="0.2">
      <c r="B136" s="12">
        <v>24</v>
      </c>
      <c r="C136" s="35">
        <v>44278</v>
      </c>
      <c r="D136" s="38">
        <f t="shared" si="4"/>
        <v>44274</v>
      </c>
      <c r="E136">
        <f>C136 - D136</f>
        <v>4</v>
      </c>
      <c r="F136" s="37">
        <f>_xlfn.XLOOKUP(B136,$B:$B,$E:$E,"",0,-1)</f>
        <v>4</v>
      </c>
      <c r="G136" s="37">
        <f t="shared" si="5"/>
        <v>1</v>
      </c>
    </row>
    <row r="137" spans="2:7" x14ac:dyDescent="0.2">
      <c r="B137" s="12">
        <v>25</v>
      </c>
      <c r="C137" s="35">
        <v>44286</v>
      </c>
      <c r="D137" s="38">
        <f t="shared" si="4"/>
        <v>44286</v>
      </c>
      <c r="E137">
        <f>C137 - D137</f>
        <v>0</v>
      </c>
      <c r="F137" s="37">
        <f>_xlfn.XLOOKUP(B137,$B:$B,$E:$E,"",0,-1)</f>
        <v>11</v>
      </c>
      <c r="G137" s="37" t="str">
        <f t="shared" si="5"/>
        <v/>
      </c>
    </row>
    <row r="138" spans="2:7" x14ac:dyDescent="0.2">
      <c r="B138" s="12">
        <v>25</v>
      </c>
      <c r="C138" s="35">
        <v>44289</v>
      </c>
      <c r="D138" s="38">
        <f t="shared" si="4"/>
        <v>44286</v>
      </c>
      <c r="E138">
        <f>C138 - D138</f>
        <v>3</v>
      </c>
      <c r="F138" s="37">
        <f>_xlfn.XLOOKUP(B138,$B:$B,$E:$E,"",0,-1)</f>
        <v>11</v>
      </c>
      <c r="G138" s="37" t="str">
        <f t="shared" si="5"/>
        <v/>
      </c>
    </row>
    <row r="139" spans="2:7" x14ac:dyDescent="0.2">
      <c r="B139" s="12">
        <v>25</v>
      </c>
      <c r="C139" s="35">
        <v>44294</v>
      </c>
      <c r="D139" s="38">
        <f t="shared" si="4"/>
        <v>44286</v>
      </c>
      <c r="E139">
        <f>C139 - D139</f>
        <v>8</v>
      </c>
      <c r="F139" s="37">
        <f>_xlfn.XLOOKUP(B139,$B:$B,$E:$E,"",0,-1)</f>
        <v>11</v>
      </c>
      <c r="G139" s="37" t="str">
        <f t="shared" si="5"/>
        <v/>
      </c>
    </row>
    <row r="140" spans="2:7" x14ac:dyDescent="0.2">
      <c r="B140" s="12">
        <v>25</v>
      </c>
      <c r="C140" s="35">
        <v>44297</v>
      </c>
      <c r="D140" s="38">
        <f t="shared" si="4"/>
        <v>44286</v>
      </c>
      <c r="E140">
        <f>C140 - D140</f>
        <v>11</v>
      </c>
      <c r="F140" s="37">
        <f>_xlfn.XLOOKUP(B140,$B:$B,$E:$E,"",0,-1)</f>
        <v>11</v>
      </c>
      <c r="G140" s="37">
        <f t="shared" si="5"/>
        <v>1</v>
      </c>
    </row>
    <row r="141" spans="2:7" x14ac:dyDescent="0.2">
      <c r="B141" s="12">
        <v>26</v>
      </c>
      <c r="C141" s="35">
        <v>44280</v>
      </c>
      <c r="D141" s="38">
        <f t="shared" si="4"/>
        <v>44280</v>
      </c>
      <c r="E141">
        <f>C141 - D141</f>
        <v>0</v>
      </c>
      <c r="F141" s="37">
        <f>_xlfn.XLOOKUP(B141,$B:$B,$E:$E,"",0,-1)</f>
        <v>1</v>
      </c>
      <c r="G141" s="37" t="str">
        <f t="shared" si="5"/>
        <v/>
      </c>
    </row>
    <row r="142" spans="2:7" x14ac:dyDescent="0.2">
      <c r="B142" s="12">
        <v>26</v>
      </c>
      <c r="C142" s="35">
        <v>44281</v>
      </c>
      <c r="D142" s="38">
        <f t="shared" si="4"/>
        <v>44280</v>
      </c>
      <c r="E142">
        <f>C142 - D142</f>
        <v>1</v>
      </c>
      <c r="F142" s="37">
        <f>_xlfn.XLOOKUP(B142,$B:$B,$E:$E,"",0,-1)</f>
        <v>1</v>
      </c>
      <c r="G142" s="37">
        <f t="shared" si="5"/>
        <v>1</v>
      </c>
    </row>
    <row r="143" spans="2:7" x14ac:dyDescent="0.2">
      <c r="B143" s="12">
        <v>27</v>
      </c>
      <c r="C143" s="35">
        <v>44267</v>
      </c>
      <c r="D143" s="38">
        <f t="shared" si="4"/>
        <v>44267</v>
      </c>
      <c r="E143">
        <f>C143 - D143</f>
        <v>0</v>
      </c>
      <c r="F143" s="37">
        <f>_xlfn.XLOOKUP(B143,$B:$B,$E:$E,"",0,-1)</f>
        <v>3</v>
      </c>
      <c r="G143" s="37" t="str">
        <f t="shared" si="5"/>
        <v/>
      </c>
    </row>
    <row r="144" spans="2:7" x14ac:dyDescent="0.2">
      <c r="B144" s="12">
        <v>27</v>
      </c>
      <c r="C144" s="35">
        <v>44270</v>
      </c>
      <c r="D144" s="38">
        <f t="shared" si="4"/>
        <v>44267</v>
      </c>
      <c r="E144">
        <f>C144 - D144</f>
        <v>3</v>
      </c>
      <c r="F144" s="37">
        <f>_xlfn.XLOOKUP(B144,$B:$B,$E:$E,"",0,-1)</f>
        <v>3</v>
      </c>
      <c r="G144" s="37">
        <f t="shared" si="5"/>
        <v>1</v>
      </c>
    </row>
    <row r="145" spans="2:7" x14ac:dyDescent="0.2">
      <c r="B145" s="12">
        <v>28</v>
      </c>
      <c r="C145" s="35">
        <v>44271</v>
      </c>
      <c r="D145" s="38">
        <f t="shared" si="4"/>
        <v>44271</v>
      </c>
      <c r="E145">
        <f>C145 - D145</f>
        <v>0</v>
      </c>
      <c r="F145" s="37">
        <f>_xlfn.XLOOKUP(B145,$B:$B,$E:$E,"",0,-1)</f>
        <v>4</v>
      </c>
      <c r="G145" s="37" t="str">
        <f t="shared" si="5"/>
        <v/>
      </c>
    </row>
    <row r="146" spans="2:7" x14ac:dyDescent="0.2">
      <c r="B146" s="12">
        <v>28</v>
      </c>
      <c r="C146" s="35">
        <v>44275</v>
      </c>
      <c r="D146" s="38">
        <f t="shared" si="4"/>
        <v>44271</v>
      </c>
      <c r="E146">
        <f>C146 - D146</f>
        <v>4</v>
      </c>
      <c r="F146" s="37">
        <f>_xlfn.XLOOKUP(B146,$B:$B,$E:$E,"",0,-1)</f>
        <v>4</v>
      </c>
      <c r="G146" s="37">
        <f t="shared" si="5"/>
        <v>1</v>
      </c>
    </row>
    <row r="147" spans="2:7" x14ac:dyDescent="0.2">
      <c r="B147" s="12">
        <v>29</v>
      </c>
      <c r="C147" s="35">
        <v>44260</v>
      </c>
      <c r="D147" s="38">
        <f t="shared" si="4"/>
        <v>44260</v>
      </c>
      <c r="E147">
        <f>C147 - D147</f>
        <v>0</v>
      </c>
      <c r="F147" s="37">
        <f>_xlfn.XLOOKUP(B147,$B:$B,$E:$E,"",0,-1)</f>
        <v>2</v>
      </c>
      <c r="G147" s="37" t="str">
        <f t="shared" si="5"/>
        <v/>
      </c>
    </row>
    <row r="148" spans="2:7" x14ac:dyDescent="0.2">
      <c r="B148" s="12">
        <v>29</v>
      </c>
      <c r="C148" s="35">
        <v>44262</v>
      </c>
      <c r="D148" s="38">
        <f t="shared" si="4"/>
        <v>44260</v>
      </c>
      <c r="E148">
        <f>C148 - D148</f>
        <v>2</v>
      </c>
      <c r="F148" s="37">
        <f>_xlfn.XLOOKUP(B148,$B:$B,$E:$E,"",0,-1)</f>
        <v>2</v>
      </c>
      <c r="G148" s="37">
        <f t="shared" si="5"/>
        <v>1</v>
      </c>
    </row>
    <row r="149" spans="2:7" x14ac:dyDescent="0.2">
      <c r="B149" s="12">
        <v>30</v>
      </c>
      <c r="C149" s="35">
        <v>44259</v>
      </c>
      <c r="D149" s="38">
        <f t="shared" si="4"/>
        <v>44259</v>
      </c>
      <c r="E149">
        <f>C149 - D149</f>
        <v>0</v>
      </c>
      <c r="F149" s="37">
        <f>_xlfn.XLOOKUP(B149,$B:$B,$E:$E,"",0,-1)</f>
        <v>0</v>
      </c>
      <c r="G149" s="37">
        <f t="shared" si="5"/>
        <v>1</v>
      </c>
    </row>
    <row r="150" spans="2:7" x14ac:dyDescent="0.2">
      <c r="B150" s="12">
        <v>31</v>
      </c>
      <c r="C150" s="35">
        <v>44282</v>
      </c>
      <c r="D150" s="38">
        <f t="shared" si="4"/>
        <v>44282</v>
      </c>
      <c r="E150">
        <f>C150 - D150</f>
        <v>0</v>
      </c>
      <c r="F150" s="37">
        <f>_xlfn.XLOOKUP(B150,$B:$B,$E:$E,"",0,-1)</f>
        <v>1</v>
      </c>
      <c r="G150" s="37" t="str">
        <f t="shared" si="5"/>
        <v/>
      </c>
    </row>
    <row r="151" spans="2:7" x14ac:dyDescent="0.2">
      <c r="B151" s="12">
        <v>31</v>
      </c>
      <c r="C151" s="35">
        <v>44283</v>
      </c>
      <c r="D151" s="38">
        <f t="shared" si="4"/>
        <v>44282</v>
      </c>
      <c r="E151">
        <f>C151 - D151</f>
        <v>1</v>
      </c>
      <c r="F151" s="37">
        <f>_xlfn.XLOOKUP(B151,$B:$B,$E:$E,"",0,-1)</f>
        <v>1</v>
      </c>
      <c r="G151" s="37">
        <f t="shared" si="5"/>
        <v>1</v>
      </c>
    </row>
    <row r="152" spans="2:7" x14ac:dyDescent="0.2">
      <c r="B152" s="12">
        <v>32</v>
      </c>
      <c r="C152" s="35">
        <v>44281</v>
      </c>
      <c r="D152" s="38">
        <f t="shared" si="4"/>
        <v>44281</v>
      </c>
      <c r="E152">
        <f>C152 - D152</f>
        <v>0</v>
      </c>
      <c r="F152" s="37">
        <f>_xlfn.XLOOKUP(B152,$B:$B,$E:$E,"",0,-1)</f>
        <v>20</v>
      </c>
      <c r="G152" s="37" t="str">
        <f t="shared" si="5"/>
        <v/>
      </c>
    </row>
    <row r="153" spans="2:7" x14ac:dyDescent="0.2">
      <c r="B153" s="12">
        <v>32</v>
      </c>
      <c r="C153" s="35">
        <v>44286</v>
      </c>
      <c r="D153" s="38">
        <f t="shared" si="4"/>
        <v>44281</v>
      </c>
      <c r="E153">
        <f>C153 - D153</f>
        <v>5</v>
      </c>
      <c r="F153" s="37">
        <f>_xlfn.XLOOKUP(B153,$B:$B,$E:$E,"",0,-1)</f>
        <v>20</v>
      </c>
      <c r="G153" s="37" t="str">
        <f t="shared" si="5"/>
        <v/>
      </c>
    </row>
    <row r="154" spans="2:7" x14ac:dyDescent="0.2">
      <c r="B154" s="12">
        <v>32</v>
      </c>
      <c r="C154" s="35">
        <v>44291</v>
      </c>
      <c r="D154" s="38">
        <f t="shared" si="4"/>
        <v>44281</v>
      </c>
      <c r="E154">
        <f>C154 - D154</f>
        <v>10</v>
      </c>
      <c r="F154" s="37">
        <f>_xlfn.XLOOKUP(B154,$B:$B,$E:$E,"",0,-1)</f>
        <v>20</v>
      </c>
      <c r="G154" s="37" t="str">
        <f t="shared" si="5"/>
        <v/>
      </c>
    </row>
    <row r="155" spans="2:7" x14ac:dyDescent="0.2">
      <c r="B155" s="12">
        <v>32</v>
      </c>
      <c r="C155" s="35">
        <v>44293</v>
      </c>
      <c r="D155" s="38">
        <f t="shared" si="4"/>
        <v>44281</v>
      </c>
      <c r="E155">
        <f>C155 - D155</f>
        <v>12</v>
      </c>
      <c r="F155" s="37">
        <f>_xlfn.XLOOKUP(B155,$B:$B,$E:$E,"",0,-1)</f>
        <v>20</v>
      </c>
      <c r="G155" s="37" t="str">
        <f t="shared" si="5"/>
        <v/>
      </c>
    </row>
    <row r="156" spans="2:7" x14ac:dyDescent="0.2">
      <c r="B156" s="12">
        <v>32</v>
      </c>
      <c r="C156" s="35">
        <v>44298</v>
      </c>
      <c r="D156" s="38">
        <f t="shared" si="4"/>
        <v>44281</v>
      </c>
      <c r="E156">
        <f>C156 - D156</f>
        <v>17</v>
      </c>
      <c r="F156" s="37">
        <f>_xlfn.XLOOKUP(B156,$B:$B,$E:$E,"",0,-1)</f>
        <v>20</v>
      </c>
      <c r="G156" s="37" t="str">
        <f t="shared" si="5"/>
        <v/>
      </c>
    </row>
    <row r="157" spans="2:7" x14ac:dyDescent="0.2">
      <c r="B157" s="12">
        <v>32</v>
      </c>
      <c r="C157" s="35">
        <v>44301</v>
      </c>
      <c r="D157" s="38">
        <f t="shared" si="4"/>
        <v>44281</v>
      </c>
      <c r="E157">
        <f>C157 - D157</f>
        <v>20</v>
      </c>
      <c r="F157" s="37">
        <f>_xlfn.XLOOKUP(B157,$B:$B,$E:$E,"",0,-1)</f>
        <v>20</v>
      </c>
      <c r="G157" s="37">
        <f t="shared" si="5"/>
        <v>1</v>
      </c>
    </row>
    <row r="158" spans="2:7" x14ac:dyDescent="0.2">
      <c r="B158" s="12">
        <v>33</v>
      </c>
      <c r="C158" s="35">
        <v>44278</v>
      </c>
      <c r="D158" s="38">
        <f t="shared" si="4"/>
        <v>44278</v>
      </c>
      <c r="E158">
        <f>C158 - D158</f>
        <v>0</v>
      </c>
      <c r="F158" s="37">
        <f>_xlfn.XLOOKUP(B158,$B:$B,$E:$E,"",0,-1)</f>
        <v>12</v>
      </c>
      <c r="G158" s="37" t="str">
        <f t="shared" si="5"/>
        <v/>
      </c>
    </row>
    <row r="159" spans="2:7" x14ac:dyDescent="0.2">
      <c r="B159" s="12">
        <v>33</v>
      </c>
      <c r="C159" s="35">
        <v>44279</v>
      </c>
      <c r="D159" s="38">
        <f t="shared" si="4"/>
        <v>44278</v>
      </c>
      <c r="E159">
        <f>C159 - D159</f>
        <v>1</v>
      </c>
      <c r="F159" s="37">
        <f>_xlfn.XLOOKUP(B159,$B:$B,$E:$E,"",0,-1)</f>
        <v>12</v>
      </c>
      <c r="G159" s="37" t="str">
        <f t="shared" si="5"/>
        <v/>
      </c>
    </row>
    <row r="160" spans="2:7" x14ac:dyDescent="0.2">
      <c r="B160" s="12">
        <v>33</v>
      </c>
      <c r="C160" s="35">
        <v>44284</v>
      </c>
      <c r="D160" s="38">
        <f t="shared" si="4"/>
        <v>44278</v>
      </c>
      <c r="E160">
        <f>C160 - D160</f>
        <v>6</v>
      </c>
      <c r="F160" s="37">
        <f>_xlfn.XLOOKUP(B160,$B:$B,$E:$E,"",0,-1)</f>
        <v>12</v>
      </c>
      <c r="G160" s="37" t="str">
        <f t="shared" si="5"/>
        <v/>
      </c>
    </row>
    <row r="161" spans="2:7" x14ac:dyDescent="0.2">
      <c r="B161" s="12">
        <v>33</v>
      </c>
      <c r="C161" s="35">
        <v>44286</v>
      </c>
      <c r="D161" s="38">
        <f t="shared" si="4"/>
        <v>44278</v>
      </c>
      <c r="E161">
        <f>C161 - D161</f>
        <v>8</v>
      </c>
      <c r="F161" s="37">
        <f>_xlfn.XLOOKUP(B161,$B:$B,$E:$E,"",0,-1)</f>
        <v>12</v>
      </c>
      <c r="G161" s="37" t="str">
        <f t="shared" si="5"/>
        <v/>
      </c>
    </row>
    <row r="162" spans="2:7" x14ac:dyDescent="0.2">
      <c r="B162" s="12">
        <v>33</v>
      </c>
      <c r="C162" s="35">
        <v>44290</v>
      </c>
      <c r="D162" s="38">
        <f t="shared" si="4"/>
        <v>44278</v>
      </c>
      <c r="E162">
        <f>C162 - D162</f>
        <v>12</v>
      </c>
      <c r="F162" s="37">
        <f>_xlfn.XLOOKUP(B162,$B:$B,$E:$E,"",0,-1)</f>
        <v>12</v>
      </c>
      <c r="G162" s="37">
        <f t="shared" si="5"/>
        <v>1</v>
      </c>
    </row>
    <row r="163" spans="2:7" x14ac:dyDescent="0.2">
      <c r="B163" s="12">
        <v>34</v>
      </c>
      <c r="C163" s="35">
        <v>44278</v>
      </c>
      <c r="D163" s="38">
        <f t="shared" si="4"/>
        <v>44278</v>
      </c>
      <c r="E163">
        <f>C163 - D163</f>
        <v>0</v>
      </c>
      <c r="F163" s="37">
        <f>_xlfn.XLOOKUP(B163,$B:$B,$E:$E,"",0,-1)</f>
        <v>4</v>
      </c>
      <c r="G163" s="37" t="str">
        <f t="shared" si="5"/>
        <v/>
      </c>
    </row>
    <row r="164" spans="2:7" x14ac:dyDescent="0.2">
      <c r="B164" s="12">
        <v>34</v>
      </c>
      <c r="C164" s="35">
        <v>44280</v>
      </c>
      <c r="D164" s="38">
        <f t="shared" si="4"/>
        <v>44278</v>
      </c>
      <c r="E164">
        <f>C164 - D164</f>
        <v>2</v>
      </c>
      <c r="F164" s="37">
        <f>_xlfn.XLOOKUP(B164,$B:$B,$E:$E,"",0,-1)</f>
        <v>4</v>
      </c>
      <c r="G164" s="37" t="str">
        <f t="shared" si="5"/>
        <v/>
      </c>
    </row>
    <row r="165" spans="2:7" x14ac:dyDescent="0.2">
      <c r="B165" s="12">
        <v>34</v>
      </c>
      <c r="C165" s="35">
        <v>44282</v>
      </c>
      <c r="D165" s="38">
        <f t="shared" si="4"/>
        <v>44278</v>
      </c>
      <c r="E165">
        <f>C165 - D165</f>
        <v>4</v>
      </c>
      <c r="F165" s="37">
        <f>_xlfn.XLOOKUP(B165,$B:$B,$E:$E,"",0,-1)</f>
        <v>4</v>
      </c>
      <c r="G165" s="37">
        <f t="shared" si="5"/>
        <v>1</v>
      </c>
    </row>
    <row r="166" spans="2:7" x14ac:dyDescent="0.2">
      <c r="B166" s="12">
        <v>35</v>
      </c>
      <c r="C166" s="35">
        <v>44279</v>
      </c>
      <c r="D166" s="38">
        <f t="shared" si="4"/>
        <v>44279</v>
      </c>
      <c r="E166">
        <f>C166 - D166</f>
        <v>0</v>
      </c>
      <c r="F166" s="37">
        <f>_xlfn.XLOOKUP(B166,$B:$B,$E:$E,"",0,-1)</f>
        <v>3</v>
      </c>
      <c r="G166" s="37" t="str">
        <f t="shared" si="5"/>
        <v/>
      </c>
    </row>
    <row r="167" spans="2:7" x14ac:dyDescent="0.2">
      <c r="B167" s="12">
        <v>35</v>
      </c>
      <c r="C167" s="35">
        <v>44282</v>
      </c>
      <c r="D167" s="38">
        <f t="shared" si="4"/>
        <v>44279</v>
      </c>
      <c r="E167">
        <f>C167 - D167</f>
        <v>3</v>
      </c>
      <c r="F167" s="37">
        <f>_xlfn.XLOOKUP(B167,$B:$B,$E:$E,"",0,-1)</f>
        <v>3</v>
      </c>
      <c r="G167" s="37">
        <f t="shared" si="5"/>
        <v>1</v>
      </c>
    </row>
    <row r="168" spans="2:7" x14ac:dyDescent="0.2">
      <c r="B168" s="12">
        <v>36</v>
      </c>
      <c r="C168" s="35">
        <v>44264</v>
      </c>
      <c r="D168" s="38">
        <f t="shared" si="4"/>
        <v>44264</v>
      </c>
      <c r="E168">
        <f>C168 - D168</f>
        <v>0</v>
      </c>
      <c r="F168" s="37">
        <f>_xlfn.XLOOKUP(B168,$B:$B,$E:$E,"",0,-1)</f>
        <v>25</v>
      </c>
      <c r="G168" s="37" t="str">
        <f t="shared" si="5"/>
        <v/>
      </c>
    </row>
    <row r="169" spans="2:7" x14ac:dyDescent="0.2">
      <c r="B169" s="12">
        <v>36</v>
      </c>
      <c r="C169" s="35">
        <v>44269</v>
      </c>
      <c r="D169" s="38">
        <f t="shared" si="4"/>
        <v>44264</v>
      </c>
      <c r="E169">
        <f>C169 - D169</f>
        <v>5</v>
      </c>
      <c r="F169" s="37">
        <f>_xlfn.XLOOKUP(B169,$B:$B,$E:$E,"",0,-1)</f>
        <v>25</v>
      </c>
      <c r="G169" s="37" t="str">
        <f t="shared" si="5"/>
        <v/>
      </c>
    </row>
    <row r="170" spans="2:7" x14ac:dyDescent="0.2">
      <c r="B170" s="12">
        <v>36</v>
      </c>
      <c r="C170" s="35">
        <v>44273</v>
      </c>
      <c r="D170" s="38">
        <f t="shared" si="4"/>
        <v>44264</v>
      </c>
      <c r="E170">
        <f>C170 - D170</f>
        <v>9</v>
      </c>
      <c r="F170" s="37">
        <f>_xlfn.XLOOKUP(B170,$B:$B,$E:$E,"",0,-1)</f>
        <v>25</v>
      </c>
      <c r="G170" s="37" t="str">
        <f t="shared" si="5"/>
        <v/>
      </c>
    </row>
    <row r="171" spans="2:7" x14ac:dyDescent="0.2">
      <c r="B171" s="12">
        <v>36</v>
      </c>
      <c r="C171" s="35">
        <v>44276</v>
      </c>
      <c r="D171" s="38">
        <f t="shared" si="4"/>
        <v>44264</v>
      </c>
      <c r="E171">
        <f>C171 - D171</f>
        <v>12</v>
      </c>
      <c r="F171" s="37">
        <f>_xlfn.XLOOKUP(B171,$B:$B,$E:$E,"",0,-1)</f>
        <v>25</v>
      </c>
      <c r="G171" s="37" t="str">
        <f t="shared" si="5"/>
        <v/>
      </c>
    </row>
    <row r="172" spans="2:7" x14ac:dyDescent="0.2">
      <c r="B172" s="12">
        <v>36</v>
      </c>
      <c r="C172" s="35">
        <v>44277</v>
      </c>
      <c r="D172" s="38">
        <f t="shared" si="4"/>
        <v>44264</v>
      </c>
      <c r="E172">
        <f>C172 - D172</f>
        <v>13</v>
      </c>
      <c r="F172" s="37">
        <f>_xlfn.XLOOKUP(B172,$B:$B,$E:$E,"",0,-1)</f>
        <v>25</v>
      </c>
      <c r="G172" s="37" t="str">
        <f t="shared" si="5"/>
        <v/>
      </c>
    </row>
    <row r="173" spans="2:7" x14ac:dyDescent="0.2">
      <c r="B173" s="12">
        <v>36</v>
      </c>
      <c r="C173" s="35">
        <v>44281</v>
      </c>
      <c r="D173" s="38">
        <f t="shared" si="4"/>
        <v>44264</v>
      </c>
      <c r="E173">
        <f>C173 - D173</f>
        <v>17</v>
      </c>
      <c r="F173" s="37">
        <f>_xlfn.XLOOKUP(B173,$B:$B,$E:$E,"",0,-1)</f>
        <v>25</v>
      </c>
      <c r="G173" s="37" t="str">
        <f t="shared" si="5"/>
        <v/>
      </c>
    </row>
    <row r="174" spans="2:7" x14ac:dyDescent="0.2">
      <c r="B174" s="12">
        <v>36</v>
      </c>
      <c r="C174" s="35">
        <v>44285</v>
      </c>
      <c r="D174" s="38">
        <f t="shared" si="4"/>
        <v>44264</v>
      </c>
      <c r="E174">
        <f>C174 - D174</f>
        <v>21</v>
      </c>
      <c r="F174" s="37">
        <f>_xlfn.XLOOKUP(B174,$B:$B,$E:$E,"",0,-1)</f>
        <v>25</v>
      </c>
      <c r="G174" s="37" t="str">
        <f t="shared" si="5"/>
        <v/>
      </c>
    </row>
    <row r="175" spans="2:7" x14ac:dyDescent="0.2">
      <c r="B175" s="12">
        <v>36</v>
      </c>
      <c r="C175" s="35">
        <v>44289</v>
      </c>
      <c r="D175" s="38">
        <f t="shared" si="4"/>
        <v>44264</v>
      </c>
      <c r="E175">
        <f>C175 - D175</f>
        <v>25</v>
      </c>
      <c r="F175" s="37">
        <f>_xlfn.XLOOKUP(B175,$B:$B,$E:$E,"",0,-1)</f>
        <v>25</v>
      </c>
      <c r="G175" s="37">
        <f t="shared" si="5"/>
        <v>1</v>
      </c>
    </row>
    <row r="176" spans="2:7" x14ac:dyDescent="0.2">
      <c r="B176" s="12">
        <v>37</v>
      </c>
      <c r="C176" s="35">
        <v>44269</v>
      </c>
      <c r="D176" s="38">
        <f t="shared" si="4"/>
        <v>44269</v>
      </c>
      <c r="E176">
        <f>C176 - D176</f>
        <v>0</v>
      </c>
      <c r="F176" s="37">
        <f>_xlfn.XLOOKUP(B176,$B:$B,$E:$E,"",0,-1)</f>
        <v>7</v>
      </c>
      <c r="G176" s="37" t="str">
        <f t="shared" si="5"/>
        <v/>
      </c>
    </row>
    <row r="177" spans="2:7" x14ac:dyDescent="0.2">
      <c r="B177" s="12">
        <v>37</v>
      </c>
      <c r="C177" s="35">
        <v>44270</v>
      </c>
      <c r="D177" s="38">
        <f t="shared" si="4"/>
        <v>44269</v>
      </c>
      <c r="E177">
        <f>C177 - D177</f>
        <v>1</v>
      </c>
      <c r="F177" s="37">
        <f>_xlfn.XLOOKUP(B177,$B:$B,$E:$E,"",0,-1)</f>
        <v>7</v>
      </c>
      <c r="G177" s="37" t="str">
        <f t="shared" si="5"/>
        <v/>
      </c>
    </row>
    <row r="178" spans="2:7" x14ac:dyDescent="0.2">
      <c r="B178" s="12">
        <v>37</v>
      </c>
      <c r="C178" s="35">
        <v>44273</v>
      </c>
      <c r="D178" s="38">
        <f t="shared" si="4"/>
        <v>44269</v>
      </c>
      <c r="E178">
        <f>C178 - D178</f>
        <v>4</v>
      </c>
      <c r="F178" s="37">
        <f>_xlfn.XLOOKUP(B178,$B:$B,$E:$E,"",0,-1)</f>
        <v>7</v>
      </c>
      <c r="G178" s="37" t="str">
        <f t="shared" si="5"/>
        <v/>
      </c>
    </row>
    <row r="179" spans="2:7" x14ac:dyDescent="0.2">
      <c r="B179" s="12">
        <v>37</v>
      </c>
      <c r="C179" s="35">
        <v>44276</v>
      </c>
      <c r="D179" s="38">
        <f t="shared" si="4"/>
        <v>44269</v>
      </c>
      <c r="E179">
        <f>C179 - D179</f>
        <v>7</v>
      </c>
      <c r="F179" s="37">
        <f>_xlfn.XLOOKUP(B179,$B:$B,$E:$E,"",0,-1)</f>
        <v>7</v>
      </c>
      <c r="G179" s="37">
        <f t="shared" si="5"/>
        <v>1</v>
      </c>
    </row>
    <row r="180" spans="2:7" x14ac:dyDescent="0.2">
      <c r="B180" s="12">
        <v>38</v>
      </c>
      <c r="C180" s="35">
        <v>44273</v>
      </c>
      <c r="D180" s="38">
        <f t="shared" si="4"/>
        <v>44273</v>
      </c>
      <c r="E180">
        <f>C180 - D180</f>
        <v>0</v>
      </c>
      <c r="F180" s="37">
        <f>_xlfn.XLOOKUP(B180,$B:$B,$E:$E,"",0,-1)</f>
        <v>27</v>
      </c>
      <c r="G180" s="37" t="str">
        <f t="shared" si="5"/>
        <v/>
      </c>
    </row>
    <row r="181" spans="2:7" x14ac:dyDescent="0.2">
      <c r="B181" s="12">
        <v>38</v>
      </c>
      <c r="C181" s="35">
        <v>44277</v>
      </c>
      <c r="D181" s="38">
        <f t="shared" si="4"/>
        <v>44273</v>
      </c>
      <c r="E181">
        <f>C181 - D181</f>
        <v>4</v>
      </c>
      <c r="F181" s="37">
        <f>_xlfn.XLOOKUP(B181,$B:$B,$E:$E,"",0,-1)</f>
        <v>27</v>
      </c>
      <c r="G181" s="37" t="str">
        <f t="shared" si="5"/>
        <v/>
      </c>
    </row>
    <row r="182" spans="2:7" x14ac:dyDescent="0.2">
      <c r="B182" s="12">
        <v>38</v>
      </c>
      <c r="C182" s="35">
        <v>44280</v>
      </c>
      <c r="D182" s="38">
        <f t="shared" si="4"/>
        <v>44273</v>
      </c>
      <c r="E182">
        <f>C182 - D182</f>
        <v>7</v>
      </c>
      <c r="F182" s="37">
        <f>_xlfn.XLOOKUP(B182,$B:$B,$E:$E,"",0,-1)</f>
        <v>27</v>
      </c>
      <c r="G182" s="37" t="str">
        <f t="shared" si="5"/>
        <v/>
      </c>
    </row>
    <row r="183" spans="2:7" x14ac:dyDescent="0.2">
      <c r="B183" s="12">
        <v>38</v>
      </c>
      <c r="C183" s="35">
        <v>44281</v>
      </c>
      <c r="D183" s="38">
        <f t="shared" si="4"/>
        <v>44273</v>
      </c>
      <c r="E183">
        <f>C183 - D183</f>
        <v>8</v>
      </c>
      <c r="F183" s="37">
        <f>_xlfn.XLOOKUP(B183,$B:$B,$E:$E,"",0,-1)</f>
        <v>27</v>
      </c>
      <c r="G183" s="37" t="str">
        <f t="shared" si="5"/>
        <v/>
      </c>
    </row>
    <row r="184" spans="2:7" x14ac:dyDescent="0.2">
      <c r="B184" s="12">
        <v>38</v>
      </c>
      <c r="C184" s="35">
        <v>44285</v>
      </c>
      <c r="D184" s="38">
        <f t="shared" si="4"/>
        <v>44273</v>
      </c>
      <c r="E184">
        <f>C184 - D184</f>
        <v>12</v>
      </c>
      <c r="F184" s="37">
        <f>_xlfn.XLOOKUP(B184,$B:$B,$E:$E,"",0,-1)</f>
        <v>27</v>
      </c>
      <c r="G184" s="37" t="str">
        <f t="shared" si="5"/>
        <v/>
      </c>
    </row>
    <row r="185" spans="2:7" x14ac:dyDescent="0.2">
      <c r="B185" s="12">
        <v>38</v>
      </c>
      <c r="C185" s="35">
        <v>44288</v>
      </c>
      <c r="D185" s="38">
        <f t="shared" si="4"/>
        <v>44273</v>
      </c>
      <c r="E185">
        <f>C185 - D185</f>
        <v>15</v>
      </c>
      <c r="F185" s="37">
        <f>_xlfn.XLOOKUP(B185,$B:$B,$E:$E,"",0,-1)</f>
        <v>27</v>
      </c>
      <c r="G185" s="37" t="str">
        <f t="shared" si="5"/>
        <v/>
      </c>
    </row>
    <row r="186" spans="2:7" x14ac:dyDescent="0.2">
      <c r="B186" s="12">
        <v>38</v>
      </c>
      <c r="C186" s="35">
        <v>44291</v>
      </c>
      <c r="D186" s="38">
        <f t="shared" si="4"/>
        <v>44273</v>
      </c>
      <c r="E186">
        <f>C186 - D186</f>
        <v>18</v>
      </c>
      <c r="F186" s="37">
        <f>_xlfn.XLOOKUP(B186,$B:$B,$E:$E,"",0,-1)</f>
        <v>27</v>
      </c>
      <c r="G186" s="37" t="str">
        <f t="shared" si="5"/>
        <v/>
      </c>
    </row>
    <row r="187" spans="2:7" x14ac:dyDescent="0.2">
      <c r="B187" s="12">
        <v>38</v>
      </c>
      <c r="C187" s="35">
        <v>44296</v>
      </c>
      <c r="D187" s="38">
        <f t="shared" si="4"/>
        <v>44273</v>
      </c>
      <c r="E187">
        <f>C187 - D187</f>
        <v>23</v>
      </c>
      <c r="F187" s="37">
        <f>_xlfn.XLOOKUP(B187,$B:$B,$E:$E,"",0,-1)</f>
        <v>27</v>
      </c>
      <c r="G187" s="37" t="str">
        <f t="shared" si="5"/>
        <v/>
      </c>
    </row>
    <row r="188" spans="2:7" x14ac:dyDescent="0.2">
      <c r="B188" s="12">
        <v>38</v>
      </c>
      <c r="C188" s="35">
        <v>44300</v>
      </c>
      <c r="D188" s="38">
        <f t="shared" si="4"/>
        <v>44273</v>
      </c>
      <c r="E188">
        <f>C188 - D188</f>
        <v>27</v>
      </c>
      <c r="F188" s="37">
        <f>_xlfn.XLOOKUP(B188,$B:$B,$E:$E,"",0,-1)</f>
        <v>27</v>
      </c>
      <c r="G188" s="37">
        <f t="shared" si="5"/>
        <v>1</v>
      </c>
    </row>
    <row r="189" spans="2:7" x14ac:dyDescent="0.2">
      <c r="B189" s="12">
        <v>39</v>
      </c>
      <c r="C189" s="35">
        <v>44275</v>
      </c>
      <c r="D189" s="38">
        <f t="shared" si="4"/>
        <v>44275</v>
      </c>
      <c r="E189">
        <f>C189 - D189</f>
        <v>0</v>
      </c>
      <c r="F189" s="37">
        <f>_xlfn.XLOOKUP(B189,$B:$B,$E:$E,"",0,-1)</f>
        <v>7</v>
      </c>
      <c r="G189" s="37" t="str">
        <f t="shared" si="5"/>
        <v/>
      </c>
    </row>
    <row r="190" spans="2:7" x14ac:dyDescent="0.2">
      <c r="B190" s="12">
        <v>39</v>
      </c>
      <c r="C190" s="35">
        <v>44279</v>
      </c>
      <c r="D190" s="38">
        <f t="shared" si="4"/>
        <v>44275</v>
      </c>
      <c r="E190">
        <f>C190 - D190</f>
        <v>4</v>
      </c>
      <c r="F190" s="37">
        <f>_xlfn.XLOOKUP(B190,$B:$B,$E:$E,"",0,-1)</f>
        <v>7</v>
      </c>
      <c r="G190" s="37" t="str">
        <f t="shared" si="5"/>
        <v/>
      </c>
    </row>
    <row r="191" spans="2:7" x14ac:dyDescent="0.2">
      <c r="B191" s="12">
        <v>39</v>
      </c>
      <c r="C191" s="35">
        <v>44282</v>
      </c>
      <c r="D191" s="38">
        <f t="shared" si="4"/>
        <v>44275</v>
      </c>
      <c r="E191">
        <f>C191 - D191</f>
        <v>7</v>
      </c>
      <c r="F191" s="37">
        <f>_xlfn.XLOOKUP(B191,$B:$B,$E:$E,"",0,-1)</f>
        <v>7</v>
      </c>
      <c r="G191" s="37">
        <f t="shared" si="5"/>
        <v>1</v>
      </c>
    </row>
    <row r="192" spans="2:7" x14ac:dyDescent="0.2">
      <c r="B192" s="12">
        <v>40</v>
      </c>
      <c r="C192" s="35">
        <v>44285</v>
      </c>
      <c r="D192" s="38">
        <f t="shared" si="4"/>
        <v>44285</v>
      </c>
      <c r="E192">
        <f>C192 - D192</f>
        <v>0</v>
      </c>
      <c r="F192" s="37">
        <f>_xlfn.XLOOKUP(B192,$B:$B,$E:$E,"",0,-1)</f>
        <v>7</v>
      </c>
      <c r="G192" s="37" t="str">
        <f t="shared" si="5"/>
        <v/>
      </c>
    </row>
    <row r="193" spans="2:7" x14ac:dyDescent="0.2">
      <c r="B193" s="12">
        <v>40</v>
      </c>
      <c r="C193" s="35">
        <v>44286</v>
      </c>
      <c r="D193" s="38">
        <f t="shared" si="4"/>
        <v>44285</v>
      </c>
      <c r="E193">
        <f>C193 - D193</f>
        <v>1</v>
      </c>
      <c r="F193" s="37">
        <f>_xlfn.XLOOKUP(B193,$B:$B,$E:$E,"",0,-1)</f>
        <v>7</v>
      </c>
      <c r="G193" s="37" t="str">
        <f t="shared" si="5"/>
        <v/>
      </c>
    </row>
    <row r="194" spans="2:7" x14ac:dyDescent="0.2">
      <c r="B194" s="12">
        <v>40</v>
      </c>
      <c r="C194" s="35">
        <v>44291</v>
      </c>
      <c r="D194" s="38">
        <f t="shared" si="4"/>
        <v>44285</v>
      </c>
      <c r="E194">
        <f>C194 - D194</f>
        <v>6</v>
      </c>
      <c r="F194" s="37">
        <f>_xlfn.XLOOKUP(B194,$B:$B,$E:$E,"",0,-1)</f>
        <v>7</v>
      </c>
      <c r="G194" s="37" t="str">
        <f t="shared" si="5"/>
        <v/>
      </c>
    </row>
    <row r="195" spans="2:7" x14ac:dyDescent="0.2">
      <c r="B195" s="12">
        <v>40</v>
      </c>
      <c r="C195" s="35">
        <v>44292</v>
      </c>
      <c r="D195" s="38">
        <f t="shared" ref="D195:D258" si="6">VLOOKUP(B195,$B$2:$C$1999,2,FALSE)</f>
        <v>44285</v>
      </c>
      <c r="E195">
        <f>C195 - D195</f>
        <v>7</v>
      </c>
      <c r="F195" s="37">
        <f>_xlfn.XLOOKUP(B195,$B:$B,$E:$E,"",0,-1)</f>
        <v>7</v>
      </c>
      <c r="G195" s="37">
        <f t="shared" ref="G195:G258" si="7">IF(F195=E195,1,"")</f>
        <v>1</v>
      </c>
    </row>
    <row r="196" spans="2:7" x14ac:dyDescent="0.2">
      <c r="B196" s="12">
        <v>41</v>
      </c>
      <c r="C196" s="35">
        <v>44263</v>
      </c>
      <c r="D196" s="38">
        <f t="shared" si="6"/>
        <v>44263</v>
      </c>
      <c r="E196">
        <f>C196 - D196</f>
        <v>0</v>
      </c>
      <c r="F196" s="37">
        <f>_xlfn.XLOOKUP(B196,$B:$B,$E:$E,"",0,-1)</f>
        <v>13</v>
      </c>
      <c r="G196" s="37" t="str">
        <f t="shared" si="7"/>
        <v/>
      </c>
    </row>
    <row r="197" spans="2:7" x14ac:dyDescent="0.2">
      <c r="B197" s="12">
        <v>41</v>
      </c>
      <c r="C197" s="35">
        <v>44264</v>
      </c>
      <c r="D197" s="38">
        <f t="shared" si="6"/>
        <v>44263</v>
      </c>
      <c r="E197">
        <f>C197 - D197</f>
        <v>1</v>
      </c>
      <c r="F197" s="37">
        <f>_xlfn.XLOOKUP(B197,$B:$B,$E:$E,"",0,-1)</f>
        <v>13</v>
      </c>
      <c r="G197" s="37" t="str">
        <f t="shared" si="7"/>
        <v/>
      </c>
    </row>
    <row r="198" spans="2:7" x14ac:dyDescent="0.2">
      <c r="B198" s="12">
        <v>41</v>
      </c>
      <c r="C198" s="35">
        <v>44266</v>
      </c>
      <c r="D198" s="38">
        <f t="shared" si="6"/>
        <v>44263</v>
      </c>
      <c r="E198">
        <f>C198 - D198</f>
        <v>3</v>
      </c>
      <c r="F198" s="37">
        <f>_xlfn.XLOOKUP(B198,$B:$B,$E:$E,"",0,-1)</f>
        <v>13</v>
      </c>
      <c r="G198" s="37" t="str">
        <f t="shared" si="7"/>
        <v/>
      </c>
    </row>
    <row r="199" spans="2:7" x14ac:dyDescent="0.2">
      <c r="B199" s="12">
        <v>41</v>
      </c>
      <c r="C199" s="35">
        <v>44271</v>
      </c>
      <c r="D199" s="38">
        <f t="shared" si="6"/>
        <v>44263</v>
      </c>
      <c r="E199">
        <f>C199 - D199</f>
        <v>8</v>
      </c>
      <c r="F199" s="37">
        <f>_xlfn.XLOOKUP(B199,$B:$B,$E:$E,"",0,-1)</f>
        <v>13</v>
      </c>
      <c r="G199" s="37" t="str">
        <f t="shared" si="7"/>
        <v/>
      </c>
    </row>
    <row r="200" spans="2:7" x14ac:dyDescent="0.2">
      <c r="B200" s="12">
        <v>41</v>
      </c>
      <c r="C200" s="35">
        <v>44273</v>
      </c>
      <c r="D200" s="38">
        <f t="shared" si="6"/>
        <v>44263</v>
      </c>
      <c r="E200">
        <f>C200 - D200</f>
        <v>10</v>
      </c>
      <c r="F200" s="37">
        <f>_xlfn.XLOOKUP(B200,$B:$B,$E:$E,"",0,-1)</f>
        <v>13</v>
      </c>
      <c r="G200" s="37" t="str">
        <f t="shared" si="7"/>
        <v/>
      </c>
    </row>
    <row r="201" spans="2:7" x14ac:dyDescent="0.2">
      <c r="B201" s="12">
        <v>41</v>
      </c>
      <c r="C201" s="35">
        <v>44276</v>
      </c>
      <c r="D201" s="38">
        <f t="shared" si="6"/>
        <v>44263</v>
      </c>
      <c r="E201">
        <f>C201 - D201</f>
        <v>13</v>
      </c>
      <c r="F201" s="37">
        <f>_xlfn.XLOOKUP(B201,$B:$B,$E:$E,"",0,-1)</f>
        <v>13</v>
      </c>
      <c r="G201" s="37">
        <f t="shared" si="7"/>
        <v>1</v>
      </c>
    </row>
    <row r="202" spans="2:7" x14ac:dyDescent="0.2">
      <c r="B202" s="12">
        <v>42</v>
      </c>
      <c r="C202" s="35">
        <v>44262</v>
      </c>
      <c r="D202" s="38">
        <f t="shared" si="6"/>
        <v>44262</v>
      </c>
      <c r="E202">
        <f>C202 - D202</f>
        <v>0</v>
      </c>
      <c r="F202" s="37">
        <f>_xlfn.XLOOKUP(B202,$B:$B,$E:$E,"",0,-1)</f>
        <v>12</v>
      </c>
      <c r="G202" s="37" t="str">
        <f t="shared" si="7"/>
        <v/>
      </c>
    </row>
    <row r="203" spans="2:7" x14ac:dyDescent="0.2">
      <c r="B203" s="12">
        <v>42</v>
      </c>
      <c r="C203" s="35">
        <v>44264</v>
      </c>
      <c r="D203" s="38">
        <f t="shared" si="6"/>
        <v>44262</v>
      </c>
      <c r="E203">
        <f>C203 - D203</f>
        <v>2</v>
      </c>
      <c r="F203" s="37">
        <f>_xlfn.XLOOKUP(B203,$B:$B,$E:$E,"",0,-1)</f>
        <v>12</v>
      </c>
      <c r="G203" s="37" t="str">
        <f t="shared" si="7"/>
        <v/>
      </c>
    </row>
    <row r="204" spans="2:7" x14ac:dyDescent="0.2">
      <c r="B204" s="12">
        <v>42</v>
      </c>
      <c r="C204" s="35">
        <v>44268</v>
      </c>
      <c r="D204" s="38">
        <f t="shared" si="6"/>
        <v>44262</v>
      </c>
      <c r="E204">
        <f>C204 - D204</f>
        <v>6</v>
      </c>
      <c r="F204" s="37">
        <f>_xlfn.XLOOKUP(B204,$B:$B,$E:$E,"",0,-1)</f>
        <v>12</v>
      </c>
      <c r="G204" s="37" t="str">
        <f t="shared" si="7"/>
        <v/>
      </c>
    </row>
    <row r="205" spans="2:7" x14ac:dyDescent="0.2">
      <c r="B205" s="12">
        <v>42</v>
      </c>
      <c r="C205" s="35">
        <v>44271</v>
      </c>
      <c r="D205" s="38">
        <f t="shared" si="6"/>
        <v>44262</v>
      </c>
      <c r="E205">
        <f>C205 - D205</f>
        <v>9</v>
      </c>
      <c r="F205" s="37">
        <f>_xlfn.XLOOKUP(B205,$B:$B,$E:$E,"",0,-1)</f>
        <v>12</v>
      </c>
      <c r="G205" s="37" t="str">
        <f t="shared" si="7"/>
        <v/>
      </c>
    </row>
    <row r="206" spans="2:7" x14ac:dyDescent="0.2">
      <c r="B206" s="12">
        <v>42</v>
      </c>
      <c r="C206" s="35">
        <v>44274</v>
      </c>
      <c r="D206" s="38">
        <f t="shared" si="6"/>
        <v>44262</v>
      </c>
      <c r="E206">
        <f>C206 - D206</f>
        <v>12</v>
      </c>
      <c r="F206" s="37">
        <f>_xlfn.XLOOKUP(B206,$B:$B,$E:$E,"",0,-1)</f>
        <v>12</v>
      </c>
      <c r="G206" s="37">
        <f t="shared" si="7"/>
        <v>1</v>
      </c>
    </row>
    <row r="207" spans="2:7" x14ac:dyDescent="0.2">
      <c r="B207" s="12">
        <v>43</v>
      </c>
      <c r="C207" s="35">
        <v>44282</v>
      </c>
      <c r="D207" s="38">
        <f t="shared" si="6"/>
        <v>44282</v>
      </c>
      <c r="E207">
        <f>C207 - D207</f>
        <v>0</v>
      </c>
      <c r="F207" s="37">
        <f>_xlfn.XLOOKUP(B207,$B:$B,$E:$E,"",0,-1)</f>
        <v>16</v>
      </c>
      <c r="G207" s="37" t="str">
        <f t="shared" si="7"/>
        <v/>
      </c>
    </row>
    <row r="208" spans="2:7" x14ac:dyDescent="0.2">
      <c r="B208" s="12">
        <v>43</v>
      </c>
      <c r="C208" s="35">
        <v>44287</v>
      </c>
      <c r="D208" s="38">
        <f t="shared" si="6"/>
        <v>44282</v>
      </c>
      <c r="E208">
        <f>C208 - D208</f>
        <v>5</v>
      </c>
      <c r="F208" s="37">
        <f>_xlfn.XLOOKUP(B208,$B:$B,$E:$E,"",0,-1)</f>
        <v>16</v>
      </c>
      <c r="G208" s="37" t="str">
        <f t="shared" si="7"/>
        <v/>
      </c>
    </row>
    <row r="209" spans="2:7" x14ac:dyDescent="0.2">
      <c r="B209" s="12">
        <v>43</v>
      </c>
      <c r="C209" s="35">
        <v>44289</v>
      </c>
      <c r="D209" s="38">
        <f t="shared" si="6"/>
        <v>44282</v>
      </c>
      <c r="E209">
        <f>C209 - D209</f>
        <v>7</v>
      </c>
      <c r="F209" s="37">
        <f>_xlfn.XLOOKUP(B209,$B:$B,$E:$E,"",0,-1)</f>
        <v>16</v>
      </c>
      <c r="G209" s="37" t="str">
        <f t="shared" si="7"/>
        <v/>
      </c>
    </row>
    <row r="210" spans="2:7" x14ac:dyDescent="0.2">
      <c r="B210" s="12">
        <v>43</v>
      </c>
      <c r="C210" s="35">
        <v>44292</v>
      </c>
      <c r="D210" s="38">
        <f t="shared" si="6"/>
        <v>44282</v>
      </c>
      <c r="E210">
        <f>C210 - D210</f>
        <v>10</v>
      </c>
      <c r="F210" s="37">
        <f>_xlfn.XLOOKUP(B210,$B:$B,$E:$E,"",0,-1)</f>
        <v>16</v>
      </c>
      <c r="G210" s="37" t="str">
        <f t="shared" si="7"/>
        <v/>
      </c>
    </row>
    <row r="211" spans="2:7" x14ac:dyDescent="0.2">
      <c r="B211" s="12">
        <v>43</v>
      </c>
      <c r="C211" s="35">
        <v>44297</v>
      </c>
      <c r="D211" s="38">
        <f t="shared" si="6"/>
        <v>44282</v>
      </c>
      <c r="E211">
        <f>C211 - D211</f>
        <v>15</v>
      </c>
      <c r="F211" s="37">
        <f>_xlfn.XLOOKUP(B211,$B:$B,$E:$E,"",0,-1)</f>
        <v>16</v>
      </c>
      <c r="G211" s="37" t="str">
        <f t="shared" si="7"/>
        <v/>
      </c>
    </row>
    <row r="212" spans="2:7" x14ac:dyDescent="0.2">
      <c r="B212" s="12">
        <v>43</v>
      </c>
      <c r="C212" s="35">
        <v>44298</v>
      </c>
      <c r="D212" s="38">
        <f t="shared" si="6"/>
        <v>44282</v>
      </c>
      <c r="E212">
        <f>C212 - D212</f>
        <v>16</v>
      </c>
      <c r="F212" s="37">
        <f>_xlfn.XLOOKUP(B212,$B:$B,$E:$E,"",0,-1)</f>
        <v>16</v>
      </c>
      <c r="G212" s="37">
        <f t="shared" si="7"/>
        <v>1</v>
      </c>
    </row>
    <row r="213" spans="2:7" x14ac:dyDescent="0.2">
      <c r="B213" s="12">
        <v>44</v>
      </c>
      <c r="C213" s="35">
        <v>44265</v>
      </c>
      <c r="D213" s="38">
        <f t="shared" si="6"/>
        <v>44265</v>
      </c>
      <c r="E213">
        <f>C213 - D213</f>
        <v>0</v>
      </c>
      <c r="F213" s="37">
        <f>_xlfn.XLOOKUP(B213,$B:$B,$E:$E,"",0,-1)</f>
        <v>16</v>
      </c>
      <c r="G213" s="37" t="str">
        <f t="shared" si="7"/>
        <v/>
      </c>
    </row>
    <row r="214" spans="2:7" x14ac:dyDescent="0.2">
      <c r="B214" s="12">
        <v>44</v>
      </c>
      <c r="C214" s="35">
        <v>44270</v>
      </c>
      <c r="D214" s="38">
        <f t="shared" si="6"/>
        <v>44265</v>
      </c>
      <c r="E214">
        <f>C214 - D214</f>
        <v>5</v>
      </c>
      <c r="F214" s="37">
        <f>_xlfn.XLOOKUP(B214,$B:$B,$E:$E,"",0,-1)</f>
        <v>16</v>
      </c>
      <c r="G214" s="37" t="str">
        <f t="shared" si="7"/>
        <v/>
      </c>
    </row>
    <row r="215" spans="2:7" x14ac:dyDescent="0.2">
      <c r="B215" s="12">
        <v>44</v>
      </c>
      <c r="C215" s="35">
        <v>44274</v>
      </c>
      <c r="D215" s="38">
        <f t="shared" si="6"/>
        <v>44265</v>
      </c>
      <c r="E215">
        <f>C215 - D215</f>
        <v>9</v>
      </c>
      <c r="F215" s="37">
        <f>_xlfn.XLOOKUP(B215,$B:$B,$E:$E,"",0,-1)</f>
        <v>16</v>
      </c>
      <c r="G215" s="37" t="str">
        <f t="shared" si="7"/>
        <v/>
      </c>
    </row>
    <row r="216" spans="2:7" x14ac:dyDescent="0.2">
      <c r="B216" s="12">
        <v>44</v>
      </c>
      <c r="C216" s="35">
        <v>44277</v>
      </c>
      <c r="D216" s="38">
        <f t="shared" si="6"/>
        <v>44265</v>
      </c>
      <c r="E216">
        <f>C216 - D216</f>
        <v>12</v>
      </c>
      <c r="F216" s="37">
        <f>_xlfn.XLOOKUP(B216,$B:$B,$E:$E,"",0,-1)</f>
        <v>16</v>
      </c>
      <c r="G216" s="37" t="str">
        <f t="shared" si="7"/>
        <v/>
      </c>
    </row>
    <row r="217" spans="2:7" x14ac:dyDescent="0.2">
      <c r="B217" s="12">
        <v>44</v>
      </c>
      <c r="C217" s="35">
        <v>44280</v>
      </c>
      <c r="D217" s="38">
        <f t="shared" si="6"/>
        <v>44265</v>
      </c>
      <c r="E217">
        <f>C217 - D217</f>
        <v>15</v>
      </c>
      <c r="F217" s="37">
        <f>_xlfn.XLOOKUP(B217,$B:$B,$E:$E,"",0,-1)</f>
        <v>16</v>
      </c>
      <c r="G217" s="37" t="str">
        <f t="shared" si="7"/>
        <v/>
      </c>
    </row>
    <row r="218" spans="2:7" x14ac:dyDescent="0.2">
      <c r="B218" s="12">
        <v>44</v>
      </c>
      <c r="C218" s="35">
        <v>44281</v>
      </c>
      <c r="D218" s="38">
        <f t="shared" si="6"/>
        <v>44265</v>
      </c>
      <c r="E218">
        <f>C218 - D218</f>
        <v>16</v>
      </c>
      <c r="F218" s="37">
        <f>_xlfn.XLOOKUP(B218,$B:$B,$E:$E,"",0,-1)</f>
        <v>16</v>
      </c>
      <c r="G218" s="37">
        <f t="shared" si="7"/>
        <v>1</v>
      </c>
    </row>
    <row r="219" spans="2:7" x14ac:dyDescent="0.2">
      <c r="B219" s="12">
        <v>45</v>
      </c>
      <c r="C219" s="35">
        <v>44279</v>
      </c>
      <c r="D219" s="38">
        <f t="shared" si="6"/>
        <v>44279</v>
      </c>
      <c r="E219">
        <f>C219 - D219</f>
        <v>0</v>
      </c>
      <c r="F219" s="37">
        <f>_xlfn.XLOOKUP(B219,$B:$B,$E:$E,"",0,-1)</f>
        <v>14</v>
      </c>
      <c r="G219" s="37" t="str">
        <f t="shared" si="7"/>
        <v/>
      </c>
    </row>
    <row r="220" spans="2:7" x14ac:dyDescent="0.2">
      <c r="B220" s="12">
        <v>45</v>
      </c>
      <c r="C220" s="35">
        <v>44284</v>
      </c>
      <c r="D220" s="38">
        <f t="shared" si="6"/>
        <v>44279</v>
      </c>
      <c r="E220">
        <f>C220 - D220</f>
        <v>5</v>
      </c>
      <c r="F220" s="37">
        <f>_xlfn.XLOOKUP(B220,$B:$B,$E:$E,"",0,-1)</f>
        <v>14</v>
      </c>
      <c r="G220" s="37" t="str">
        <f t="shared" si="7"/>
        <v/>
      </c>
    </row>
    <row r="221" spans="2:7" x14ac:dyDescent="0.2">
      <c r="B221" s="12">
        <v>45</v>
      </c>
      <c r="C221" s="35">
        <v>44287</v>
      </c>
      <c r="D221" s="38">
        <f t="shared" si="6"/>
        <v>44279</v>
      </c>
      <c r="E221">
        <f>C221 - D221</f>
        <v>8</v>
      </c>
      <c r="F221" s="37">
        <f>_xlfn.XLOOKUP(B221,$B:$B,$E:$E,"",0,-1)</f>
        <v>14</v>
      </c>
      <c r="G221" s="37" t="str">
        <f t="shared" si="7"/>
        <v/>
      </c>
    </row>
    <row r="222" spans="2:7" x14ac:dyDescent="0.2">
      <c r="B222" s="12">
        <v>45</v>
      </c>
      <c r="C222" s="35">
        <v>44292</v>
      </c>
      <c r="D222" s="38">
        <f t="shared" si="6"/>
        <v>44279</v>
      </c>
      <c r="E222">
        <f>C222 - D222</f>
        <v>13</v>
      </c>
      <c r="F222" s="37">
        <f>_xlfn.XLOOKUP(B222,$B:$B,$E:$E,"",0,-1)</f>
        <v>14</v>
      </c>
      <c r="G222" s="37" t="str">
        <f t="shared" si="7"/>
        <v/>
      </c>
    </row>
    <row r="223" spans="2:7" x14ac:dyDescent="0.2">
      <c r="B223" s="12">
        <v>45</v>
      </c>
      <c r="C223" s="35">
        <v>44293</v>
      </c>
      <c r="D223" s="38">
        <f t="shared" si="6"/>
        <v>44279</v>
      </c>
      <c r="E223">
        <f>C223 - D223</f>
        <v>14</v>
      </c>
      <c r="F223" s="37">
        <f>_xlfn.XLOOKUP(B223,$B:$B,$E:$E,"",0,-1)</f>
        <v>14</v>
      </c>
      <c r="G223" s="37">
        <f t="shared" si="7"/>
        <v>1</v>
      </c>
    </row>
    <row r="224" spans="2:7" x14ac:dyDescent="0.2">
      <c r="B224" s="12">
        <v>46</v>
      </c>
      <c r="C224" s="35">
        <v>44269</v>
      </c>
      <c r="D224" s="38">
        <f t="shared" si="6"/>
        <v>44269</v>
      </c>
      <c r="E224">
        <f>C224 - D224</f>
        <v>0</v>
      </c>
      <c r="F224" s="37">
        <f>_xlfn.XLOOKUP(B224,$B:$B,$E:$E,"",0,-1)</f>
        <v>11</v>
      </c>
      <c r="G224" s="37" t="str">
        <f t="shared" si="7"/>
        <v/>
      </c>
    </row>
    <row r="225" spans="2:7" x14ac:dyDescent="0.2">
      <c r="B225" s="12">
        <v>46</v>
      </c>
      <c r="C225" s="35">
        <v>44273</v>
      </c>
      <c r="D225" s="38">
        <f t="shared" si="6"/>
        <v>44269</v>
      </c>
      <c r="E225">
        <f>C225 - D225</f>
        <v>4</v>
      </c>
      <c r="F225" s="37">
        <f>_xlfn.XLOOKUP(B225,$B:$B,$E:$E,"",0,-1)</f>
        <v>11</v>
      </c>
      <c r="G225" s="37" t="str">
        <f t="shared" si="7"/>
        <v/>
      </c>
    </row>
    <row r="226" spans="2:7" x14ac:dyDescent="0.2">
      <c r="B226" s="12">
        <v>46</v>
      </c>
      <c r="C226" s="35">
        <v>44276</v>
      </c>
      <c r="D226" s="38">
        <f t="shared" si="6"/>
        <v>44269</v>
      </c>
      <c r="E226">
        <f>C226 - D226</f>
        <v>7</v>
      </c>
      <c r="F226" s="37">
        <f>_xlfn.XLOOKUP(B226,$B:$B,$E:$E,"",0,-1)</f>
        <v>11</v>
      </c>
      <c r="G226" s="37" t="str">
        <f t="shared" si="7"/>
        <v/>
      </c>
    </row>
    <row r="227" spans="2:7" x14ac:dyDescent="0.2">
      <c r="B227" s="12">
        <v>46</v>
      </c>
      <c r="C227" s="35">
        <v>44277</v>
      </c>
      <c r="D227" s="38">
        <f t="shared" si="6"/>
        <v>44269</v>
      </c>
      <c r="E227">
        <f>C227 - D227</f>
        <v>8</v>
      </c>
      <c r="F227" s="37">
        <f>_xlfn.XLOOKUP(B227,$B:$B,$E:$E,"",0,-1)</f>
        <v>11</v>
      </c>
      <c r="G227" s="37" t="str">
        <f t="shared" si="7"/>
        <v/>
      </c>
    </row>
    <row r="228" spans="2:7" x14ac:dyDescent="0.2">
      <c r="B228" s="12">
        <v>46</v>
      </c>
      <c r="C228" s="35">
        <v>44278</v>
      </c>
      <c r="D228" s="38">
        <f t="shared" si="6"/>
        <v>44269</v>
      </c>
      <c r="E228">
        <f>C228 - D228</f>
        <v>9</v>
      </c>
      <c r="F228" s="37">
        <f>_xlfn.XLOOKUP(B228,$B:$B,$E:$E,"",0,-1)</f>
        <v>11</v>
      </c>
      <c r="G228" s="37" t="str">
        <f t="shared" si="7"/>
        <v/>
      </c>
    </row>
    <row r="229" spans="2:7" x14ac:dyDescent="0.2">
      <c r="B229" s="12">
        <v>46</v>
      </c>
      <c r="C229" s="35">
        <v>44280</v>
      </c>
      <c r="D229" s="38">
        <f t="shared" si="6"/>
        <v>44269</v>
      </c>
      <c r="E229">
        <f>C229 - D229</f>
        <v>11</v>
      </c>
      <c r="F229" s="37">
        <f>_xlfn.XLOOKUP(B229,$B:$B,$E:$E,"",0,-1)</f>
        <v>11</v>
      </c>
      <c r="G229" s="37">
        <f t="shared" si="7"/>
        <v>1</v>
      </c>
    </row>
    <row r="230" spans="2:7" x14ac:dyDescent="0.2">
      <c r="B230" s="12">
        <v>47</v>
      </c>
      <c r="C230" s="35">
        <v>44284</v>
      </c>
      <c r="D230" s="38">
        <f t="shared" si="6"/>
        <v>44284</v>
      </c>
      <c r="E230">
        <f>C230 - D230</f>
        <v>0</v>
      </c>
      <c r="F230" s="37">
        <f>_xlfn.XLOOKUP(B230,$B:$B,$E:$E,"",0,-1)</f>
        <v>0</v>
      </c>
      <c r="G230" s="37">
        <f t="shared" si="7"/>
        <v>1</v>
      </c>
    </row>
    <row r="231" spans="2:7" x14ac:dyDescent="0.2">
      <c r="B231" s="12">
        <v>48</v>
      </c>
      <c r="C231" s="35">
        <v>44262</v>
      </c>
      <c r="D231" s="38">
        <f t="shared" si="6"/>
        <v>44262</v>
      </c>
      <c r="E231">
        <f>C231 - D231</f>
        <v>0</v>
      </c>
      <c r="F231" s="37">
        <f>_xlfn.XLOOKUP(B231,$B:$B,$E:$E,"",0,-1)</f>
        <v>9</v>
      </c>
      <c r="G231" s="37" t="str">
        <f t="shared" si="7"/>
        <v/>
      </c>
    </row>
    <row r="232" spans="2:7" x14ac:dyDescent="0.2">
      <c r="B232" s="12">
        <v>48</v>
      </c>
      <c r="C232" s="35">
        <v>44264</v>
      </c>
      <c r="D232" s="38">
        <f t="shared" si="6"/>
        <v>44262</v>
      </c>
      <c r="E232">
        <f>C232 - D232</f>
        <v>2</v>
      </c>
      <c r="F232" s="37">
        <f>_xlfn.XLOOKUP(B232,$B:$B,$E:$E,"",0,-1)</f>
        <v>9</v>
      </c>
      <c r="G232" s="37" t="str">
        <f t="shared" si="7"/>
        <v/>
      </c>
    </row>
    <row r="233" spans="2:7" x14ac:dyDescent="0.2">
      <c r="B233" s="12">
        <v>48</v>
      </c>
      <c r="C233" s="35">
        <v>44269</v>
      </c>
      <c r="D233" s="38">
        <f t="shared" si="6"/>
        <v>44262</v>
      </c>
      <c r="E233">
        <f>C233 - D233</f>
        <v>7</v>
      </c>
      <c r="F233" s="37">
        <f>_xlfn.XLOOKUP(B233,$B:$B,$E:$E,"",0,-1)</f>
        <v>9</v>
      </c>
      <c r="G233" s="37" t="str">
        <f t="shared" si="7"/>
        <v/>
      </c>
    </row>
    <row r="234" spans="2:7" x14ac:dyDescent="0.2">
      <c r="B234" s="12">
        <v>48</v>
      </c>
      <c r="C234" s="35">
        <v>44270</v>
      </c>
      <c r="D234" s="38">
        <f t="shared" si="6"/>
        <v>44262</v>
      </c>
      <c r="E234">
        <f>C234 - D234</f>
        <v>8</v>
      </c>
      <c r="F234" s="37">
        <f>_xlfn.XLOOKUP(B234,$B:$B,$E:$E,"",0,-1)</f>
        <v>9</v>
      </c>
      <c r="G234" s="37" t="str">
        <f t="shared" si="7"/>
        <v/>
      </c>
    </row>
    <row r="235" spans="2:7" x14ac:dyDescent="0.2">
      <c r="B235" s="12">
        <v>48</v>
      </c>
      <c r="C235" s="35">
        <v>44271</v>
      </c>
      <c r="D235" s="38">
        <f t="shared" si="6"/>
        <v>44262</v>
      </c>
      <c r="E235">
        <f>C235 - D235</f>
        <v>9</v>
      </c>
      <c r="F235" s="37">
        <f>_xlfn.XLOOKUP(B235,$B:$B,$E:$E,"",0,-1)</f>
        <v>9</v>
      </c>
      <c r="G235" s="37">
        <f t="shared" si="7"/>
        <v>1</v>
      </c>
    </row>
    <row r="236" spans="2:7" x14ac:dyDescent="0.2">
      <c r="B236" s="12">
        <v>49</v>
      </c>
      <c r="C236" s="35">
        <v>44274</v>
      </c>
      <c r="D236" s="38">
        <f t="shared" si="6"/>
        <v>44274</v>
      </c>
      <c r="E236">
        <f>C236 - D236</f>
        <v>0</v>
      </c>
      <c r="F236" s="37">
        <f>_xlfn.XLOOKUP(B236,$B:$B,$E:$E,"",0,-1)</f>
        <v>4</v>
      </c>
      <c r="G236" s="37" t="str">
        <f t="shared" si="7"/>
        <v/>
      </c>
    </row>
    <row r="237" spans="2:7" x14ac:dyDescent="0.2">
      <c r="B237" s="12">
        <v>49</v>
      </c>
      <c r="C237" s="35">
        <v>44278</v>
      </c>
      <c r="D237" s="38">
        <f t="shared" si="6"/>
        <v>44274</v>
      </c>
      <c r="E237">
        <f>C237 - D237</f>
        <v>4</v>
      </c>
      <c r="F237" s="37">
        <f>_xlfn.XLOOKUP(B237,$B:$B,$E:$E,"",0,-1)</f>
        <v>4</v>
      </c>
      <c r="G237" s="37">
        <f t="shared" si="7"/>
        <v>1</v>
      </c>
    </row>
    <row r="238" spans="2:7" x14ac:dyDescent="0.2">
      <c r="B238" s="12">
        <v>50</v>
      </c>
      <c r="C238" s="35">
        <v>44266</v>
      </c>
      <c r="D238" s="38">
        <f t="shared" si="6"/>
        <v>44266</v>
      </c>
      <c r="E238">
        <f>C238 - D238</f>
        <v>0</v>
      </c>
      <c r="F238" s="37">
        <f>_xlfn.XLOOKUP(B238,$B:$B,$E:$E,"",0,-1)</f>
        <v>50</v>
      </c>
      <c r="G238" s="37" t="str">
        <f t="shared" si="7"/>
        <v/>
      </c>
    </row>
    <row r="239" spans="2:7" x14ac:dyDescent="0.2">
      <c r="B239" s="12">
        <v>50</v>
      </c>
      <c r="C239" s="35">
        <v>44271</v>
      </c>
      <c r="D239" s="38">
        <f t="shared" si="6"/>
        <v>44266</v>
      </c>
      <c r="E239">
        <f>C239 - D239</f>
        <v>5</v>
      </c>
      <c r="F239" s="37">
        <f>_xlfn.XLOOKUP(B239,$B:$B,$E:$E,"",0,-1)</f>
        <v>50</v>
      </c>
      <c r="G239" s="37" t="str">
        <f t="shared" si="7"/>
        <v/>
      </c>
    </row>
    <row r="240" spans="2:7" x14ac:dyDescent="0.2">
      <c r="B240" s="12">
        <v>50</v>
      </c>
      <c r="C240" s="35">
        <v>44272</v>
      </c>
      <c r="D240" s="38">
        <f t="shared" si="6"/>
        <v>44266</v>
      </c>
      <c r="E240">
        <f>C240 - D240</f>
        <v>6</v>
      </c>
      <c r="F240" s="37">
        <f>_xlfn.XLOOKUP(B240,$B:$B,$E:$E,"",0,-1)</f>
        <v>50</v>
      </c>
      <c r="G240" s="37" t="str">
        <f t="shared" si="7"/>
        <v/>
      </c>
    </row>
    <row r="241" spans="2:7" x14ac:dyDescent="0.2">
      <c r="B241" s="12">
        <v>50</v>
      </c>
      <c r="C241" s="35">
        <v>44277</v>
      </c>
      <c r="D241" s="38">
        <f t="shared" si="6"/>
        <v>44266</v>
      </c>
      <c r="E241">
        <f>C241 - D241</f>
        <v>11</v>
      </c>
      <c r="F241" s="37">
        <f>_xlfn.XLOOKUP(B241,$B:$B,$E:$E,"",0,-1)</f>
        <v>50</v>
      </c>
      <c r="G241" s="37" t="str">
        <f t="shared" si="7"/>
        <v/>
      </c>
    </row>
    <row r="242" spans="2:7" x14ac:dyDescent="0.2">
      <c r="B242" s="12">
        <v>50</v>
      </c>
      <c r="C242" s="35">
        <v>44282</v>
      </c>
      <c r="D242" s="38">
        <f t="shared" si="6"/>
        <v>44266</v>
      </c>
      <c r="E242">
        <f>C242 - D242</f>
        <v>16</v>
      </c>
      <c r="F242" s="37">
        <f>_xlfn.XLOOKUP(B242,$B:$B,$E:$E,"",0,-1)</f>
        <v>50</v>
      </c>
      <c r="G242" s="37" t="str">
        <f t="shared" si="7"/>
        <v/>
      </c>
    </row>
    <row r="243" spans="2:7" x14ac:dyDescent="0.2">
      <c r="B243" s="12">
        <v>50</v>
      </c>
      <c r="C243" s="35">
        <v>44287</v>
      </c>
      <c r="D243" s="38">
        <f t="shared" si="6"/>
        <v>44266</v>
      </c>
      <c r="E243">
        <f>C243 - D243</f>
        <v>21</v>
      </c>
      <c r="F243" s="37">
        <f>_xlfn.XLOOKUP(B243,$B:$B,$E:$E,"",0,-1)</f>
        <v>50</v>
      </c>
      <c r="G243" s="37" t="str">
        <f t="shared" si="7"/>
        <v/>
      </c>
    </row>
    <row r="244" spans="2:7" x14ac:dyDescent="0.2">
      <c r="B244" s="12">
        <v>50</v>
      </c>
      <c r="C244" s="35">
        <v>44291</v>
      </c>
      <c r="D244" s="38">
        <f t="shared" si="6"/>
        <v>44266</v>
      </c>
      <c r="E244">
        <f>C244 - D244</f>
        <v>25</v>
      </c>
      <c r="F244" s="37">
        <f>_xlfn.XLOOKUP(B244,$B:$B,$E:$E,"",0,-1)</f>
        <v>50</v>
      </c>
      <c r="G244" s="37" t="str">
        <f t="shared" si="7"/>
        <v/>
      </c>
    </row>
    <row r="245" spans="2:7" x14ac:dyDescent="0.2">
      <c r="B245" s="12">
        <v>50</v>
      </c>
      <c r="C245" s="35">
        <v>44294</v>
      </c>
      <c r="D245" s="38">
        <f t="shared" si="6"/>
        <v>44266</v>
      </c>
      <c r="E245">
        <f>C245 - D245</f>
        <v>28</v>
      </c>
      <c r="F245" s="37">
        <f>_xlfn.XLOOKUP(B245,$B:$B,$E:$E,"",0,-1)</f>
        <v>50</v>
      </c>
      <c r="G245" s="37" t="str">
        <f t="shared" si="7"/>
        <v/>
      </c>
    </row>
    <row r="246" spans="2:7" x14ac:dyDescent="0.2">
      <c r="B246" s="12">
        <v>50</v>
      </c>
      <c r="C246" s="35">
        <v>44299</v>
      </c>
      <c r="D246" s="38">
        <f t="shared" si="6"/>
        <v>44266</v>
      </c>
      <c r="E246">
        <f>C246 - D246</f>
        <v>33</v>
      </c>
      <c r="F246" s="37">
        <f>_xlfn.XLOOKUP(B246,$B:$B,$E:$E,"",0,-1)</f>
        <v>50</v>
      </c>
      <c r="G246" s="37" t="str">
        <f t="shared" si="7"/>
        <v/>
      </c>
    </row>
    <row r="247" spans="2:7" x14ac:dyDescent="0.2">
      <c r="B247" s="12">
        <v>50</v>
      </c>
      <c r="C247" s="35">
        <v>44300</v>
      </c>
      <c r="D247" s="38">
        <f t="shared" si="6"/>
        <v>44266</v>
      </c>
      <c r="E247">
        <f>C247 - D247</f>
        <v>34</v>
      </c>
      <c r="F247" s="37">
        <f>_xlfn.XLOOKUP(B247,$B:$B,$E:$E,"",0,-1)</f>
        <v>50</v>
      </c>
      <c r="G247" s="37" t="str">
        <f t="shared" si="7"/>
        <v/>
      </c>
    </row>
    <row r="248" spans="2:7" x14ac:dyDescent="0.2">
      <c r="B248" s="12">
        <v>50</v>
      </c>
      <c r="C248" s="35">
        <v>44305</v>
      </c>
      <c r="D248" s="38">
        <f t="shared" si="6"/>
        <v>44266</v>
      </c>
      <c r="E248">
        <f>C248 - D248</f>
        <v>39</v>
      </c>
      <c r="F248" s="37">
        <f>_xlfn.XLOOKUP(B248,$B:$B,$E:$E,"",0,-1)</f>
        <v>50</v>
      </c>
      <c r="G248" s="37" t="str">
        <f t="shared" si="7"/>
        <v/>
      </c>
    </row>
    <row r="249" spans="2:7" x14ac:dyDescent="0.2">
      <c r="B249" s="12">
        <v>50</v>
      </c>
      <c r="C249" s="35">
        <v>44308</v>
      </c>
      <c r="D249" s="38">
        <f t="shared" si="6"/>
        <v>44266</v>
      </c>
      <c r="E249">
        <f>C249 - D249</f>
        <v>42</v>
      </c>
      <c r="F249" s="37">
        <f>_xlfn.XLOOKUP(B249,$B:$B,$E:$E,"",0,-1)</f>
        <v>50</v>
      </c>
      <c r="G249" s="37" t="str">
        <f t="shared" si="7"/>
        <v/>
      </c>
    </row>
    <row r="250" spans="2:7" x14ac:dyDescent="0.2">
      <c r="B250" s="12">
        <v>50</v>
      </c>
      <c r="C250" s="35">
        <v>44310</v>
      </c>
      <c r="D250" s="38">
        <f t="shared" si="6"/>
        <v>44266</v>
      </c>
      <c r="E250">
        <f>C250 - D250</f>
        <v>44</v>
      </c>
      <c r="F250" s="37">
        <f>_xlfn.XLOOKUP(B250,$B:$B,$E:$E,"",0,-1)</f>
        <v>50</v>
      </c>
      <c r="G250" s="37" t="str">
        <f t="shared" si="7"/>
        <v/>
      </c>
    </row>
    <row r="251" spans="2:7" x14ac:dyDescent="0.2">
      <c r="B251" s="12">
        <v>50</v>
      </c>
      <c r="C251" s="35">
        <v>44315</v>
      </c>
      <c r="D251" s="38">
        <f t="shared" si="6"/>
        <v>44266</v>
      </c>
      <c r="E251">
        <f>C251 - D251</f>
        <v>49</v>
      </c>
      <c r="F251" s="37">
        <f>_xlfn.XLOOKUP(B251,$B:$B,$E:$E,"",0,-1)</f>
        <v>50</v>
      </c>
      <c r="G251" s="37" t="str">
        <f t="shared" si="7"/>
        <v/>
      </c>
    </row>
    <row r="252" spans="2:7" x14ac:dyDescent="0.2">
      <c r="B252" s="12">
        <v>50</v>
      </c>
      <c r="C252" s="35">
        <v>44316</v>
      </c>
      <c r="D252" s="38">
        <f t="shared" si="6"/>
        <v>44266</v>
      </c>
      <c r="E252">
        <f>C252 - D252</f>
        <v>50</v>
      </c>
      <c r="F252" s="37">
        <f>_xlfn.XLOOKUP(B252,$B:$B,$E:$E,"",0,-1)</f>
        <v>50</v>
      </c>
      <c r="G252" s="37">
        <f t="shared" si="7"/>
        <v>1</v>
      </c>
    </row>
    <row r="253" spans="2:7" x14ac:dyDescent="0.2">
      <c r="B253" s="12">
        <v>51</v>
      </c>
      <c r="C253" s="35">
        <v>44267</v>
      </c>
      <c r="D253" s="38">
        <f t="shared" si="6"/>
        <v>44267</v>
      </c>
      <c r="E253">
        <f>C253 - D253</f>
        <v>0</v>
      </c>
      <c r="F253" s="37">
        <f>_xlfn.XLOOKUP(B253,$B:$B,$E:$E,"",0,-1)</f>
        <v>4</v>
      </c>
      <c r="G253" s="37" t="str">
        <f t="shared" si="7"/>
        <v/>
      </c>
    </row>
    <row r="254" spans="2:7" x14ac:dyDescent="0.2">
      <c r="B254" s="12">
        <v>51</v>
      </c>
      <c r="C254" s="35">
        <v>44271</v>
      </c>
      <c r="D254" s="38">
        <f t="shared" si="6"/>
        <v>44267</v>
      </c>
      <c r="E254">
        <f>C254 - D254</f>
        <v>4</v>
      </c>
      <c r="F254" s="37">
        <f>_xlfn.XLOOKUP(B254,$B:$B,$E:$E,"",0,-1)</f>
        <v>4</v>
      </c>
      <c r="G254" s="37">
        <f t="shared" si="7"/>
        <v>1</v>
      </c>
    </row>
    <row r="255" spans="2:7" x14ac:dyDescent="0.2">
      <c r="B255" s="12">
        <v>52</v>
      </c>
      <c r="C255" s="35">
        <v>44260</v>
      </c>
      <c r="D255" s="38">
        <f t="shared" si="6"/>
        <v>44260</v>
      </c>
      <c r="E255">
        <f>C255 - D255</f>
        <v>0</v>
      </c>
      <c r="F255" s="37">
        <f>_xlfn.XLOOKUP(B255,$B:$B,$E:$E,"",0,-1)</f>
        <v>5</v>
      </c>
      <c r="G255" s="37" t="str">
        <f t="shared" si="7"/>
        <v/>
      </c>
    </row>
    <row r="256" spans="2:7" x14ac:dyDescent="0.2">
      <c r="B256" s="12">
        <v>52</v>
      </c>
      <c r="C256" s="35">
        <v>44263</v>
      </c>
      <c r="D256" s="38">
        <f t="shared" si="6"/>
        <v>44260</v>
      </c>
      <c r="E256">
        <f>C256 - D256</f>
        <v>3</v>
      </c>
      <c r="F256" s="37">
        <f>_xlfn.XLOOKUP(B256,$B:$B,$E:$E,"",0,-1)</f>
        <v>5</v>
      </c>
      <c r="G256" s="37" t="str">
        <f t="shared" si="7"/>
        <v/>
      </c>
    </row>
    <row r="257" spans="2:7" x14ac:dyDescent="0.2">
      <c r="B257" s="12">
        <v>52</v>
      </c>
      <c r="C257" s="35">
        <v>44265</v>
      </c>
      <c r="D257" s="38">
        <f t="shared" si="6"/>
        <v>44260</v>
      </c>
      <c r="E257">
        <f>C257 - D257</f>
        <v>5</v>
      </c>
      <c r="F257" s="37">
        <f>_xlfn.XLOOKUP(B257,$B:$B,$E:$E,"",0,-1)</f>
        <v>5</v>
      </c>
      <c r="G257" s="37">
        <f t="shared" si="7"/>
        <v>1</v>
      </c>
    </row>
    <row r="258" spans="2:7" x14ac:dyDescent="0.2">
      <c r="B258" s="12">
        <v>53</v>
      </c>
      <c r="C258" s="35">
        <v>44284</v>
      </c>
      <c r="D258" s="38">
        <f t="shared" si="6"/>
        <v>44284</v>
      </c>
      <c r="E258">
        <f>C258 - D258</f>
        <v>0</v>
      </c>
      <c r="F258" s="37">
        <f>_xlfn.XLOOKUP(B258,$B:$B,$E:$E,"",0,-1)</f>
        <v>9</v>
      </c>
      <c r="G258" s="37" t="str">
        <f t="shared" si="7"/>
        <v/>
      </c>
    </row>
    <row r="259" spans="2:7" x14ac:dyDescent="0.2">
      <c r="B259" s="12">
        <v>53</v>
      </c>
      <c r="C259" s="35">
        <v>44285</v>
      </c>
      <c r="D259" s="38">
        <f t="shared" ref="D259:D322" si="8">VLOOKUP(B259,$B$2:$C$1999,2,FALSE)</f>
        <v>44284</v>
      </c>
      <c r="E259">
        <f>C259 - D259</f>
        <v>1</v>
      </c>
      <c r="F259" s="37">
        <f>_xlfn.XLOOKUP(B259,$B:$B,$E:$E,"",0,-1)</f>
        <v>9</v>
      </c>
      <c r="G259" s="37" t="str">
        <f t="shared" ref="G259:G322" si="9">IF(F259=E259,1,"")</f>
        <v/>
      </c>
    </row>
    <row r="260" spans="2:7" x14ac:dyDescent="0.2">
      <c r="B260" s="12">
        <v>53</v>
      </c>
      <c r="C260" s="35">
        <v>44287</v>
      </c>
      <c r="D260" s="38">
        <f t="shared" si="8"/>
        <v>44284</v>
      </c>
      <c r="E260">
        <f>C260 - D260</f>
        <v>3</v>
      </c>
      <c r="F260" s="37">
        <f>_xlfn.XLOOKUP(B260,$B:$B,$E:$E,"",0,-1)</f>
        <v>9</v>
      </c>
      <c r="G260" s="37" t="str">
        <f t="shared" si="9"/>
        <v/>
      </c>
    </row>
    <row r="261" spans="2:7" x14ac:dyDescent="0.2">
      <c r="B261" s="12">
        <v>53</v>
      </c>
      <c r="C261" s="35">
        <v>44292</v>
      </c>
      <c r="D261" s="38">
        <f t="shared" si="8"/>
        <v>44284</v>
      </c>
      <c r="E261">
        <f>C261 - D261</f>
        <v>8</v>
      </c>
      <c r="F261" s="37">
        <f>_xlfn.XLOOKUP(B261,$B:$B,$E:$E,"",0,-1)</f>
        <v>9</v>
      </c>
      <c r="G261" s="37" t="str">
        <f t="shared" si="9"/>
        <v/>
      </c>
    </row>
    <row r="262" spans="2:7" x14ac:dyDescent="0.2">
      <c r="B262" s="12">
        <v>53</v>
      </c>
      <c r="C262" s="35">
        <v>44293</v>
      </c>
      <c r="D262" s="38">
        <f t="shared" si="8"/>
        <v>44284</v>
      </c>
      <c r="E262">
        <f>C262 - D262</f>
        <v>9</v>
      </c>
      <c r="F262" s="37">
        <f>_xlfn.XLOOKUP(B262,$B:$B,$E:$E,"",0,-1)</f>
        <v>9</v>
      </c>
      <c r="G262" s="37">
        <f t="shared" si="9"/>
        <v>1</v>
      </c>
    </row>
    <row r="263" spans="2:7" x14ac:dyDescent="0.2">
      <c r="B263" s="12">
        <v>54</v>
      </c>
      <c r="C263" s="35">
        <v>44269</v>
      </c>
      <c r="D263" s="38">
        <f t="shared" si="8"/>
        <v>44269</v>
      </c>
      <c r="E263">
        <f>C263 - D263</f>
        <v>0</v>
      </c>
      <c r="F263" s="37">
        <f>_xlfn.XLOOKUP(B263,$B:$B,$E:$E,"",0,-1)</f>
        <v>49</v>
      </c>
      <c r="G263" s="37" t="str">
        <f t="shared" si="9"/>
        <v/>
      </c>
    </row>
    <row r="264" spans="2:7" x14ac:dyDescent="0.2">
      <c r="B264" s="12">
        <v>54</v>
      </c>
      <c r="C264" s="35">
        <v>44274</v>
      </c>
      <c r="D264" s="38">
        <f t="shared" si="8"/>
        <v>44269</v>
      </c>
      <c r="E264">
        <f>C264 - D264</f>
        <v>5</v>
      </c>
      <c r="F264" s="37">
        <f>_xlfn.XLOOKUP(B264,$B:$B,$E:$E,"",0,-1)</f>
        <v>49</v>
      </c>
      <c r="G264" s="37" t="str">
        <f t="shared" si="9"/>
        <v/>
      </c>
    </row>
    <row r="265" spans="2:7" x14ac:dyDescent="0.2">
      <c r="B265" s="12">
        <v>54</v>
      </c>
      <c r="C265" s="35">
        <v>44275</v>
      </c>
      <c r="D265" s="38">
        <f t="shared" si="8"/>
        <v>44269</v>
      </c>
      <c r="E265">
        <f>C265 - D265</f>
        <v>6</v>
      </c>
      <c r="F265" s="37">
        <f>_xlfn.XLOOKUP(B265,$B:$B,$E:$E,"",0,-1)</f>
        <v>49</v>
      </c>
      <c r="G265" s="37" t="str">
        <f t="shared" si="9"/>
        <v/>
      </c>
    </row>
    <row r="266" spans="2:7" x14ac:dyDescent="0.2">
      <c r="B266" s="12">
        <v>54</v>
      </c>
      <c r="C266" s="35">
        <v>44277</v>
      </c>
      <c r="D266" s="38">
        <f t="shared" si="8"/>
        <v>44269</v>
      </c>
      <c r="E266">
        <f>C266 - D266</f>
        <v>8</v>
      </c>
      <c r="F266" s="37">
        <f>_xlfn.XLOOKUP(B266,$B:$B,$E:$E,"",0,-1)</f>
        <v>49</v>
      </c>
      <c r="G266" s="37" t="str">
        <f t="shared" si="9"/>
        <v/>
      </c>
    </row>
    <row r="267" spans="2:7" x14ac:dyDescent="0.2">
      <c r="B267" s="12">
        <v>54</v>
      </c>
      <c r="C267" s="35">
        <v>44278</v>
      </c>
      <c r="D267" s="38">
        <f t="shared" si="8"/>
        <v>44269</v>
      </c>
      <c r="E267">
        <f>C267 - D267</f>
        <v>9</v>
      </c>
      <c r="F267" s="37">
        <f>_xlfn.XLOOKUP(B267,$B:$B,$E:$E,"",0,-1)</f>
        <v>49</v>
      </c>
      <c r="G267" s="37" t="str">
        <f t="shared" si="9"/>
        <v/>
      </c>
    </row>
    <row r="268" spans="2:7" x14ac:dyDescent="0.2">
      <c r="B268" s="12">
        <v>54</v>
      </c>
      <c r="C268" s="35">
        <v>44280</v>
      </c>
      <c r="D268" s="38">
        <f t="shared" si="8"/>
        <v>44269</v>
      </c>
      <c r="E268">
        <f>C268 - D268</f>
        <v>11</v>
      </c>
      <c r="F268" s="37">
        <f>_xlfn.XLOOKUP(B268,$B:$B,$E:$E,"",0,-1)</f>
        <v>49</v>
      </c>
      <c r="G268" s="37" t="str">
        <f t="shared" si="9"/>
        <v/>
      </c>
    </row>
    <row r="269" spans="2:7" x14ac:dyDescent="0.2">
      <c r="B269" s="12">
        <v>54</v>
      </c>
      <c r="C269" s="35">
        <v>44284</v>
      </c>
      <c r="D269" s="38">
        <f t="shared" si="8"/>
        <v>44269</v>
      </c>
      <c r="E269">
        <f>C269 - D269</f>
        <v>15</v>
      </c>
      <c r="F269" s="37">
        <f>_xlfn.XLOOKUP(B269,$B:$B,$E:$E,"",0,-1)</f>
        <v>49</v>
      </c>
      <c r="G269" s="37" t="str">
        <f t="shared" si="9"/>
        <v/>
      </c>
    </row>
    <row r="270" spans="2:7" x14ac:dyDescent="0.2">
      <c r="B270" s="12">
        <v>54</v>
      </c>
      <c r="C270" s="35">
        <v>44285</v>
      </c>
      <c r="D270" s="38">
        <f t="shared" si="8"/>
        <v>44269</v>
      </c>
      <c r="E270">
        <f>C270 - D270</f>
        <v>16</v>
      </c>
      <c r="F270" s="37">
        <f>_xlfn.XLOOKUP(B270,$B:$B,$E:$E,"",0,-1)</f>
        <v>49</v>
      </c>
      <c r="G270" s="37" t="str">
        <f t="shared" si="9"/>
        <v/>
      </c>
    </row>
    <row r="271" spans="2:7" x14ac:dyDescent="0.2">
      <c r="B271" s="12">
        <v>54</v>
      </c>
      <c r="C271" s="35">
        <v>44290</v>
      </c>
      <c r="D271" s="38">
        <f t="shared" si="8"/>
        <v>44269</v>
      </c>
      <c r="E271">
        <f>C271 - D271</f>
        <v>21</v>
      </c>
      <c r="F271" s="37">
        <f>_xlfn.XLOOKUP(B271,$B:$B,$E:$E,"",0,-1)</f>
        <v>49</v>
      </c>
      <c r="G271" s="37" t="str">
        <f t="shared" si="9"/>
        <v/>
      </c>
    </row>
    <row r="272" spans="2:7" x14ac:dyDescent="0.2">
      <c r="B272" s="12">
        <v>54</v>
      </c>
      <c r="C272" s="35">
        <v>44292</v>
      </c>
      <c r="D272" s="38">
        <f t="shared" si="8"/>
        <v>44269</v>
      </c>
      <c r="E272">
        <f>C272 - D272</f>
        <v>23</v>
      </c>
      <c r="F272" s="37">
        <f>_xlfn.XLOOKUP(B272,$B:$B,$E:$E,"",0,-1)</f>
        <v>49</v>
      </c>
      <c r="G272" s="37" t="str">
        <f t="shared" si="9"/>
        <v/>
      </c>
    </row>
    <row r="273" spans="2:7" x14ac:dyDescent="0.2">
      <c r="B273" s="12">
        <v>54</v>
      </c>
      <c r="C273" s="35">
        <v>44293</v>
      </c>
      <c r="D273" s="38">
        <f t="shared" si="8"/>
        <v>44269</v>
      </c>
      <c r="E273">
        <f>C273 - D273</f>
        <v>24</v>
      </c>
      <c r="F273" s="37">
        <f>_xlfn.XLOOKUP(B273,$B:$B,$E:$E,"",0,-1)</f>
        <v>49</v>
      </c>
      <c r="G273" s="37" t="str">
        <f t="shared" si="9"/>
        <v/>
      </c>
    </row>
    <row r="274" spans="2:7" x14ac:dyDescent="0.2">
      <c r="B274" s="12">
        <v>54</v>
      </c>
      <c r="C274" s="35">
        <v>44298</v>
      </c>
      <c r="D274" s="38">
        <f t="shared" si="8"/>
        <v>44269</v>
      </c>
      <c r="E274">
        <f>C274 - D274</f>
        <v>29</v>
      </c>
      <c r="F274" s="37">
        <f>_xlfn.XLOOKUP(B274,$B:$B,$E:$E,"",0,-1)</f>
        <v>49</v>
      </c>
      <c r="G274" s="37" t="str">
        <f t="shared" si="9"/>
        <v/>
      </c>
    </row>
    <row r="275" spans="2:7" x14ac:dyDescent="0.2">
      <c r="B275" s="12">
        <v>54</v>
      </c>
      <c r="C275" s="35">
        <v>44302</v>
      </c>
      <c r="D275" s="38">
        <f t="shared" si="8"/>
        <v>44269</v>
      </c>
      <c r="E275">
        <f>C275 - D275</f>
        <v>33</v>
      </c>
      <c r="F275" s="37">
        <f>_xlfn.XLOOKUP(B275,$B:$B,$E:$E,"",0,-1)</f>
        <v>49</v>
      </c>
      <c r="G275" s="37" t="str">
        <f t="shared" si="9"/>
        <v/>
      </c>
    </row>
    <row r="276" spans="2:7" x14ac:dyDescent="0.2">
      <c r="B276" s="12">
        <v>54</v>
      </c>
      <c r="C276" s="35">
        <v>44303</v>
      </c>
      <c r="D276" s="38">
        <f t="shared" si="8"/>
        <v>44269</v>
      </c>
      <c r="E276">
        <f>C276 - D276</f>
        <v>34</v>
      </c>
      <c r="F276" s="37">
        <f>_xlfn.XLOOKUP(B276,$B:$B,$E:$E,"",0,-1)</f>
        <v>49</v>
      </c>
      <c r="G276" s="37" t="str">
        <f t="shared" si="9"/>
        <v/>
      </c>
    </row>
    <row r="277" spans="2:7" x14ac:dyDescent="0.2">
      <c r="B277" s="12">
        <v>54</v>
      </c>
      <c r="C277" s="35">
        <v>44304</v>
      </c>
      <c r="D277" s="38">
        <f t="shared" si="8"/>
        <v>44269</v>
      </c>
      <c r="E277">
        <f>C277 - D277</f>
        <v>35</v>
      </c>
      <c r="F277" s="37">
        <f>_xlfn.XLOOKUP(B277,$B:$B,$E:$E,"",0,-1)</f>
        <v>49</v>
      </c>
      <c r="G277" s="37" t="str">
        <f t="shared" si="9"/>
        <v/>
      </c>
    </row>
    <row r="278" spans="2:7" x14ac:dyDescent="0.2">
      <c r="B278" s="12">
        <v>54</v>
      </c>
      <c r="C278" s="35">
        <v>44308</v>
      </c>
      <c r="D278" s="38">
        <f t="shared" si="8"/>
        <v>44269</v>
      </c>
      <c r="E278">
        <f>C278 - D278</f>
        <v>39</v>
      </c>
      <c r="F278" s="37">
        <f>_xlfn.XLOOKUP(B278,$B:$B,$E:$E,"",0,-1)</f>
        <v>49</v>
      </c>
      <c r="G278" s="37" t="str">
        <f t="shared" si="9"/>
        <v/>
      </c>
    </row>
    <row r="279" spans="2:7" x14ac:dyDescent="0.2">
      <c r="B279" s="12">
        <v>54</v>
      </c>
      <c r="C279" s="35">
        <v>44311</v>
      </c>
      <c r="D279" s="38">
        <f t="shared" si="8"/>
        <v>44269</v>
      </c>
      <c r="E279">
        <f>C279 - D279</f>
        <v>42</v>
      </c>
      <c r="F279" s="37">
        <f>_xlfn.XLOOKUP(B279,$B:$B,$E:$E,"",0,-1)</f>
        <v>49</v>
      </c>
      <c r="G279" s="37" t="str">
        <f t="shared" si="9"/>
        <v/>
      </c>
    </row>
    <row r="280" spans="2:7" x14ac:dyDescent="0.2">
      <c r="B280" s="12">
        <v>54</v>
      </c>
      <c r="C280" s="35">
        <v>44312</v>
      </c>
      <c r="D280" s="38">
        <f t="shared" si="8"/>
        <v>44269</v>
      </c>
      <c r="E280">
        <f>C280 - D280</f>
        <v>43</v>
      </c>
      <c r="F280" s="37">
        <f>_xlfn.XLOOKUP(B280,$B:$B,$E:$E,"",0,-1)</f>
        <v>49</v>
      </c>
      <c r="G280" s="37" t="str">
        <f t="shared" si="9"/>
        <v/>
      </c>
    </row>
    <row r="281" spans="2:7" x14ac:dyDescent="0.2">
      <c r="B281" s="12">
        <v>54</v>
      </c>
      <c r="C281" s="35">
        <v>44314</v>
      </c>
      <c r="D281" s="38">
        <f t="shared" si="8"/>
        <v>44269</v>
      </c>
      <c r="E281">
        <f>C281 - D281</f>
        <v>45</v>
      </c>
      <c r="F281" s="37">
        <f>_xlfn.XLOOKUP(B281,$B:$B,$E:$E,"",0,-1)</f>
        <v>49</v>
      </c>
      <c r="G281" s="37" t="str">
        <f t="shared" si="9"/>
        <v/>
      </c>
    </row>
    <row r="282" spans="2:7" x14ac:dyDescent="0.2">
      <c r="B282" s="12">
        <v>54</v>
      </c>
      <c r="C282" s="35">
        <v>44315</v>
      </c>
      <c r="D282" s="38">
        <f t="shared" si="8"/>
        <v>44269</v>
      </c>
      <c r="E282">
        <f>C282 - D282</f>
        <v>46</v>
      </c>
      <c r="F282" s="37">
        <f>_xlfn.XLOOKUP(B282,$B:$B,$E:$E,"",0,-1)</f>
        <v>49</v>
      </c>
      <c r="G282" s="37" t="str">
        <f t="shared" si="9"/>
        <v/>
      </c>
    </row>
    <row r="283" spans="2:7" x14ac:dyDescent="0.2">
      <c r="B283" s="12">
        <v>54</v>
      </c>
      <c r="C283" s="35">
        <v>44318</v>
      </c>
      <c r="D283" s="38">
        <f t="shared" si="8"/>
        <v>44269</v>
      </c>
      <c r="E283">
        <f>C283 - D283</f>
        <v>49</v>
      </c>
      <c r="F283" s="37">
        <f>_xlfn.XLOOKUP(B283,$B:$B,$E:$E,"",0,-1)</f>
        <v>49</v>
      </c>
      <c r="G283" s="37">
        <f t="shared" si="9"/>
        <v>1</v>
      </c>
    </row>
    <row r="284" spans="2:7" x14ac:dyDescent="0.2">
      <c r="B284" s="12">
        <v>55</v>
      </c>
      <c r="C284" s="35">
        <v>44263</v>
      </c>
      <c r="D284" s="38">
        <f t="shared" si="8"/>
        <v>44263</v>
      </c>
      <c r="E284">
        <f>C284 - D284</f>
        <v>0</v>
      </c>
      <c r="F284" s="37">
        <f>_xlfn.XLOOKUP(B284,$B:$B,$E:$E,"",0,-1)</f>
        <v>6</v>
      </c>
      <c r="G284" s="37" t="str">
        <f t="shared" si="9"/>
        <v/>
      </c>
    </row>
    <row r="285" spans="2:7" x14ac:dyDescent="0.2">
      <c r="B285" s="12">
        <v>55</v>
      </c>
      <c r="C285" s="35">
        <v>44264</v>
      </c>
      <c r="D285" s="38">
        <f t="shared" si="8"/>
        <v>44263</v>
      </c>
      <c r="E285">
        <f>C285 - D285</f>
        <v>1</v>
      </c>
      <c r="F285" s="37">
        <f>_xlfn.XLOOKUP(B285,$B:$B,$E:$E,"",0,-1)</f>
        <v>6</v>
      </c>
      <c r="G285" s="37" t="str">
        <f t="shared" si="9"/>
        <v/>
      </c>
    </row>
    <row r="286" spans="2:7" x14ac:dyDescent="0.2">
      <c r="B286" s="12">
        <v>55</v>
      </c>
      <c r="C286" s="35">
        <v>44269</v>
      </c>
      <c r="D286" s="38">
        <f t="shared" si="8"/>
        <v>44263</v>
      </c>
      <c r="E286">
        <f>C286 - D286</f>
        <v>6</v>
      </c>
      <c r="F286" s="37">
        <f>_xlfn.XLOOKUP(B286,$B:$B,$E:$E,"",0,-1)</f>
        <v>6</v>
      </c>
      <c r="G286" s="37">
        <f t="shared" si="9"/>
        <v>1</v>
      </c>
    </row>
    <row r="287" spans="2:7" x14ac:dyDescent="0.2">
      <c r="B287" s="12">
        <v>56</v>
      </c>
      <c r="C287" s="35">
        <v>44263</v>
      </c>
      <c r="D287" s="38">
        <f t="shared" si="8"/>
        <v>44263</v>
      </c>
      <c r="E287">
        <f>C287 - D287</f>
        <v>0</v>
      </c>
      <c r="F287" s="37">
        <f>_xlfn.XLOOKUP(B287,$B:$B,$E:$E,"",0,-1)</f>
        <v>12</v>
      </c>
      <c r="G287" s="37" t="str">
        <f t="shared" si="9"/>
        <v/>
      </c>
    </row>
    <row r="288" spans="2:7" x14ac:dyDescent="0.2">
      <c r="B288" s="12">
        <v>56</v>
      </c>
      <c r="C288" s="35">
        <v>44265</v>
      </c>
      <c r="D288" s="38">
        <f t="shared" si="8"/>
        <v>44263</v>
      </c>
      <c r="E288">
        <f>C288 - D288</f>
        <v>2</v>
      </c>
      <c r="F288" s="37">
        <f>_xlfn.XLOOKUP(B288,$B:$B,$E:$E,"",0,-1)</f>
        <v>12</v>
      </c>
      <c r="G288" s="37" t="str">
        <f t="shared" si="9"/>
        <v/>
      </c>
    </row>
    <row r="289" spans="2:7" x14ac:dyDescent="0.2">
      <c r="B289" s="12">
        <v>56</v>
      </c>
      <c r="C289" s="35">
        <v>44267</v>
      </c>
      <c r="D289" s="38">
        <f t="shared" si="8"/>
        <v>44263</v>
      </c>
      <c r="E289">
        <f>C289 - D289</f>
        <v>4</v>
      </c>
      <c r="F289" s="37">
        <f>_xlfn.XLOOKUP(B289,$B:$B,$E:$E,"",0,-1)</f>
        <v>12</v>
      </c>
      <c r="G289" s="37" t="str">
        <f t="shared" si="9"/>
        <v/>
      </c>
    </row>
    <row r="290" spans="2:7" x14ac:dyDescent="0.2">
      <c r="B290" s="12">
        <v>56</v>
      </c>
      <c r="C290" s="35">
        <v>44268</v>
      </c>
      <c r="D290" s="38">
        <f t="shared" si="8"/>
        <v>44263</v>
      </c>
      <c r="E290">
        <f>C290 - D290</f>
        <v>5</v>
      </c>
      <c r="F290" s="37">
        <f>_xlfn.XLOOKUP(B290,$B:$B,$E:$E,"",0,-1)</f>
        <v>12</v>
      </c>
      <c r="G290" s="37" t="str">
        <f t="shared" si="9"/>
        <v/>
      </c>
    </row>
    <row r="291" spans="2:7" x14ac:dyDescent="0.2">
      <c r="B291" s="12">
        <v>56</v>
      </c>
      <c r="C291" s="35">
        <v>44273</v>
      </c>
      <c r="D291" s="38">
        <f t="shared" si="8"/>
        <v>44263</v>
      </c>
      <c r="E291">
        <f>C291 - D291</f>
        <v>10</v>
      </c>
      <c r="F291" s="37">
        <f>_xlfn.XLOOKUP(B291,$B:$B,$E:$E,"",0,-1)</f>
        <v>12</v>
      </c>
      <c r="G291" s="37" t="str">
        <f t="shared" si="9"/>
        <v/>
      </c>
    </row>
    <row r="292" spans="2:7" x14ac:dyDescent="0.2">
      <c r="B292" s="12">
        <v>56</v>
      </c>
      <c r="C292" s="35">
        <v>44274</v>
      </c>
      <c r="D292" s="38">
        <f t="shared" si="8"/>
        <v>44263</v>
      </c>
      <c r="E292">
        <f>C292 - D292</f>
        <v>11</v>
      </c>
      <c r="F292" s="37">
        <f>_xlfn.XLOOKUP(B292,$B:$B,$E:$E,"",0,-1)</f>
        <v>12</v>
      </c>
      <c r="G292" s="37" t="str">
        <f t="shared" si="9"/>
        <v/>
      </c>
    </row>
    <row r="293" spans="2:7" x14ac:dyDescent="0.2">
      <c r="B293" s="12">
        <v>56</v>
      </c>
      <c r="C293" s="35">
        <v>44275</v>
      </c>
      <c r="D293" s="38">
        <f t="shared" si="8"/>
        <v>44263</v>
      </c>
      <c r="E293">
        <f>C293 - D293</f>
        <v>12</v>
      </c>
      <c r="F293" s="37">
        <f>_xlfn.XLOOKUP(B293,$B:$B,$E:$E,"",0,-1)</f>
        <v>12</v>
      </c>
      <c r="G293" s="37">
        <f t="shared" si="9"/>
        <v>1</v>
      </c>
    </row>
    <row r="294" spans="2:7" x14ac:dyDescent="0.2">
      <c r="B294" s="12">
        <v>57</v>
      </c>
      <c r="C294" s="35">
        <v>44281</v>
      </c>
      <c r="D294" s="38">
        <f t="shared" si="8"/>
        <v>44281</v>
      </c>
      <c r="E294">
        <f>C294 - D294</f>
        <v>0</v>
      </c>
      <c r="F294" s="37">
        <f>_xlfn.XLOOKUP(B294,$B:$B,$E:$E,"",0,-1)</f>
        <v>7</v>
      </c>
      <c r="G294" s="37" t="str">
        <f t="shared" si="9"/>
        <v/>
      </c>
    </row>
    <row r="295" spans="2:7" x14ac:dyDescent="0.2">
      <c r="B295" s="12">
        <v>57</v>
      </c>
      <c r="C295" s="35">
        <v>44285</v>
      </c>
      <c r="D295" s="38">
        <f t="shared" si="8"/>
        <v>44281</v>
      </c>
      <c r="E295">
        <f>C295 - D295</f>
        <v>4</v>
      </c>
      <c r="F295" s="37">
        <f>_xlfn.XLOOKUP(B295,$B:$B,$E:$E,"",0,-1)</f>
        <v>7</v>
      </c>
      <c r="G295" s="37" t="str">
        <f t="shared" si="9"/>
        <v/>
      </c>
    </row>
    <row r="296" spans="2:7" x14ac:dyDescent="0.2">
      <c r="B296" s="12">
        <v>57</v>
      </c>
      <c r="C296" s="35">
        <v>44288</v>
      </c>
      <c r="D296" s="38">
        <f t="shared" si="8"/>
        <v>44281</v>
      </c>
      <c r="E296">
        <f>C296 - D296</f>
        <v>7</v>
      </c>
      <c r="F296" s="37">
        <f>_xlfn.XLOOKUP(B296,$B:$B,$E:$E,"",0,-1)</f>
        <v>7</v>
      </c>
      <c r="G296" s="37">
        <f t="shared" si="9"/>
        <v>1</v>
      </c>
    </row>
    <row r="297" spans="2:7" x14ac:dyDescent="0.2">
      <c r="B297" s="12">
        <v>58</v>
      </c>
      <c r="C297" s="35">
        <v>44274</v>
      </c>
      <c r="D297" s="38">
        <f t="shared" si="8"/>
        <v>44274</v>
      </c>
      <c r="E297">
        <f>C297 - D297</f>
        <v>0</v>
      </c>
      <c r="F297" s="37">
        <f>_xlfn.XLOOKUP(B297,$B:$B,$E:$E,"",0,-1)</f>
        <v>4</v>
      </c>
      <c r="G297" s="37" t="str">
        <f t="shared" si="9"/>
        <v/>
      </c>
    </row>
    <row r="298" spans="2:7" x14ac:dyDescent="0.2">
      <c r="B298" s="12">
        <v>58</v>
      </c>
      <c r="C298" s="35">
        <v>44275</v>
      </c>
      <c r="D298" s="38">
        <f t="shared" si="8"/>
        <v>44274</v>
      </c>
      <c r="E298">
        <f>C298 - D298</f>
        <v>1</v>
      </c>
      <c r="F298" s="37">
        <f>_xlfn.XLOOKUP(B298,$B:$B,$E:$E,"",0,-1)</f>
        <v>4</v>
      </c>
      <c r="G298" s="37" t="str">
        <f t="shared" si="9"/>
        <v/>
      </c>
    </row>
    <row r="299" spans="2:7" x14ac:dyDescent="0.2">
      <c r="B299" s="12">
        <v>58</v>
      </c>
      <c r="C299" s="35">
        <v>44278</v>
      </c>
      <c r="D299" s="38">
        <f t="shared" si="8"/>
        <v>44274</v>
      </c>
      <c r="E299">
        <f>C299 - D299</f>
        <v>4</v>
      </c>
      <c r="F299" s="37">
        <f>_xlfn.XLOOKUP(B299,$B:$B,$E:$E,"",0,-1)</f>
        <v>4</v>
      </c>
      <c r="G299" s="37">
        <f t="shared" si="9"/>
        <v>1</v>
      </c>
    </row>
    <row r="300" spans="2:7" x14ac:dyDescent="0.2">
      <c r="B300" s="12">
        <v>59</v>
      </c>
      <c r="C300" s="35">
        <v>44282</v>
      </c>
      <c r="D300" s="38">
        <f t="shared" si="8"/>
        <v>44282</v>
      </c>
      <c r="E300">
        <f>C300 - D300</f>
        <v>0</v>
      </c>
      <c r="F300" s="37">
        <f>_xlfn.XLOOKUP(B300,$B:$B,$E:$E,"",0,-1)</f>
        <v>12</v>
      </c>
      <c r="G300" s="37" t="str">
        <f t="shared" si="9"/>
        <v/>
      </c>
    </row>
    <row r="301" spans="2:7" x14ac:dyDescent="0.2">
      <c r="B301" s="12">
        <v>59</v>
      </c>
      <c r="C301" s="35">
        <v>44285</v>
      </c>
      <c r="D301" s="38">
        <f t="shared" si="8"/>
        <v>44282</v>
      </c>
      <c r="E301">
        <f>C301 - D301</f>
        <v>3</v>
      </c>
      <c r="F301" s="37">
        <f>_xlfn.XLOOKUP(B301,$B:$B,$E:$E,"",0,-1)</f>
        <v>12</v>
      </c>
      <c r="G301" s="37" t="str">
        <f t="shared" si="9"/>
        <v/>
      </c>
    </row>
    <row r="302" spans="2:7" x14ac:dyDescent="0.2">
      <c r="B302" s="12">
        <v>59</v>
      </c>
      <c r="C302" s="35">
        <v>44287</v>
      </c>
      <c r="D302" s="38">
        <f t="shared" si="8"/>
        <v>44282</v>
      </c>
      <c r="E302">
        <f>C302 - D302</f>
        <v>5</v>
      </c>
      <c r="F302" s="37">
        <f>_xlfn.XLOOKUP(B302,$B:$B,$E:$E,"",0,-1)</f>
        <v>12</v>
      </c>
      <c r="G302" s="37" t="str">
        <f t="shared" si="9"/>
        <v/>
      </c>
    </row>
    <row r="303" spans="2:7" x14ac:dyDescent="0.2">
      <c r="B303" s="12">
        <v>59</v>
      </c>
      <c r="C303" s="35">
        <v>44290</v>
      </c>
      <c r="D303" s="38">
        <f t="shared" si="8"/>
        <v>44282</v>
      </c>
      <c r="E303">
        <f>C303 - D303</f>
        <v>8</v>
      </c>
      <c r="F303" s="37">
        <f>_xlfn.XLOOKUP(B303,$B:$B,$E:$E,"",0,-1)</f>
        <v>12</v>
      </c>
      <c r="G303" s="37" t="str">
        <f t="shared" si="9"/>
        <v/>
      </c>
    </row>
    <row r="304" spans="2:7" x14ac:dyDescent="0.2">
      <c r="B304" s="12">
        <v>59</v>
      </c>
      <c r="C304" s="35">
        <v>44292</v>
      </c>
      <c r="D304" s="38">
        <f t="shared" si="8"/>
        <v>44282</v>
      </c>
      <c r="E304">
        <f>C304 - D304</f>
        <v>10</v>
      </c>
      <c r="F304" s="37">
        <f>_xlfn.XLOOKUP(B304,$B:$B,$E:$E,"",0,-1)</f>
        <v>12</v>
      </c>
      <c r="G304" s="37" t="str">
        <f t="shared" si="9"/>
        <v/>
      </c>
    </row>
    <row r="305" spans="2:7" x14ac:dyDescent="0.2">
      <c r="B305" s="12">
        <v>59</v>
      </c>
      <c r="C305" s="35">
        <v>44294</v>
      </c>
      <c r="D305" s="38">
        <f t="shared" si="8"/>
        <v>44282</v>
      </c>
      <c r="E305">
        <f>C305 - D305</f>
        <v>12</v>
      </c>
      <c r="F305" s="37">
        <f>_xlfn.XLOOKUP(B305,$B:$B,$E:$E,"",0,-1)</f>
        <v>12</v>
      </c>
      <c r="G305" s="37">
        <f t="shared" si="9"/>
        <v>1</v>
      </c>
    </row>
    <row r="306" spans="2:7" x14ac:dyDescent="0.2">
      <c r="B306" s="12">
        <v>60</v>
      </c>
      <c r="C306" s="35">
        <v>44256</v>
      </c>
      <c r="D306" s="38">
        <f t="shared" si="8"/>
        <v>44256</v>
      </c>
      <c r="E306">
        <f>C306 - D306</f>
        <v>0</v>
      </c>
      <c r="F306" s="37">
        <f>_xlfn.XLOOKUP(B306,$B:$B,$E:$E,"",0,-1)</f>
        <v>15</v>
      </c>
      <c r="G306" s="37" t="str">
        <f t="shared" si="9"/>
        <v/>
      </c>
    </row>
    <row r="307" spans="2:7" x14ac:dyDescent="0.2">
      <c r="B307" s="12">
        <v>60</v>
      </c>
      <c r="C307" s="35">
        <v>44260</v>
      </c>
      <c r="D307" s="38">
        <f t="shared" si="8"/>
        <v>44256</v>
      </c>
      <c r="E307">
        <f>C307 - D307</f>
        <v>4</v>
      </c>
      <c r="F307" s="37">
        <f>_xlfn.XLOOKUP(B307,$B:$B,$E:$E,"",0,-1)</f>
        <v>15</v>
      </c>
      <c r="G307" s="37" t="str">
        <f t="shared" si="9"/>
        <v/>
      </c>
    </row>
    <row r="308" spans="2:7" x14ac:dyDescent="0.2">
      <c r="B308" s="12">
        <v>60</v>
      </c>
      <c r="C308" s="35">
        <v>44263</v>
      </c>
      <c r="D308" s="38">
        <f t="shared" si="8"/>
        <v>44256</v>
      </c>
      <c r="E308">
        <f>C308 - D308</f>
        <v>7</v>
      </c>
      <c r="F308" s="37">
        <f>_xlfn.XLOOKUP(B308,$B:$B,$E:$E,"",0,-1)</f>
        <v>15</v>
      </c>
      <c r="G308" s="37" t="str">
        <f t="shared" si="9"/>
        <v/>
      </c>
    </row>
    <row r="309" spans="2:7" x14ac:dyDescent="0.2">
      <c r="B309" s="12">
        <v>60</v>
      </c>
      <c r="C309" s="35">
        <v>44268</v>
      </c>
      <c r="D309" s="38">
        <f t="shared" si="8"/>
        <v>44256</v>
      </c>
      <c r="E309">
        <f>C309 - D309</f>
        <v>12</v>
      </c>
      <c r="F309" s="37">
        <f>_xlfn.XLOOKUP(B309,$B:$B,$E:$E,"",0,-1)</f>
        <v>15</v>
      </c>
      <c r="G309" s="37" t="str">
        <f t="shared" si="9"/>
        <v/>
      </c>
    </row>
    <row r="310" spans="2:7" x14ac:dyDescent="0.2">
      <c r="B310" s="12">
        <v>60</v>
      </c>
      <c r="C310" s="35">
        <v>44270</v>
      </c>
      <c r="D310" s="38">
        <f t="shared" si="8"/>
        <v>44256</v>
      </c>
      <c r="E310">
        <f>C310 - D310</f>
        <v>14</v>
      </c>
      <c r="F310" s="37">
        <f>_xlfn.XLOOKUP(B310,$B:$B,$E:$E,"",0,-1)</f>
        <v>15</v>
      </c>
      <c r="G310" s="37" t="str">
        <f t="shared" si="9"/>
        <v/>
      </c>
    </row>
    <row r="311" spans="2:7" x14ac:dyDescent="0.2">
      <c r="B311" s="12">
        <v>60</v>
      </c>
      <c r="C311" s="35">
        <v>44271</v>
      </c>
      <c r="D311" s="38">
        <f t="shared" si="8"/>
        <v>44256</v>
      </c>
      <c r="E311">
        <f>C311 - D311</f>
        <v>15</v>
      </c>
      <c r="F311" s="37">
        <f>_xlfn.XLOOKUP(B311,$B:$B,$E:$E,"",0,-1)</f>
        <v>15</v>
      </c>
      <c r="G311" s="37">
        <f t="shared" si="9"/>
        <v>1</v>
      </c>
    </row>
    <row r="312" spans="2:7" x14ac:dyDescent="0.2">
      <c r="B312" s="12">
        <v>61</v>
      </c>
      <c r="C312" s="35">
        <v>44259</v>
      </c>
      <c r="D312" s="38">
        <f t="shared" si="8"/>
        <v>44259</v>
      </c>
      <c r="E312">
        <f>C312 - D312</f>
        <v>0</v>
      </c>
      <c r="F312" s="37">
        <f>_xlfn.XLOOKUP(B312,$B:$B,$E:$E,"",0,-1)</f>
        <v>17</v>
      </c>
      <c r="G312" s="37" t="str">
        <f t="shared" si="9"/>
        <v/>
      </c>
    </row>
    <row r="313" spans="2:7" x14ac:dyDescent="0.2">
      <c r="B313" s="12">
        <v>61</v>
      </c>
      <c r="C313" s="35">
        <v>44262</v>
      </c>
      <c r="D313" s="38">
        <f t="shared" si="8"/>
        <v>44259</v>
      </c>
      <c r="E313">
        <f>C313 - D313</f>
        <v>3</v>
      </c>
      <c r="F313" s="37">
        <f>_xlfn.XLOOKUP(B313,$B:$B,$E:$E,"",0,-1)</f>
        <v>17</v>
      </c>
      <c r="G313" s="37" t="str">
        <f t="shared" si="9"/>
        <v/>
      </c>
    </row>
    <row r="314" spans="2:7" x14ac:dyDescent="0.2">
      <c r="B314" s="12">
        <v>61</v>
      </c>
      <c r="C314" s="35">
        <v>44263</v>
      </c>
      <c r="D314" s="38">
        <f t="shared" si="8"/>
        <v>44259</v>
      </c>
      <c r="E314">
        <f>C314 - D314</f>
        <v>4</v>
      </c>
      <c r="F314" s="37">
        <f>_xlfn.XLOOKUP(B314,$B:$B,$E:$E,"",0,-1)</f>
        <v>17</v>
      </c>
      <c r="G314" s="37" t="str">
        <f t="shared" si="9"/>
        <v/>
      </c>
    </row>
    <row r="315" spans="2:7" x14ac:dyDescent="0.2">
      <c r="B315" s="12">
        <v>61</v>
      </c>
      <c r="C315" s="35">
        <v>44267</v>
      </c>
      <c r="D315" s="38">
        <f t="shared" si="8"/>
        <v>44259</v>
      </c>
      <c r="E315">
        <f>C315 - D315</f>
        <v>8</v>
      </c>
      <c r="F315" s="37">
        <f>_xlfn.XLOOKUP(B315,$B:$B,$E:$E,"",0,-1)</f>
        <v>17</v>
      </c>
      <c r="G315" s="37" t="str">
        <f t="shared" si="9"/>
        <v/>
      </c>
    </row>
    <row r="316" spans="2:7" x14ac:dyDescent="0.2">
      <c r="B316" s="12">
        <v>61</v>
      </c>
      <c r="C316" s="35">
        <v>44270</v>
      </c>
      <c r="D316" s="38">
        <f t="shared" si="8"/>
        <v>44259</v>
      </c>
      <c r="E316">
        <f>C316 - D316</f>
        <v>11</v>
      </c>
      <c r="F316" s="37">
        <f>_xlfn.XLOOKUP(B316,$B:$B,$E:$E,"",0,-1)</f>
        <v>17</v>
      </c>
      <c r="G316" s="37" t="str">
        <f t="shared" si="9"/>
        <v/>
      </c>
    </row>
    <row r="317" spans="2:7" x14ac:dyDescent="0.2">
      <c r="B317" s="12">
        <v>61</v>
      </c>
      <c r="C317" s="35">
        <v>44273</v>
      </c>
      <c r="D317" s="38">
        <f t="shared" si="8"/>
        <v>44259</v>
      </c>
      <c r="E317">
        <f>C317 - D317</f>
        <v>14</v>
      </c>
      <c r="F317" s="37">
        <f>_xlfn.XLOOKUP(B317,$B:$B,$E:$E,"",0,-1)</f>
        <v>17</v>
      </c>
      <c r="G317" s="37" t="str">
        <f t="shared" si="9"/>
        <v/>
      </c>
    </row>
    <row r="318" spans="2:7" x14ac:dyDescent="0.2">
      <c r="B318" s="12">
        <v>61</v>
      </c>
      <c r="C318" s="35">
        <v>44276</v>
      </c>
      <c r="D318" s="38">
        <f t="shared" si="8"/>
        <v>44259</v>
      </c>
      <c r="E318">
        <f>C318 - D318</f>
        <v>17</v>
      </c>
      <c r="F318" s="37">
        <f>_xlfn.XLOOKUP(B318,$B:$B,$E:$E,"",0,-1)</f>
        <v>17</v>
      </c>
      <c r="G318" s="37">
        <f t="shared" si="9"/>
        <v>1</v>
      </c>
    </row>
    <row r="319" spans="2:7" x14ac:dyDescent="0.2">
      <c r="B319" s="12">
        <v>62</v>
      </c>
      <c r="C319" s="35">
        <v>44266</v>
      </c>
      <c r="D319" s="38">
        <f t="shared" si="8"/>
        <v>44266</v>
      </c>
      <c r="E319">
        <f>C319 - D319</f>
        <v>0</v>
      </c>
      <c r="F319" s="37">
        <f>_xlfn.XLOOKUP(B319,$B:$B,$E:$E,"",0,-1)</f>
        <v>13</v>
      </c>
      <c r="G319" s="37" t="str">
        <f t="shared" si="9"/>
        <v/>
      </c>
    </row>
    <row r="320" spans="2:7" x14ac:dyDescent="0.2">
      <c r="B320" s="12">
        <v>62</v>
      </c>
      <c r="C320" s="35">
        <v>44269</v>
      </c>
      <c r="D320" s="38">
        <f t="shared" si="8"/>
        <v>44266</v>
      </c>
      <c r="E320">
        <f>C320 - D320</f>
        <v>3</v>
      </c>
      <c r="F320" s="37">
        <f>_xlfn.XLOOKUP(B320,$B:$B,$E:$E,"",0,-1)</f>
        <v>13</v>
      </c>
      <c r="G320" s="37" t="str">
        <f t="shared" si="9"/>
        <v/>
      </c>
    </row>
    <row r="321" spans="2:7" x14ac:dyDescent="0.2">
      <c r="B321" s="12">
        <v>62</v>
      </c>
      <c r="C321" s="35">
        <v>44270</v>
      </c>
      <c r="D321" s="38">
        <f t="shared" si="8"/>
        <v>44266</v>
      </c>
      <c r="E321">
        <f>C321 - D321</f>
        <v>4</v>
      </c>
      <c r="F321" s="37">
        <f>_xlfn.XLOOKUP(B321,$B:$B,$E:$E,"",0,-1)</f>
        <v>13</v>
      </c>
      <c r="G321" s="37" t="str">
        <f t="shared" si="9"/>
        <v/>
      </c>
    </row>
    <row r="322" spans="2:7" x14ac:dyDescent="0.2">
      <c r="B322" s="12">
        <v>62</v>
      </c>
      <c r="C322" s="35">
        <v>44272</v>
      </c>
      <c r="D322" s="38">
        <f t="shared" si="8"/>
        <v>44266</v>
      </c>
      <c r="E322">
        <f>C322 - D322</f>
        <v>6</v>
      </c>
      <c r="F322" s="37">
        <f>_xlfn.XLOOKUP(B322,$B:$B,$E:$E,"",0,-1)</f>
        <v>13</v>
      </c>
      <c r="G322" s="37" t="str">
        <f t="shared" si="9"/>
        <v/>
      </c>
    </row>
    <row r="323" spans="2:7" x14ac:dyDescent="0.2">
      <c r="B323" s="12">
        <v>62</v>
      </c>
      <c r="C323" s="35">
        <v>44275</v>
      </c>
      <c r="D323" s="38">
        <f t="shared" ref="D323:D386" si="10">VLOOKUP(B323,$B$2:$C$1999,2,FALSE)</f>
        <v>44266</v>
      </c>
      <c r="E323">
        <f>C323 - D323</f>
        <v>9</v>
      </c>
      <c r="F323" s="37">
        <f>_xlfn.XLOOKUP(B323,$B:$B,$E:$E,"",0,-1)</f>
        <v>13</v>
      </c>
      <c r="G323" s="37" t="str">
        <f t="shared" ref="G323:G386" si="11">IF(F323=E323,1,"")</f>
        <v/>
      </c>
    </row>
    <row r="324" spans="2:7" x14ac:dyDescent="0.2">
      <c r="B324" s="12">
        <v>62</v>
      </c>
      <c r="C324" s="35">
        <v>44276</v>
      </c>
      <c r="D324" s="38">
        <f t="shared" si="10"/>
        <v>44266</v>
      </c>
      <c r="E324">
        <f>C324 - D324</f>
        <v>10</v>
      </c>
      <c r="F324" s="37">
        <f>_xlfn.XLOOKUP(B324,$B:$B,$E:$E,"",0,-1)</f>
        <v>13</v>
      </c>
      <c r="G324" s="37" t="str">
        <f t="shared" si="11"/>
        <v/>
      </c>
    </row>
    <row r="325" spans="2:7" x14ac:dyDescent="0.2">
      <c r="B325" s="12">
        <v>62</v>
      </c>
      <c r="C325" s="35">
        <v>44279</v>
      </c>
      <c r="D325" s="38">
        <f t="shared" si="10"/>
        <v>44266</v>
      </c>
      <c r="E325">
        <f>C325 - D325</f>
        <v>13</v>
      </c>
      <c r="F325" s="37">
        <f>_xlfn.XLOOKUP(B325,$B:$B,$E:$E,"",0,-1)</f>
        <v>13</v>
      </c>
      <c r="G325" s="37">
        <f t="shared" si="11"/>
        <v>1</v>
      </c>
    </row>
    <row r="326" spans="2:7" x14ac:dyDescent="0.2">
      <c r="B326" s="12">
        <v>63</v>
      </c>
      <c r="C326" s="35">
        <v>44277</v>
      </c>
      <c r="D326" s="38">
        <f t="shared" si="10"/>
        <v>44277</v>
      </c>
      <c r="E326">
        <f>C326 - D326</f>
        <v>0</v>
      </c>
      <c r="F326" s="37">
        <f>_xlfn.XLOOKUP(B326,$B:$B,$E:$E,"",0,-1)</f>
        <v>2</v>
      </c>
      <c r="G326" s="37" t="str">
        <f t="shared" si="11"/>
        <v/>
      </c>
    </row>
    <row r="327" spans="2:7" x14ac:dyDescent="0.2">
      <c r="B327" s="12">
        <v>63</v>
      </c>
      <c r="C327" s="35">
        <v>44278</v>
      </c>
      <c r="D327" s="38">
        <f t="shared" si="10"/>
        <v>44277</v>
      </c>
      <c r="E327">
        <f>C327 - D327</f>
        <v>1</v>
      </c>
      <c r="F327" s="37">
        <f>_xlfn.XLOOKUP(B327,$B:$B,$E:$E,"",0,-1)</f>
        <v>2</v>
      </c>
      <c r="G327" s="37" t="str">
        <f t="shared" si="11"/>
        <v/>
      </c>
    </row>
    <row r="328" spans="2:7" x14ac:dyDescent="0.2">
      <c r="B328" s="12">
        <v>63</v>
      </c>
      <c r="C328" s="35">
        <v>44279</v>
      </c>
      <c r="D328" s="38">
        <f t="shared" si="10"/>
        <v>44277</v>
      </c>
      <c r="E328">
        <f>C328 - D328</f>
        <v>2</v>
      </c>
      <c r="F328" s="37">
        <f>_xlfn.XLOOKUP(B328,$B:$B,$E:$E,"",0,-1)</f>
        <v>2</v>
      </c>
      <c r="G328" s="37">
        <f t="shared" si="11"/>
        <v>1</v>
      </c>
    </row>
    <row r="329" spans="2:7" x14ac:dyDescent="0.2">
      <c r="B329" s="12">
        <v>64</v>
      </c>
      <c r="C329" s="35">
        <v>44268</v>
      </c>
      <c r="D329" s="38">
        <f t="shared" si="10"/>
        <v>44268</v>
      </c>
      <c r="E329">
        <f>C329 - D329</f>
        <v>0</v>
      </c>
      <c r="F329" s="37">
        <f>_xlfn.XLOOKUP(B329,$B:$B,$E:$E,"",0,-1)</f>
        <v>0</v>
      </c>
      <c r="G329" s="37">
        <f t="shared" si="11"/>
        <v>1</v>
      </c>
    </row>
    <row r="330" spans="2:7" x14ac:dyDescent="0.2">
      <c r="B330" s="12">
        <v>65</v>
      </c>
      <c r="C330" s="35">
        <v>44257</v>
      </c>
      <c r="D330" s="38">
        <f t="shared" si="10"/>
        <v>44257</v>
      </c>
      <c r="E330">
        <f>C330 - D330</f>
        <v>0</v>
      </c>
      <c r="F330" s="37">
        <f>_xlfn.XLOOKUP(B330,$B:$B,$E:$E,"",0,-1)</f>
        <v>19</v>
      </c>
      <c r="G330" s="37" t="str">
        <f t="shared" si="11"/>
        <v/>
      </c>
    </row>
    <row r="331" spans="2:7" x14ac:dyDescent="0.2">
      <c r="B331" s="12">
        <v>65</v>
      </c>
      <c r="C331" s="35">
        <v>44261</v>
      </c>
      <c r="D331" s="38">
        <f t="shared" si="10"/>
        <v>44257</v>
      </c>
      <c r="E331">
        <f>C331 - D331</f>
        <v>4</v>
      </c>
      <c r="F331" s="37">
        <f>_xlfn.XLOOKUP(B331,$B:$B,$E:$E,"",0,-1)</f>
        <v>19</v>
      </c>
      <c r="G331" s="37" t="str">
        <f t="shared" si="11"/>
        <v/>
      </c>
    </row>
    <row r="332" spans="2:7" x14ac:dyDescent="0.2">
      <c r="B332" s="12">
        <v>65</v>
      </c>
      <c r="C332" s="35">
        <v>44264</v>
      </c>
      <c r="D332" s="38">
        <f t="shared" si="10"/>
        <v>44257</v>
      </c>
      <c r="E332">
        <f>C332 - D332</f>
        <v>7</v>
      </c>
      <c r="F332" s="37">
        <f>_xlfn.XLOOKUP(B332,$B:$B,$E:$E,"",0,-1)</f>
        <v>19</v>
      </c>
      <c r="G332" s="37" t="str">
        <f t="shared" si="11"/>
        <v/>
      </c>
    </row>
    <row r="333" spans="2:7" x14ac:dyDescent="0.2">
      <c r="B333" s="12">
        <v>65</v>
      </c>
      <c r="C333" s="35">
        <v>44268</v>
      </c>
      <c r="D333" s="38">
        <f t="shared" si="10"/>
        <v>44257</v>
      </c>
      <c r="E333">
        <f>C333 - D333</f>
        <v>11</v>
      </c>
      <c r="F333" s="37">
        <f>_xlfn.XLOOKUP(B333,$B:$B,$E:$E,"",0,-1)</f>
        <v>19</v>
      </c>
      <c r="G333" s="37" t="str">
        <f t="shared" si="11"/>
        <v/>
      </c>
    </row>
    <row r="334" spans="2:7" x14ac:dyDescent="0.2">
      <c r="B334" s="12">
        <v>65</v>
      </c>
      <c r="C334" s="35">
        <v>44270</v>
      </c>
      <c r="D334" s="38">
        <f t="shared" si="10"/>
        <v>44257</v>
      </c>
      <c r="E334">
        <f>C334 - D334</f>
        <v>13</v>
      </c>
      <c r="F334" s="37">
        <f>_xlfn.XLOOKUP(B334,$B:$B,$E:$E,"",0,-1)</f>
        <v>19</v>
      </c>
      <c r="G334" s="37" t="str">
        <f t="shared" si="11"/>
        <v/>
      </c>
    </row>
    <row r="335" spans="2:7" x14ac:dyDescent="0.2">
      <c r="B335" s="12">
        <v>65</v>
      </c>
      <c r="C335" s="35">
        <v>44271</v>
      </c>
      <c r="D335" s="38">
        <f t="shared" si="10"/>
        <v>44257</v>
      </c>
      <c r="E335">
        <f>C335 - D335</f>
        <v>14</v>
      </c>
      <c r="F335" s="37">
        <f>_xlfn.XLOOKUP(B335,$B:$B,$E:$E,"",0,-1)</f>
        <v>19</v>
      </c>
      <c r="G335" s="37" t="str">
        <f t="shared" si="11"/>
        <v/>
      </c>
    </row>
    <row r="336" spans="2:7" x14ac:dyDescent="0.2">
      <c r="B336" s="12">
        <v>65</v>
      </c>
      <c r="C336" s="35">
        <v>44276</v>
      </c>
      <c r="D336" s="38">
        <f t="shared" si="10"/>
        <v>44257</v>
      </c>
      <c r="E336">
        <f>C336 - D336</f>
        <v>19</v>
      </c>
      <c r="F336" s="37">
        <f>_xlfn.XLOOKUP(B336,$B:$B,$E:$E,"",0,-1)</f>
        <v>19</v>
      </c>
      <c r="G336" s="37">
        <f t="shared" si="11"/>
        <v>1</v>
      </c>
    </row>
    <row r="337" spans="2:7" x14ac:dyDescent="0.2">
      <c r="B337" s="12">
        <v>66</v>
      </c>
      <c r="C337" s="35">
        <v>44268</v>
      </c>
      <c r="D337" s="38">
        <f t="shared" si="10"/>
        <v>44268</v>
      </c>
      <c r="E337">
        <f>C337 - D337</f>
        <v>0</v>
      </c>
      <c r="F337" s="37">
        <f>_xlfn.XLOOKUP(B337,$B:$B,$E:$E,"",0,-1)</f>
        <v>7</v>
      </c>
      <c r="G337" s="37" t="str">
        <f t="shared" si="11"/>
        <v/>
      </c>
    </row>
    <row r="338" spans="2:7" x14ac:dyDescent="0.2">
      <c r="B338" s="12">
        <v>66</v>
      </c>
      <c r="C338" s="35">
        <v>44269</v>
      </c>
      <c r="D338" s="38">
        <f t="shared" si="10"/>
        <v>44268</v>
      </c>
      <c r="E338">
        <f>C338 - D338</f>
        <v>1</v>
      </c>
      <c r="F338" s="37">
        <f>_xlfn.XLOOKUP(B338,$B:$B,$E:$E,"",0,-1)</f>
        <v>7</v>
      </c>
      <c r="G338" s="37" t="str">
        <f t="shared" si="11"/>
        <v/>
      </c>
    </row>
    <row r="339" spans="2:7" x14ac:dyDescent="0.2">
      <c r="B339" s="12">
        <v>66</v>
      </c>
      <c r="C339" s="35">
        <v>44270</v>
      </c>
      <c r="D339" s="38">
        <f t="shared" si="10"/>
        <v>44268</v>
      </c>
      <c r="E339">
        <f>C339 - D339</f>
        <v>2</v>
      </c>
      <c r="F339" s="37">
        <f>_xlfn.XLOOKUP(B339,$B:$B,$E:$E,"",0,-1)</f>
        <v>7</v>
      </c>
      <c r="G339" s="37" t="str">
        <f t="shared" si="11"/>
        <v/>
      </c>
    </row>
    <row r="340" spans="2:7" x14ac:dyDescent="0.2">
      <c r="B340" s="12">
        <v>66</v>
      </c>
      <c r="C340" s="35">
        <v>44271</v>
      </c>
      <c r="D340" s="38">
        <f t="shared" si="10"/>
        <v>44268</v>
      </c>
      <c r="E340">
        <f>C340 - D340</f>
        <v>3</v>
      </c>
      <c r="F340" s="37">
        <f>_xlfn.XLOOKUP(B340,$B:$B,$E:$E,"",0,-1)</f>
        <v>7</v>
      </c>
      <c r="G340" s="37" t="str">
        <f t="shared" si="11"/>
        <v/>
      </c>
    </row>
    <row r="341" spans="2:7" x14ac:dyDescent="0.2">
      <c r="B341" s="12">
        <v>66</v>
      </c>
      <c r="C341" s="35">
        <v>44274</v>
      </c>
      <c r="D341" s="38">
        <f t="shared" si="10"/>
        <v>44268</v>
      </c>
      <c r="E341">
        <f>C341 - D341</f>
        <v>6</v>
      </c>
      <c r="F341" s="37">
        <f>_xlfn.XLOOKUP(B341,$B:$B,$E:$E,"",0,-1)</f>
        <v>7</v>
      </c>
      <c r="G341" s="37" t="str">
        <f t="shared" si="11"/>
        <v/>
      </c>
    </row>
    <row r="342" spans="2:7" x14ac:dyDescent="0.2">
      <c r="B342" s="12">
        <v>66</v>
      </c>
      <c r="C342" s="35">
        <v>44275</v>
      </c>
      <c r="D342" s="38">
        <f t="shared" si="10"/>
        <v>44268</v>
      </c>
      <c r="E342">
        <f>C342 - D342</f>
        <v>7</v>
      </c>
      <c r="F342" s="37">
        <f>_xlfn.XLOOKUP(B342,$B:$B,$E:$E,"",0,-1)</f>
        <v>7</v>
      </c>
      <c r="G342" s="37">
        <f t="shared" si="11"/>
        <v>1</v>
      </c>
    </row>
    <row r="343" spans="2:7" x14ac:dyDescent="0.2">
      <c r="B343" s="12">
        <v>67</v>
      </c>
      <c r="C343" s="35">
        <v>44260</v>
      </c>
      <c r="D343" s="38">
        <f t="shared" si="10"/>
        <v>44260</v>
      </c>
      <c r="E343">
        <f>C343 - D343</f>
        <v>0</v>
      </c>
      <c r="F343" s="37">
        <f>_xlfn.XLOOKUP(B343,$B:$B,$E:$E,"",0,-1)</f>
        <v>3</v>
      </c>
      <c r="G343" s="37" t="str">
        <f t="shared" si="11"/>
        <v/>
      </c>
    </row>
    <row r="344" spans="2:7" x14ac:dyDescent="0.2">
      <c r="B344" s="12">
        <v>67</v>
      </c>
      <c r="C344" s="35">
        <v>44263</v>
      </c>
      <c r="D344" s="38">
        <f t="shared" si="10"/>
        <v>44260</v>
      </c>
      <c r="E344">
        <f>C344 - D344</f>
        <v>3</v>
      </c>
      <c r="F344" s="37">
        <f>_xlfn.XLOOKUP(B344,$B:$B,$E:$E,"",0,-1)</f>
        <v>3</v>
      </c>
      <c r="G344" s="37">
        <f t="shared" si="11"/>
        <v>1</v>
      </c>
    </row>
    <row r="345" spans="2:7" x14ac:dyDescent="0.2">
      <c r="B345" s="12">
        <v>68</v>
      </c>
      <c r="C345" s="35">
        <v>44268</v>
      </c>
      <c r="D345" s="38">
        <f t="shared" si="10"/>
        <v>44268</v>
      </c>
      <c r="E345">
        <f>C345 - D345</f>
        <v>0</v>
      </c>
      <c r="F345" s="37">
        <f>_xlfn.XLOOKUP(B345,$B:$B,$E:$E,"",0,-1)</f>
        <v>4</v>
      </c>
      <c r="G345" s="37" t="str">
        <f t="shared" si="11"/>
        <v/>
      </c>
    </row>
    <row r="346" spans="2:7" x14ac:dyDescent="0.2">
      <c r="B346" s="12">
        <v>68</v>
      </c>
      <c r="C346" s="35">
        <v>44272</v>
      </c>
      <c r="D346" s="38">
        <f t="shared" si="10"/>
        <v>44268</v>
      </c>
      <c r="E346">
        <f>C346 - D346</f>
        <v>4</v>
      </c>
      <c r="F346" s="37">
        <f>_xlfn.XLOOKUP(B346,$B:$B,$E:$E,"",0,-1)</f>
        <v>4</v>
      </c>
      <c r="G346" s="37">
        <f t="shared" si="11"/>
        <v>1</v>
      </c>
    </row>
    <row r="347" spans="2:7" x14ac:dyDescent="0.2">
      <c r="B347" s="12">
        <v>69</v>
      </c>
      <c r="C347" s="35">
        <v>44257</v>
      </c>
      <c r="D347" s="38">
        <f t="shared" si="10"/>
        <v>44257</v>
      </c>
      <c r="E347">
        <f>C347 - D347</f>
        <v>0</v>
      </c>
      <c r="F347" s="37">
        <f>_xlfn.XLOOKUP(B347,$B:$B,$E:$E,"",0,-1)</f>
        <v>4</v>
      </c>
      <c r="G347" s="37" t="str">
        <f t="shared" si="11"/>
        <v/>
      </c>
    </row>
    <row r="348" spans="2:7" x14ac:dyDescent="0.2">
      <c r="B348" s="12">
        <v>69</v>
      </c>
      <c r="C348" s="35">
        <v>44259</v>
      </c>
      <c r="D348" s="38">
        <f t="shared" si="10"/>
        <v>44257</v>
      </c>
      <c r="E348">
        <f>C348 - D348</f>
        <v>2</v>
      </c>
      <c r="F348" s="37">
        <f>_xlfn.XLOOKUP(B348,$B:$B,$E:$E,"",0,-1)</f>
        <v>4</v>
      </c>
      <c r="G348" s="37" t="str">
        <f t="shared" si="11"/>
        <v/>
      </c>
    </row>
    <row r="349" spans="2:7" x14ac:dyDescent="0.2">
      <c r="B349" s="12">
        <v>69</v>
      </c>
      <c r="C349" s="35">
        <v>44260</v>
      </c>
      <c r="D349" s="38">
        <f t="shared" si="10"/>
        <v>44257</v>
      </c>
      <c r="E349">
        <f>C349 - D349</f>
        <v>3</v>
      </c>
      <c r="F349" s="37">
        <f>_xlfn.XLOOKUP(B349,$B:$B,$E:$E,"",0,-1)</f>
        <v>4</v>
      </c>
      <c r="G349" s="37" t="str">
        <f t="shared" si="11"/>
        <v/>
      </c>
    </row>
    <row r="350" spans="2:7" x14ac:dyDescent="0.2">
      <c r="B350" s="12">
        <v>69</v>
      </c>
      <c r="C350" s="35">
        <v>44261</v>
      </c>
      <c r="D350" s="38">
        <f t="shared" si="10"/>
        <v>44257</v>
      </c>
      <c r="E350">
        <f>C350 - D350</f>
        <v>4</v>
      </c>
      <c r="F350" s="37">
        <f>_xlfn.XLOOKUP(B350,$B:$B,$E:$E,"",0,-1)</f>
        <v>4</v>
      </c>
      <c r="G350" s="37">
        <f t="shared" si="11"/>
        <v>1</v>
      </c>
    </row>
    <row r="351" spans="2:7" x14ac:dyDescent="0.2">
      <c r="B351" s="12">
        <v>70</v>
      </c>
      <c r="C351" s="35">
        <v>44274</v>
      </c>
      <c r="D351" s="38">
        <f t="shared" si="10"/>
        <v>44274</v>
      </c>
      <c r="E351">
        <f>C351 - D351</f>
        <v>0</v>
      </c>
      <c r="F351" s="37">
        <f>_xlfn.XLOOKUP(B351,$B:$B,$E:$E,"",0,-1)</f>
        <v>0</v>
      </c>
      <c r="G351" s="37">
        <f t="shared" si="11"/>
        <v>1</v>
      </c>
    </row>
    <row r="352" spans="2:7" x14ac:dyDescent="0.2">
      <c r="B352" s="12">
        <v>71</v>
      </c>
      <c r="C352" s="35">
        <v>44263</v>
      </c>
      <c r="D352" s="38">
        <f t="shared" si="10"/>
        <v>44263</v>
      </c>
      <c r="E352">
        <f>C352 - D352</f>
        <v>0</v>
      </c>
      <c r="F352" s="37">
        <f>_xlfn.XLOOKUP(B352,$B:$B,$E:$E,"",0,-1)</f>
        <v>2</v>
      </c>
      <c r="G352" s="37" t="str">
        <f t="shared" si="11"/>
        <v/>
      </c>
    </row>
    <row r="353" spans="2:7" x14ac:dyDescent="0.2">
      <c r="B353" s="12">
        <v>71</v>
      </c>
      <c r="C353" s="35">
        <v>44264</v>
      </c>
      <c r="D353" s="38">
        <f t="shared" si="10"/>
        <v>44263</v>
      </c>
      <c r="E353">
        <f>C353 - D353</f>
        <v>1</v>
      </c>
      <c r="F353" s="37">
        <f>_xlfn.XLOOKUP(B353,$B:$B,$E:$E,"",0,-1)</f>
        <v>2</v>
      </c>
      <c r="G353" s="37" t="str">
        <f t="shared" si="11"/>
        <v/>
      </c>
    </row>
    <row r="354" spans="2:7" x14ac:dyDescent="0.2">
      <c r="B354" s="12">
        <v>71</v>
      </c>
      <c r="C354" s="35">
        <v>44265</v>
      </c>
      <c r="D354" s="38">
        <f t="shared" si="10"/>
        <v>44263</v>
      </c>
      <c r="E354">
        <f>C354 - D354</f>
        <v>2</v>
      </c>
      <c r="F354" s="37">
        <f>_xlfn.XLOOKUP(B354,$B:$B,$E:$E,"",0,-1)</f>
        <v>2</v>
      </c>
      <c r="G354" s="37">
        <f t="shared" si="11"/>
        <v>1</v>
      </c>
    </row>
    <row r="355" spans="2:7" x14ac:dyDescent="0.2">
      <c r="B355" s="12">
        <v>72</v>
      </c>
      <c r="C355" s="35">
        <v>44257</v>
      </c>
      <c r="D355" s="38">
        <f t="shared" si="10"/>
        <v>44257</v>
      </c>
      <c r="E355">
        <f>C355 - D355</f>
        <v>0</v>
      </c>
      <c r="F355" s="37">
        <f>_xlfn.XLOOKUP(B355,$B:$B,$E:$E,"",0,-1)</f>
        <v>0</v>
      </c>
      <c r="G355" s="37">
        <f t="shared" si="11"/>
        <v>1</v>
      </c>
    </row>
    <row r="356" spans="2:7" x14ac:dyDescent="0.2">
      <c r="B356" s="12">
        <v>73</v>
      </c>
      <c r="C356" s="35">
        <v>44276</v>
      </c>
      <c r="D356" s="38">
        <f t="shared" si="10"/>
        <v>44276</v>
      </c>
      <c r="E356">
        <f>C356 - D356</f>
        <v>0</v>
      </c>
      <c r="F356" s="37">
        <f>_xlfn.XLOOKUP(B356,$B:$B,$E:$E,"",0,-1)</f>
        <v>0</v>
      </c>
      <c r="G356" s="37">
        <f t="shared" si="11"/>
        <v>1</v>
      </c>
    </row>
    <row r="357" spans="2:7" x14ac:dyDescent="0.2">
      <c r="B357" s="12">
        <v>74</v>
      </c>
      <c r="C357" s="35">
        <v>44262</v>
      </c>
      <c r="D357" s="38">
        <f t="shared" si="10"/>
        <v>44262</v>
      </c>
      <c r="E357">
        <f>C357 - D357</f>
        <v>0</v>
      </c>
      <c r="F357" s="37">
        <f>_xlfn.XLOOKUP(B357,$B:$B,$E:$E,"",0,-1)</f>
        <v>0</v>
      </c>
      <c r="G357" s="37">
        <f t="shared" si="11"/>
        <v>1</v>
      </c>
    </row>
    <row r="358" spans="2:7" x14ac:dyDescent="0.2">
      <c r="B358" s="12">
        <v>75</v>
      </c>
      <c r="C358" s="35">
        <v>44269</v>
      </c>
      <c r="D358" s="38">
        <f t="shared" si="10"/>
        <v>44269</v>
      </c>
      <c r="E358">
        <f>C358 - D358</f>
        <v>0</v>
      </c>
      <c r="F358" s="37">
        <f>_xlfn.XLOOKUP(B358,$B:$B,$E:$E,"",0,-1)</f>
        <v>15</v>
      </c>
      <c r="G358" s="37" t="str">
        <f t="shared" si="11"/>
        <v/>
      </c>
    </row>
    <row r="359" spans="2:7" x14ac:dyDescent="0.2">
      <c r="B359" s="12">
        <v>75</v>
      </c>
      <c r="C359" s="35">
        <v>44274</v>
      </c>
      <c r="D359" s="38">
        <f t="shared" si="10"/>
        <v>44269</v>
      </c>
      <c r="E359">
        <f>C359 - D359</f>
        <v>5</v>
      </c>
      <c r="F359" s="37">
        <f>_xlfn.XLOOKUP(B359,$B:$B,$E:$E,"",0,-1)</f>
        <v>15</v>
      </c>
      <c r="G359" s="37" t="str">
        <f t="shared" si="11"/>
        <v/>
      </c>
    </row>
    <row r="360" spans="2:7" x14ac:dyDescent="0.2">
      <c r="B360" s="12">
        <v>75</v>
      </c>
      <c r="C360" s="35">
        <v>44275</v>
      </c>
      <c r="D360" s="38">
        <f t="shared" si="10"/>
        <v>44269</v>
      </c>
      <c r="E360">
        <f>C360 - D360</f>
        <v>6</v>
      </c>
      <c r="F360" s="37">
        <f>_xlfn.XLOOKUP(B360,$B:$B,$E:$E,"",0,-1)</f>
        <v>15</v>
      </c>
      <c r="G360" s="37" t="str">
        <f t="shared" si="11"/>
        <v/>
      </c>
    </row>
    <row r="361" spans="2:7" x14ac:dyDescent="0.2">
      <c r="B361" s="12">
        <v>75</v>
      </c>
      <c r="C361" s="35">
        <v>44280</v>
      </c>
      <c r="D361" s="38">
        <f t="shared" si="10"/>
        <v>44269</v>
      </c>
      <c r="E361">
        <f>C361 - D361</f>
        <v>11</v>
      </c>
      <c r="F361" s="37">
        <f>_xlfn.XLOOKUP(B361,$B:$B,$E:$E,"",0,-1)</f>
        <v>15</v>
      </c>
      <c r="G361" s="37" t="str">
        <f t="shared" si="11"/>
        <v/>
      </c>
    </row>
    <row r="362" spans="2:7" x14ac:dyDescent="0.2">
      <c r="B362" s="12">
        <v>75</v>
      </c>
      <c r="C362" s="35">
        <v>44284</v>
      </c>
      <c r="D362" s="38">
        <f t="shared" si="10"/>
        <v>44269</v>
      </c>
      <c r="E362">
        <f>C362 - D362</f>
        <v>15</v>
      </c>
      <c r="F362" s="37">
        <f>_xlfn.XLOOKUP(B362,$B:$B,$E:$E,"",0,-1)</f>
        <v>15</v>
      </c>
      <c r="G362" s="37">
        <f t="shared" si="11"/>
        <v>1</v>
      </c>
    </row>
    <row r="363" spans="2:7" x14ac:dyDescent="0.2">
      <c r="B363" s="12">
        <v>76</v>
      </c>
      <c r="C363" s="35">
        <v>44269</v>
      </c>
      <c r="D363" s="38">
        <f t="shared" si="10"/>
        <v>44269</v>
      </c>
      <c r="E363">
        <f>C363 - D363</f>
        <v>0</v>
      </c>
      <c r="F363" s="37">
        <f>_xlfn.XLOOKUP(B363,$B:$B,$E:$E,"",0,-1)</f>
        <v>0</v>
      </c>
      <c r="G363" s="37">
        <f t="shared" si="11"/>
        <v>1</v>
      </c>
    </row>
    <row r="364" spans="2:7" x14ac:dyDescent="0.2">
      <c r="B364" s="12">
        <v>77</v>
      </c>
      <c r="C364" s="35">
        <v>44286</v>
      </c>
      <c r="D364" s="38">
        <f t="shared" si="10"/>
        <v>44286</v>
      </c>
      <c r="E364">
        <f>C364 - D364</f>
        <v>0</v>
      </c>
      <c r="F364" s="37">
        <f>_xlfn.XLOOKUP(B364,$B:$B,$E:$E,"",0,-1)</f>
        <v>1</v>
      </c>
      <c r="G364" s="37" t="str">
        <f t="shared" si="11"/>
        <v/>
      </c>
    </row>
    <row r="365" spans="2:7" x14ac:dyDescent="0.2">
      <c r="B365" s="12">
        <v>77</v>
      </c>
      <c r="C365" s="35">
        <v>44287</v>
      </c>
      <c r="D365" s="38">
        <f t="shared" si="10"/>
        <v>44286</v>
      </c>
      <c r="E365">
        <f>C365 - D365</f>
        <v>1</v>
      </c>
      <c r="F365" s="37">
        <f>_xlfn.XLOOKUP(B365,$B:$B,$E:$E,"",0,-1)</f>
        <v>1</v>
      </c>
      <c r="G365" s="37">
        <f t="shared" si="11"/>
        <v>1</v>
      </c>
    </row>
    <row r="366" spans="2:7" x14ac:dyDescent="0.2">
      <c r="B366" s="12">
        <v>78</v>
      </c>
      <c r="C366" s="35">
        <v>44269</v>
      </c>
      <c r="D366" s="38">
        <f t="shared" si="10"/>
        <v>44269</v>
      </c>
      <c r="E366">
        <f>C366 - D366</f>
        <v>0</v>
      </c>
      <c r="F366" s="37">
        <f>_xlfn.XLOOKUP(B366,$B:$B,$E:$E,"",0,-1)</f>
        <v>50</v>
      </c>
      <c r="G366" s="37" t="str">
        <f t="shared" si="11"/>
        <v/>
      </c>
    </row>
    <row r="367" spans="2:7" x14ac:dyDescent="0.2">
      <c r="B367" s="12">
        <v>78</v>
      </c>
      <c r="C367" s="35">
        <v>44273</v>
      </c>
      <c r="D367" s="38">
        <f t="shared" si="10"/>
        <v>44269</v>
      </c>
      <c r="E367">
        <f>C367 - D367</f>
        <v>4</v>
      </c>
      <c r="F367" s="37">
        <f>_xlfn.XLOOKUP(B367,$B:$B,$E:$E,"",0,-1)</f>
        <v>50</v>
      </c>
      <c r="G367" s="37" t="str">
        <f t="shared" si="11"/>
        <v/>
      </c>
    </row>
    <row r="368" spans="2:7" x14ac:dyDescent="0.2">
      <c r="B368" s="12">
        <v>78</v>
      </c>
      <c r="C368" s="35">
        <v>44278</v>
      </c>
      <c r="D368" s="38">
        <f t="shared" si="10"/>
        <v>44269</v>
      </c>
      <c r="E368">
        <f>C368 - D368</f>
        <v>9</v>
      </c>
      <c r="F368" s="37">
        <f>_xlfn.XLOOKUP(B368,$B:$B,$E:$E,"",0,-1)</f>
        <v>50</v>
      </c>
      <c r="G368" s="37" t="str">
        <f t="shared" si="11"/>
        <v/>
      </c>
    </row>
    <row r="369" spans="2:7" x14ac:dyDescent="0.2">
      <c r="B369" s="12">
        <v>78</v>
      </c>
      <c r="C369" s="35">
        <v>44279</v>
      </c>
      <c r="D369" s="38">
        <f t="shared" si="10"/>
        <v>44269</v>
      </c>
      <c r="E369">
        <f>C369 - D369</f>
        <v>10</v>
      </c>
      <c r="F369" s="37">
        <f>_xlfn.XLOOKUP(B369,$B:$B,$E:$E,"",0,-1)</f>
        <v>50</v>
      </c>
      <c r="G369" s="37" t="str">
        <f t="shared" si="11"/>
        <v/>
      </c>
    </row>
    <row r="370" spans="2:7" x14ac:dyDescent="0.2">
      <c r="B370" s="12">
        <v>78</v>
      </c>
      <c r="C370" s="35">
        <v>44283</v>
      </c>
      <c r="D370" s="38">
        <f t="shared" si="10"/>
        <v>44269</v>
      </c>
      <c r="E370">
        <f>C370 - D370</f>
        <v>14</v>
      </c>
      <c r="F370" s="37">
        <f>_xlfn.XLOOKUP(B370,$B:$B,$E:$E,"",0,-1)</f>
        <v>50</v>
      </c>
      <c r="G370" s="37" t="str">
        <f t="shared" si="11"/>
        <v/>
      </c>
    </row>
    <row r="371" spans="2:7" x14ac:dyDescent="0.2">
      <c r="B371" s="12">
        <v>78</v>
      </c>
      <c r="C371" s="35">
        <v>44287</v>
      </c>
      <c r="D371" s="38">
        <f t="shared" si="10"/>
        <v>44269</v>
      </c>
      <c r="E371">
        <f>C371 - D371</f>
        <v>18</v>
      </c>
      <c r="F371" s="37">
        <f>_xlfn.XLOOKUP(B371,$B:$B,$E:$E,"",0,-1)</f>
        <v>50</v>
      </c>
      <c r="G371" s="37" t="str">
        <f t="shared" si="11"/>
        <v/>
      </c>
    </row>
    <row r="372" spans="2:7" x14ac:dyDescent="0.2">
      <c r="B372" s="12">
        <v>78</v>
      </c>
      <c r="C372" s="35">
        <v>44290</v>
      </c>
      <c r="D372" s="38">
        <f t="shared" si="10"/>
        <v>44269</v>
      </c>
      <c r="E372">
        <f>C372 - D372</f>
        <v>21</v>
      </c>
      <c r="F372" s="37">
        <f>_xlfn.XLOOKUP(B372,$B:$B,$E:$E,"",0,-1)</f>
        <v>50</v>
      </c>
      <c r="G372" s="37" t="str">
        <f t="shared" si="11"/>
        <v/>
      </c>
    </row>
    <row r="373" spans="2:7" x14ac:dyDescent="0.2">
      <c r="B373" s="12">
        <v>78</v>
      </c>
      <c r="C373" s="35">
        <v>44292</v>
      </c>
      <c r="D373" s="38">
        <f t="shared" si="10"/>
        <v>44269</v>
      </c>
      <c r="E373">
        <f>C373 - D373</f>
        <v>23</v>
      </c>
      <c r="F373" s="37">
        <f>_xlfn.XLOOKUP(B373,$B:$B,$E:$E,"",0,-1)</f>
        <v>50</v>
      </c>
      <c r="G373" s="37" t="str">
        <f t="shared" si="11"/>
        <v/>
      </c>
    </row>
    <row r="374" spans="2:7" x14ac:dyDescent="0.2">
      <c r="B374" s="12">
        <v>78</v>
      </c>
      <c r="C374" s="35">
        <v>44294</v>
      </c>
      <c r="D374" s="38">
        <f t="shared" si="10"/>
        <v>44269</v>
      </c>
      <c r="E374">
        <f>C374 - D374</f>
        <v>25</v>
      </c>
      <c r="F374" s="37">
        <f>_xlfn.XLOOKUP(B374,$B:$B,$E:$E,"",0,-1)</f>
        <v>50</v>
      </c>
      <c r="G374" s="37" t="str">
        <f t="shared" si="11"/>
        <v/>
      </c>
    </row>
    <row r="375" spans="2:7" x14ac:dyDescent="0.2">
      <c r="B375" s="12">
        <v>78</v>
      </c>
      <c r="C375" s="35">
        <v>44298</v>
      </c>
      <c r="D375" s="38">
        <f t="shared" si="10"/>
        <v>44269</v>
      </c>
      <c r="E375">
        <f>C375 - D375</f>
        <v>29</v>
      </c>
      <c r="F375" s="37">
        <f>_xlfn.XLOOKUP(B375,$B:$B,$E:$E,"",0,-1)</f>
        <v>50</v>
      </c>
      <c r="G375" s="37" t="str">
        <f t="shared" si="11"/>
        <v/>
      </c>
    </row>
    <row r="376" spans="2:7" x14ac:dyDescent="0.2">
      <c r="B376" s="12">
        <v>78</v>
      </c>
      <c r="C376" s="35">
        <v>44300</v>
      </c>
      <c r="D376" s="38">
        <f t="shared" si="10"/>
        <v>44269</v>
      </c>
      <c r="E376">
        <f>C376 - D376</f>
        <v>31</v>
      </c>
      <c r="F376" s="37">
        <f>_xlfn.XLOOKUP(B376,$B:$B,$E:$E,"",0,-1)</f>
        <v>50</v>
      </c>
      <c r="G376" s="37" t="str">
        <f t="shared" si="11"/>
        <v/>
      </c>
    </row>
    <row r="377" spans="2:7" x14ac:dyDescent="0.2">
      <c r="B377" s="12">
        <v>78</v>
      </c>
      <c r="C377" s="35">
        <v>44304</v>
      </c>
      <c r="D377" s="38">
        <f t="shared" si="10"/>
        <v>44269</v>
      </c>
      <c r="E377">
        <f>C377 - D377</f>
        <v>35</v>
      </c>
      <c r="F377" s="37">
        <f>_xlfn.XLOOKUP(B377,$B:$B,$E:$E,"",0,-1)</f>
        <v>50</v>
      </c>
      <c r="G377" s="37" t="str">
        <f t="shared" si="11"/>
        <v/>
      </c>
    </row>
    <row r="378" spans="2:7" x14ac:dyDescent="0.2">
      <c r="B378" s="12">
        <v>78</v>
      </c>
      <c r="C378" s="35">
        <v>44307</v>
      </c>
      <c r="D378" s="38">
        <f t="shared" si="10"/>
        <v>44269</v>
      </c>
      <c r="E378">
        <f>C378 - D378</f>
        <v>38</v>
      </c>
      <c r="F378" s="37">
        <f>_xlfn.XLOOKUP(B378,$B:$B,$E:$E,"",0,-1)</f>
        <v>50</v>
      </c>
      <c r="G378" s="37" t="str">
        <f t="shared" si="11"/>
        <v/>
      </c>
    </row>
    <row r="379" spans="2:7" x14ac:dyDescent="0.2">
      <c r="B379" s="12">
        <v>78</v>
      </c>
      <c r="C379" s="35">
        <v>44309</v>
      </c>
      <c r="D379" s="38">
        <f t="shared" si="10"/>
        <v>44269</v>
      </c>
      <c r="E379">
        <f>C379 - D379</f>
        <v>40</v>
      </c>
      <c r="F379" s="37">
        <f>_xlfn.XLOOKUP(B379,$B:$B,$E:$E,"",0,-1)</f>
        <v>50</v>
      </c>
      <c r="G379" s="37" t="str">
        <f t="shared" si="11"/>
        <v/>
      </c>
    </row>
    <row r="380" spans="2:7" x14ac:dyDescent="0.2">
      <c r="B380" s="12">
        <v>78</v>
      </c>
      <c r="C380" s="35">
        <v>44311</v>
      </c>
      <c r="D380" s="38">
        <f t="shared" si="10"/>
        <v>44269</v>
      </c>
      <c r="E380">
        <f>C380 - D380</f>
        <v>42</v>
      </c>
      <c r="F380" s="37">
        <f>_xlfn.XLOOKUP(B380,$B:$B,$E:$E,"",0,-1)</f>
        <v>50</v>
      </c>
      <c r="G380" s="37" t="str">
        <f t="shared" si="11"/>
        <v/>
      </c>
    </row>
    <row r="381" spans="2:7" x14ac:dyDescent="0.2">
      <c r="B381" s="12">
        <v>78</v>
      </c>
      <c r="C381" s="35">
        <v>44314</v>
      </c>
      <c r="D381" s="38">
        <f t="shared" si="10"/>
        <v>44269</v>
      </c>
      <c r="E381">
        <f>C381 - D381</f>
        <v>45</v>
      </c>
      <c r="F381" s="37">
        <f>_xlfn.XLOOKUP(B381,$B:$B,$E:$E,"",0,-1)</f>
        <v>50</v>
      </c>
      <c r="G381" s="37" t="str">
        <f t="shared" si="11"/>
        <v/>
      </c>
    </row>
    <row r="382" spans="2:7" x14ac:dyDescent="0.2">
      <c r="B382" s="12">
        <v>78</v>
      </c>
      <c r="C382" s="35">
        <v>44319</v>
      </c>
      <c r="D382" s="38">
        <f t="shared" si="10"/>
        <v>44269</v>
      </c>
      <c r="E382">
        <f>C382 - D382</f>
        <v>50</v>
      </c>
      <c r="F382" s="37">
        <f>_xlfn.XLOOKUP(B382,$B:$B,$E:$E,"",0,-1)</f>
        <v>50</v>
      </c>
      <c r="G382" s="37">
        <f t="shared" si="11"/>
        <v>1</v>
      </c>
    </row>
    <row r="383" spans="2:7" x14ac:dyDescent="0.2">
      <c r="B383" s="12">
        <v>79</v>
      </c>
      <c r="C383" s="35">
        <v>44282</v>
      </c>
      <c r="D383" s="38">
        <f t="shared" si="10"/>
        <v>44282</v>
      </c>
      <c r="E383">
        <f>C383 - D383</f>
        <v>0</v>
      </c>
      <c r="F383" s="37">
        <f>_xlfn.XLOOKUP(B383,$B:$B,$E:$E,"",0,-1)</f>
        <v>31</v>
      </c>
      <c r="G383" s="37" t="str">
        <f t="shared" si="11"/>
        <v/>
      </c>
    </row>
    <row r="384" spans="2:7" x14ac:dyDescent="0.2">
      <c r="B384" s="12">
        <v>79</v>
      </c>
      <c r="C384" s="35">
        <v>44287</v>
      </c>
      <c r="D384" s="38">
        <f t="shared" si="10"/>
        <v>44282</v>
      </c>
      <c r="E384">
        <f>C384 - D384</f>
        <v>5</v>
      </c>
      <c r="F384" s="37">
        <f>_xlfn.XLOOKUP(B384,$B:$B,$E:$E,"",0,-1)</f>
        <v>31</v>
      </c>
      <c r="G384" s="37" t="str">
        <f t="shared" si="11"/>
        <v/>
      </c>
    </row>
    <row r="385" spans="2:7" x14ac:dyDescent="0.2">
      <c r="B385" s="12">
        <v>79</v>
      </c>
      <c r="C385" s="35">
        <v>44291</v>
      </c>
      <c r="D385" s="38">
        <f t="shared" si="10"/>
        <v>44282</v>
      </c>
      <c r="E385">
        <f>C385 - D385</f>
        <v>9</v>
      </c>
      <c r="F385" s="37">
        <f>_xlfn.XLOOKUP(B385,$B:$B,$E:$E,"",0,-1)</f>
        <v>31</v>
      </c>
      <c r="G385" s="37" t="str">
        <f t="shared" si="11"/>
        <v/>
      </c>
    </row>
    <row r="386" spans="2:7" x14ac:dyDescent="0.2">
      <c r="B386" s="12">
        <v>79</v>
      </c>
      <c r="C386" s="35">
        <v>44295</v>
      </c>
      <c r="D386" s="38">
        <f t="shared" si="10"/>
        <v>44282</v>
      </c>
      <c r="E386">
        <f>C386 - D386</f>
        <v>13</v>
      </c>
      <c r="F386" s="37">
        <f>_xlfn.XLOOKUP(B386,$B:$B,$E:$E,"",0,-1)</f>
        <v>31</v>
      </c>
      <c r="G386" s="37" t="str">
        <f t="shared" si="11"/>
        <v/>
      </c>
    </row>
    <row r="387" spans="2:7" x14ac:dyDescent="0.2">
      <c r="B387" s="12">
        <v>79</v>
      </c>
      <c r="C387" s="35">
        <v>44296</v>
      </c>
      <c r="D387" s="38">
        <f t="shared" ref="D387:D450" si="12">VLOOKUP(B387,$B$2:$C$1999,2,FALSE)</f>
        <v>44282</v>
      </c>
      <c r="E387">
        <f>C387 - D387</f>
        <v>14</v>
      </c>
      <c r="F387" s="37">
        <f>_xlfn.XLOOKUP(B387,$B:$B,$E:$E,"",0,-1)</f>
        <v>31</v>
      </c>
      <c r="G387" s="37" t="str">
        <f t="shared" ref="G387:G450" si="13">IF(F387=E387,1,"")</f>
        <v/>
      </c>
    </row>
    <row r="388" spans="2:7" x14ac:dyDescent="0.2">
      <c r="B388" s="12">
        <v>79</v>
      </c>
      <c r="C388" s="35">
        <v>44301</v>
      </c>
      <c r="D388" s="38">
        <f t="shared" si="12"/>
        <v>44282</v>
      </c>
      <c r="E388">
        <f>C388 - D388</f>
        <v>19</v>
      </c>
      <c r="F388" s="37">
        <f>_xlfn.XLOOKUP(B388,$B:$B,$E:$E,"",0,-1)</f>
        <v>31</v>
      </c>
      <c r="G388" s="37" t="str">
        <f t="shared" si="13"/>
        <v/>
      </c>
    </row>
    <row r="389" spans="2:7" x14ac:dyDescent="0.2">
      <c r="B389" s="12">
        <v>79</v>
      </c>
      <c r="C389" s="35">
        <v>44302</v>
      </c>
      <c r="D389" s="38">
        <f t="shared" si="12"/>
        <v>44282</v>
      </c>
      <c r="E389">
        <f>C389 - D389</f>
        <v>20</v>
      </c>
      <c r="F389" s="37">
        <f>_xlfn.XLOOKUP(B389,$B:$B,$E:$E,"",0,-1)</f>
        <v>31</v>
      </c>
      <c r="G389" s="37" t="str">
        <f t="shared" si="13"/>
        <v/>
      </c>
    </row>
    <row r="390" spans="2:7" x14ac:dyDescent="0.2">
      <c r="B390" s="12">
        <v>79</v>
      </c>
      <c r="C390" s="35">
        <v>44305</v>
      </c>
      <c r="D390" s="38">
        <f t="shared" si="12"/>
        <v>44282</v>
      </c>
      <c r="E390">
        <f>C390 - D390</f>
        <v>23</v>
      </c>
      <c r="F390" s="37">
        <f>_xlfn.XLOOKUP(B390,$B:$B,$E:$E,"",0,-1)</f>
        <v>31</v>
      </c>
      <c r="G390" s="37" t="str">
        <f t="shared" si="13"/>
        <v/>
      </c>
    </row>
    <row r="391" spans="2:7" x14ac:dyDescent="0.2">
      <c r="B391" s="12">
        <v>79</v>
      </c>
      <c r="C391" s="35">
        <v>44309</v>
      </c>
      <c r="D391" s="38">
        <f t="shared" si="12"/>
        <v>44282</v>
      </c>
      <c r="E391">
        <f>C391 - D391</f>
        <v>27</v>
      </c>
      <c r="F391" s="37">
        <f>_xlfn.XLOOKUP(B391,$B:$B,$E:$E,"",0,-1)</f>
        <v>31</v>
      </c>
      <c r="G391" s="37" t="str">
        <f t="shared" si="13"/>
        <v/>
      </c>
    </row>
    <row r="392" spans="2:7" x14ac:dyDescent="0.2">
      <c r="B392" s="12">
        <v>79</v>
      </c>
      <c r="C392" s="35">
        <v>44310</v>
      </c>
      <c r="D392" s="38">
        <f t="shared" si="12"/>
        <v>44282</v>
      </c>
      <c r="E392">
        <f>C392 - D392</f>
        <v>28</v>
      </c>
      <c r="F392" s="37">
        <f>_xlfn.XLOOKUP(B392,$B:$B,$E:$E,"",0,-1)</f>
        <v>31</v>
      </c>
      <c r="G392" s="37" t="str">
        <f t="shared" si="13"/>
        <v/>
      </c>
    </row>
    <row r="393" spans="2:7" x14ac:dyDescent="0.2">
      <c r="B393" s="12">
        <v>79</v>
      </c>
      <c r="C393" s="35">
        <v>44311</v>
      </c>
      <c r="D393" s="38">
        <f t="shared" si="12"/>
        <v>44282</v>
      </c>
      <c r="E393">
        <f>C393 - D393</f>
        <v>29</v>
      </c>
      <c r="F393" s="37">
        <f>_xlfn.XLOOKUP(B393,$B:$B,$E:$E,"",0,-1)</f>
        <v>31</v>
      </c>
      <c r="G393" s="37" t="str">
        <f t="shared" si="13"/>
        <v/>
      </c>
    </row>
    <row r="394" spans="2:7" x14ac:dyDescent="0.2">
      <c r="B394" s="12">
        <v>79</v>
      </c>
      <c r="C394" s="35">
        <v>44312</v>
      </c>
      <c r="D394" s="38">
        <f t="shared" si="12"/>
        <v>44282</v>
      </c>
      <c r="E394">
        <f>C394 - D394</f>
        <v>30</v>
      </c>
      <c r="F394" s="37">
        <f>_xlfn.XLOOKUP(B394,$B:$B,$E:$E,"",0,-1)</f>
        <v>31</v>
      </c>
      <c r="G394" s="37" t="str">
        <f t="shared" si="13"/>
        <v/>
      </c>
    </row>
    <row r="395" spans="2:7" x14ac:dyDescent="0.2">
      <c r="B395" s="12">
        <v>79</v>
      </c>
      <c r="C395" s="35">
        <v>44313</v>
      </c>
      <c r="D395" s="38">
        <f t="shared" si="12"/>
        <v>44282</v>
      </c>
      <c r="E395">
        <f>C395 - D395</f>
        <v>31</v>
      </c>
      <c r="F395" s="37">
        <f>_xlfn.XLOOKUP(B395,$B:$B,$E:$E,"",0,-1)</f>
        <v>31</v>
      </c>
      <c r="G395" s="37">
        <f t="shared" si="13"/>
        <v>1</v>
      </c>
    </row>
    <row r="396" spans="2:7" x14ac:dyDescent="0.2">
      <c r="B396" s="12">
        <v>80</v>
      </c>
      <c r="C396" s="35">
        <v>44262</v>
      </c>
      <c r="D396" s="38">
        <f t="shared" si="12"/>
        <v>44262</v>
      </c>
      <c r="E396">
        <f>C396 - D396</f>
        <v>0</v>
      </c>
      <c r="F396" s="37">
        <f>_xlfn.XLOOKUP(B396,$B:$B,$E:$E,"",0,-1)</f>
        <v>20</v>
      </c>
      <c r="G396" s="37" t="str">
        <f t="shared" si="13"/>
        <v/>
      </c>
    </row>
    <row r="397" spans="2:7" x14ac:dyDescent="0.2">
      <c r="B397" s="12">
        <v>80</v>
      </c>
      <c r="C397" s="35">
        <v>44264</v>
      </c>
      <c r="D397" s="38">
        <f t="shared" si="12"/>
        <v>44262</v>
      </c>
      <c r="E397">
        <f>C397 - D397</f>
        <v>2</v>
      </c>
      <c r="F397" s="37">
        <f>_xlfn.XLOOKUP(B397,$B:$B,$E:$E,"",0,-1)</f>
        <v>20</v>
      </c>
      <c r="G397" s="37" t="str">
        <f t="shared" si="13"/>
        <v/>
      </c>
    </row>
    <row r="398" spans="2:7" x14ac:dyDescent="0.2">
      <c r="B398" s="12">
        <v>80</v>
      </c>
      <c r="C398" s="35">
        <v>44266</v>
      </c>
      <c r="D398" s="38">
        <f t="shared" si="12"/>
        <v>44262</v>
      </c>
      <c r="E398">
        <f>C398 - D398</f>
        <v>4</v>
      </c>
      <c r="F398" s="37">
        <f>_xlfn.XLOOKUP(B398,$B:$B,$E:$E,"",0,-1)</f>
        <v>20</v>
      </c>
      <c r="G398" s="37" t="str">
        <f t="shared" si="13"/>
        <v/>
      </c>
    </row>
    <row r="399" spans="2:7" x14ac:dyDescent="0.2">
      <c r="B399" s="12">
        <v>80</v>
      </c>
      <c r="C399" s="35">
        <v>44271</v>
      </c>
      <c r="D399" s="38">
        <f t="shared" si="12"/>
        <v>44262</v>
      </c>
      <c r="E399">
        <f>C399 - D399</f>
        <v>9</v>
      </c>
      <c r="F399" s="37">
        <f>_xlfn.XLOOKUP(B399,$B:$B,$E:$E,"",0,-1)</f>
        <v>20</v>
      </c>
      <c r="G399" s="37" t="str">
        <f t="shared" si="13"/>
        <v/>
      </c>
    </row>
    <row r="400" spans="2:7" x14ac:dyDescent="0.2">
      <c r="B400" s="12">
        <v>80</v>
      </c>
      <c r="C400" s="35">
        <v>44273</v>
      </c>
      <c r="D400" s="38">
        <f t="shared" si="12"/>
        <v>44262</v>
      </c>
      <c r="E400">
        <f>C400 - D400</f>
        <v>11</v>
      </c>
      <c r="F400" s="37">
        <f>_xlfn.XLOOKUP(B400,$B:$B,$E:$E,"",0,-1)</f>
        <v>20</v>
      </c>
      <c r="G400" s="37" t="str">
        <f t="shared" si="13"/>
        <v/>
      </c>
    </row>
    <row r="401" spans="2:7" x14ac:dyDescent="0.2">
      <c r="B401" s="12">
        <v>80</v>
      </c>
      <c r="C401" s="35">
        <v>44274</v>
      </c>
      <c r="D401" s="38">
        <f t="shared" si="12"/>
        <v>44262</v>
      </c>
      <c r="E401">
        <f>C401 - D401</f>
        <v>12</v>
      </c>
      <c r="F401" s="37">
        <f>_xlfn.XLOOKUP(B401,$B:$B,$E:$E,"",0,-1)</f>
        <v>20</v>
      </c>
      <c r="G401" s="37" t="str">
        <f t="shared" si="13"/>
        <v/>
      </c>
    </row>
    <row r="402" spans="2:7" x14ac:dyDescent="0.2">
      <c r="B402" s="12">
        <v>80</v>
      </c>
      <c r="C402" s="35">
        <v>44277</v>
      </c>
      <c r="D402" s="38">
        <f t="shared" si="12"/>
        <v>44262</v>
      </c>
      <c r="E402">
        <f>C402 - D402</f>
        <v>15</v>
      </c>
      <c r="F402" s="37">
        <f>_xlfn.XLOOKUP(B402,$B:$B,$E:$E,"",0,-1)</f>
        <v>20</v>
      </c>
      <c r="G402" s="37" t="str">
        <f t="shared" si="13"/>
        <v/>
      </c>
    </row>
    <row r="403" spans="2:7" x14ac:dyDescent="0.2">
      <c r="B403" s="12">
        <v>80</v>
      </c>
      <c r="C403" s="35">
        <v>44279</v>
      </c>
      <c r="D403" s="38">
        <f t="shared" si="12"/>
        <v>44262</v>
      </c>
      <c r="E403">
        <f>C403 - D403</f>
        <v>17</v>
      </c>
      <c r="F403" s="37">
        <f>_xlfn.XLOOKUP(B403,$B:$B,$E:$E,"",0,-1)</f>
        <v>20</v>
      </c>
      <c r="G403" s="37" t="str">
        <f t="shared" si="13"/>
        <v/>
      </c>
    </row>
    <row r="404" spans="2:7" x14ac:dyDescent="0.2">
      <c r="B404" s="12">
        <v>80</v>
      </c>
      <c r="C404" s="35">
        <v>44280</v>
      </c>
      <c r="D404" s="38">
        <f t="shared" si="12"/>
        <v>44262</v>
      </c>
      <c r="E404">
        <f>C404 - D404</f>
        <v>18</v>
      </c>
      <c r="F404" s="37">
        <f>_xlfn.XLOOKUP(B404,$B:$B,$E:$E,"",0,-1)</f>
        <v>20</v>
      </c>
      <c r="G404" s="37" t="str">
        <f t="shared" si="13"/>
        <v/>
      </c>
    </row>
    <row r="405" spans="2:7" x14ac:dyDescent="0.2">
      <c r="B405" s="12">
        <v>80</v>
      </c>
      <c r="C405" s="35">
        <v>44281</v>
      </c>
      <c r="D405" s="38">
        <f t="shared" si="12"/>
        <v>44262</v>
      </c>
      <c r="E405">
        <f>C405 - D405</f>
        <v>19</v>
      </c>
      <c r="F405" s="37">
        <f>_xlfn.XLOOKUP(B405,$B:$B,$E:$E,"",0,-1)</f>
        <v>20</v>
      </c>
      <c r="G405" s="37" t="str">
        <f t="shared" si="13"/>
        <v/>
      </c>
    </row>
    <row r="406" spans="2:7" x14ac:dyDescent="0.2">
      <c r="B406" s="12">
        <v>80</v>
      </c>
      <c r="C406" s="35">
        <v>44282</v>
      </c>
      <c r="D406" s="38">
        <f t="shared" si="12"/>
        <v>44262</v>
      </c>
      <c r="E406">
        <f>C406 - D406</f>
        <v>20</v>
      </c>
      <c r="F406" s="37">
        <f>_xlfn.XLOOKUP(B406,$B:$B,$E:$E,"",0,-1)</f>
        <v>20</v>
      </c>
      <c r="G406" s="37">
        <f t="shared" si="13"/>
        <v>1</v>
      </c>
    </row>
    <row r="407" spans="2:7" x14ac:dyDescent="0.2">
      <c r="B407" s="12">
        <v>81</v>
      </c>
      <c r="C407" s="35">
        <v>44276</v>
      </c>
      <c r="D407" s="38">
        <f t="shared" si="12"/>
        <v>44276</v>
      </c>
      <c r="E407">
        <f>C407 - D407</f>
        <v>0</v>
      </c>
      <c r="F407" s="37">
        <f>_xlfn.XLOOKUP(B407,$B:$B,$E:$E,"",0,-1)</f>
        <v>4</v>
      </c>
      <c r="G407" s="37" t="str">
        <f t="shared" si="13"/>
        <v/>
      </c>
    </row>
    <row r="408" spans="2:7" x14ac:dyDescent="0.2">
      <c r="B408" s="12">
        <v>81</v>
      </c>
      <c r="C408" s="35">
        <v>44277</v>
      </c>
      <c r="D408" s="38">
        <f t="shared" si="12"/>
        <v>44276</v>
      </c>
      <c r="E408">
        <f>C408 - D408</f>
        <v>1</v>
      </c>
      <c r="F408" s="37">
        <f>_xlfn.XLOOKUP(B408,$B:$B,$E:$E,"",0,-1)</f>
        <v>4</v>
      </c>
      <c r="G408" s="37" t="str">
        <f t="shared" si="13"/>
        <v/>
      </c>
    </row>
    <row r="409" spans="2:7" x14ac:dyDescent="0.2">
      <c r="B409" s="12">
        <v>81</v>
      </c>
      <c r="C409" s="35">
        <v>44280</v>
      </c>
      <c r="D409" s="38">
        <f t="shared" si="12"/>
        <v>44276</v>
      </c>
      <c r="E409">
        <f>C409 - D409</f>
        <v>4</v>
      </c>
      <c r="F409" s="37">
        <f>_xlfn.XLOOKUP(B409,$B:$B,$E:$E,"",0,-1)</f>
        <v>4</v>
      </c>
      <c r="G409" s="37">
        <f t="shared" si="13"/>
        <v>1</v>
      </c>
    </row>
    <row r="410" spans="2:7" x14ac:dyDescent="0.2">
      <c r="B410" s="12">
        <v>82</v>
      </c>
      <c r="C410" s="35">
        <v>44258</v>
      </c>
      <c r="D410" s="38">
        <f t="shared" si="12"/>
        <v>44258</v>
      </c>
      <c r="E410">
        <f>C410 - D410</f>
        <v>0</v>
      </c>
      <c r="F410" s="37">
        <f>_xlfn.XLOOKUP(B410,$B:$B,$E:$E,"",0,-1)</f>
        <v>2</v>
      </c>
      <c r="G410" s="37" t="str">
        <f t="shared" si="13"/>
        <v/>
      </c>
    </row>
    <row r="411" spans="2:7" x14ac:dyDescent="0.2">
      <c r="B411" s="12">
        <v>82</v>
      </c>
      <c r="C411" s="35">
        <v>44260</v>
      </c>
      <c r="D411" s="38">
        <f t="shared" si="12"/>
        <v>44258</v>
      </c>
      <c r="E411">
        <f>C411 - D411</f>
        <v>2</v>
      </c>
      <c r="F411" s="37">
        <f>_xlfn.XLOOKUP(B411,$B:$B,$E:$E,"",0,-1)</f>
        <v>2</v>
      </c>
      <c r="G411" s="37">
        <f t="shared" si="13"/>
        <v>1</v>
      </c>
    </row>
    <row r="412" spans="2:7" x14ac:dyDescent="0.2">
      <c r="B412" s="12">
        <v>83</v>
      </c>
      <c r="C412" s="35">
        <v>44259</v>
      </c>
      <c r="D412" s="38">
        <f t="shared" si="12"/>
        <v>44259</v>
      </c>
      <c r="E412">
        <f>C412 - D412</f>
        <v>0</v>
      </c>
      <c r="F412" s="37">
        <f>_xlfn.XLOOKUP(B412,$B:$B,$E:$E,"",0,-1)</f>
        <v>14</v>
      </c>
      <c r="G412" s="37" t="str">
        <f t="shared" si="13"/>
        <v/>
      </c>
    </row>
    <row r="413" spans="2:7" x14ac:dyDescent="0.2">
      <c r="B413" s="12">
        <v>83</v>
      </c>
      <c r="C413" s="35">
        <v>44260</v>
      </c>
      <c r="D413" s="38">
        <f t="shared" si="12"/>
        <v>44259</v>
      </c>
      <c r="E413">
        <f>C413 - D413</f>
        <v>1</v>
      </c>
      <c r="F413" s="37">
        <f>_xlfn.XLOOKUP(B413,$B:$B,$E:$E,"",0,-1)</f>
        <v>14</v>
      </c>
      <c r="G413" s="37" t="str">
        <f t="shared" si="13"/>
        <v/>
      </c>
    </row>
    <row r="414" spans="2:7" x14ac:dyDescent="0.2">
      <c r="B414" s="12">
        <v>83</v>
      </c>
      <c r="C414" s="35">
        <v>44261</v>
      </c>
      <c r="D414" s="38">
        <f t="shared" si="12"/>
        <v>44259</v>
      </c>
      <c r="E414">
        <f>C414 - D414</f>
        <v>2</v>
      </c>
      <c r="F414" s="37">
        <f>_xlfn.XLOOKUP(B414,$B:$B,$E:$E,"",0,-1)</f>
        <v>14</v>
      </c>
      <c r="G414" s="37" t="str">
        <f t="shared" si="13"/>
        <v/>
      </c>
    </row>
    <row r="415" spans="2:7" x14ac:dyDescent="0.2">
      <c r="B415" s="12">
        <v>83</v>
      </c>
      <c r="C415" s="35">
        <v>44262</v>
      </c>
      <c r="D415" s="38">
        <f t="shared" si="12"/>
        <v>44259</v>
      </c>
      <c r="E415">
        <f>C415 - D415</f>
        <v>3</v>
      </c>
      <c r="F415" s="37">
        <f>_xlfn.XLOOKUP(B415,$B:$B,$E:$E,"",0,-1)</f>
        <v>14</v>
      </c>
      <c r="G415" s="37" t="str">
        <f t="shared" si="13"/>
        <v/>
      </c>
    </row>
    <row r="416" spans="2:7" x14ac:dyDescent="0.2">
      <c r="B416" s="12">
        <v>83</v>
      </c>
      <c r="C416" s="35">
        <v>44267</v>
      </c>
      <c r="D416" s="38">
        <f t="shared" si="12"/>
        <v>44259</v>
      </c>
      <c r="E416">
        <f>C416 - D416</f>
        <v>8</v>
      </c>
      <c r="F416" s="37">
        <f>_xlfn.XLOOKUP(B416,$B:$B,$E:$E,"",0,-1)</f>
        <v>14</v>
      </c>
      <c r="G416" s="37" t="str">
        <f t="shared" si="13"/>
        <v/>
      </c>
    </row>
    <row r="417" spans="2:7" x14ac:dyDescent="0.2">
      <c r="B417" s="12">
        <v>83</v>
      </c>
      <c r="C417" s="35">
        <v>44270</v>
      </c>
      <c r="D417" s="38">
        <f t="shared" si="12"/>
        <v>44259</v>
      </c>
      <c r="E417">
        <f>C417 - D417</f>
        <v>11</v>
      </c>
      <c r="F417" s="37">
        <f>_xlfn.XLOOKUP(B417,$B:$B,$E:$E,"",0,-1)</f>
        <v>14</v>
      </c>
      <c r="G417" s="37" t="str">
        <f t="shared" si="13"/>
        <v/>
      </c>
    </row>
    <row r="418" spans="2:7" x14ac:dyDescent="0.2">
      <c r="B418" s="12">
        <v>83</v>
      </c>
      <c r="C418" s="35">
        <v>44273</v>
      </c>
      <c r="D418" s="38">
        <f t="shared" si="12"/>
        <v>44259</v>
      </c>
      <c r="E418">
        <f>C418 - D418</f>
        <v>14</v>
      </c>
      <c r="F418" s="37">
        <f>_xlfn.XLOOKUP(B418,$B:$B,$E:$E,"",0,-1)</f>
        <v>14</v>
      </c>
      <c r="G418" s="37">
        <f t="shared" si="13"/>
        <v>1</v>
      </c>
    </row>
    <row r="419" spans="2:7" x14ac:dyDescent="0.2">
      <c r="B419" s="12">
        <v>84</v>
      </c>
      <c r="C419" s="35">
        <v>44257</v>
      </c>
      <c r="D419" s="38">
        <f t="shared" si="12"/>
        <v>44257</v>
      </c>
      <c r="E419">
        <f>C419 - D419</f>
        <v>0</v>
      </c>
      <c r="F419" s="37">
        <f>_xlfn.XLOOKUP(B419,$B:$B,$E:$E,"",0,-1)</f>
        <v>0</v>
      </c>
      <c r="G419" s="37">
        <f t="shared" si="13"/>
        <v>1</v>
      </c>
    </row>
    <row r="420" spans="2:7" x14ac:dyDescent="0.2">
      <c r="B420" s="12">
        <v>85</v>
      </c>
      <c r="C420" s="35">
        <v>44274</v>
      </c>
      <c r="D420" s="38">
        <f t="shared" si="12"/>
        <v>44274</v>
      </c>
      <c r="E420">
        <f>C420 - D420</f>
        <v>0</v>
      </c>
      <c r="F420" s="37">
        <f>_xlfn.XLOOKUP(B420,$B:$B,$E:$E,"",0,-1)</f>
        <v>45</v>
      </c>
      <c r="G420" s="37" t="str">
        <f t="shared" si="13"/>
        <v/>
      </c>
    </row>
    <row r="421" spans="2:7" x14ac:dyDescent="0.2">
      <c r="B421" s="12">
        <v>85</v>
      </c>
      <c r="C421" s="35">
        <v>44275</v>
      </c>
      <c r="D421" s="38">
        <f t="shared" si="12"/>
        <v>44274</v>
      </c>
      <c r="E421">
        <f>C421 - D421</f>
        <v>1</v>
      </c>
      <c r="F421" s="37">
        <f>_xlfn.XLOOKUP(B421,$B:$B,$E:$E,"",0,-1)</f>
        <v>45</v>
      </c>
      <c r="G421" s="37" t="str">
        <f t="shared" si="13"/>
        <v/>
      </c>
    </row>
    <row r="422" spans="2:7" x14ac:dyDescent="0.2">
      <c r="B422" s="12">
        <v>85</v>
      </c>
      <c r="C422" s="35">
        <v>44280</v>
      </c>
      <c r="D422" s="38">
        <f t="shared" si="12"/>
        <v>44274</v>
      </c>
      <c r="E422">
        <f>C422 - D422</f>
        <v>6</v>
      </c>
      <c r="F422" s="37">
        <f>_xlfn.XLOOKUP(B422,$B:$B,$E:$E,"",0,-1)</f>
        <v>45</v>
      </c>
      <c r="G422" s="37" t="str">
        <f t="shared" si="13"/>
        <v/>
      </c>
    </row>
    <row r="423" spans="2:7" x14ac:dyDescent="0.2">
      <c r="B423" s="12">
        <v>85</v>
      </c>
      <c r="C423" s="35">
        <v>44285</v>
      </c>
      <c r="D423" s="38">
        <f t="shared" si="12"/>
        <v>44274</v>
      </c>
      <c r="E423">
        <f>C423 - D423</f>
        <v>11</v>
      </c>
      <c r="F423" s="37">
        <f>_xlfn.XLOOKUP(B423,$B:$B,$E:$E,"",0,-1)</f>
        <v>45</v>
      </c>
      <c r="G423" s="37" t="str">
        <f t="shared" si="13"/>
        <v/>
      </c>
    </row>
    <row r="424" spans="2:7" x14ac:dyDescent="0.2">
      <c r="B424" s="12">
        <v>85</v>
      </c>
      <c r="C424" s="35">
        <v>44287</v>
      </c>
      <c r="D424" s="38">
        <f t="shared" si="12"/>
        <v>44274</v>
      </c>
      <c r="E424">
        <f>C424 - D424</f>
        <v>13</v>
      </c>
      <c r="F424" s="37">
        <f>_xlfn.XLOOKUP(B424,$B:$B,$E:$E,"",0,-1)</f>
        <v>45</v>
      </c>
      <c r="G424" s="37" t="str">
        <f t="shared" si="13"/>
        <v/>
      </c>
    </row>
    <row r="425" spans="2:7" x14ac:dyDescent="0.2">
      <c r="B425" s="12">
        <v>85</v>
      </c>
      <c r="C425" s="35">
        <v>44292</v>
      </c>
      <c r="D425" s="38">
        <f t="shared" si="12"/>
        <v>44274</v>
      </c>
      <c r="E425">
        <f>C425 - D425</f>
        <v>18</v>
      </c>
      <c r="F425" s="37">
        <f>_xlfn.XLOOKUP(B425,$B:$B,$E:$E,"",0,-1)</f>
        <v>45</v>
      </c>
      <c r="G425" s="37" t="str">
        <f t="shared" si="13"/>
        <v/>
      </c>
    </row>
    <row r="426" spans="2:7" x14ac:dyDescent="0.2">
      <c r="B426" s="12">
        <v>85</v>
      </c>
      <c r="C426" s="35">
        <v>44296</v>
      </c>
      <c r="D426" s="38">
        <f t="shared" si="12"/>
        <v>44274</v>
      </c>
      <c r="E426">
        <f>C426 - D426</f>
        <v>22</v>
      </c>
      <c r="F426" s="37">
        <f>_xlfn.XLOOKUP(B426,$B:$B,$E:$E,"",0,-1)</f>
        <v>45</v>
      </c>
      <c r="G426" s="37" t="str">
        <f t="shared" si="13"/>
        <v/>
      </c>
    </row>
    <row r="427" spans="2:7" x14ac:dyDescent="0.2">
      <c r="B427" s="12">
        <v>85</v>
      </c>
      <c r="C427" s="35">
        <v>44297</v>
      </c>
      <c r="D427" s="38">
        <f t="shared" si="12"/>
        <v>44274</v>
      </c>
      <c r="E427">
        <f>C427 - D427</f>
        <v>23</v>
      </c>
      <c r="F427" s="37">
        <f>_xlfn.XLOOKUP(B427,$B:$B,$E:$E,"",0,-1)</f>
        <v>45</v>
      </c>
      <c r="G427" s="37" t="str">
        <f t="shared" si="13"/>
        <v/>
      </c>
    </row>
    <row r="428" spans="2:7" x14ac:dyDescent="0.2">
      <c r="B428" s="12">
        <v>85</v>
      </c>
      <c r="C428" s="35">
        <v>44301</v>
      </c>
      <c r="D428" s="38">
        <f t="shared" si="12"/>
        <v>44274</v>
      </c>
      <c r="E428">
        <f>C428 - D428</f>
        <v>27</v>
      </c>
      <c r="F428" s="37">
        <f>_xlfn.XLOOKUP(B428,$B:$B,$E:$E,"",0,-1)</f>
        <v>45</v>
      </c>
      <c r="G428" s="37" t="str">
        <f t="shared" si="13"/>
        <v/>
      </c>
    </row>
    <row r="429" spans="2:7" x14ac:dyDescent="0.2">
      <c r="B429" s="12">
        <v>85</v>
      </c>
      <c r="C429" s="35">
        <v>44306</v>
      </c>
      <c r="D429" s="38">
        <f t="shared" si="12"/>
        <v>44274</v>
      </c>
      <c r="E429">
        <f>C429 - D429</f>
        <v>32</v>
      </c>
      <c r="F429" s="37">
        <f>_xlfn.XLOOKUP(B429,$B:$B,$E:$E,"",0,-1)</f>
        <v>45</v>
      </c>
      <c r="G429" s="37" t="str">
        <f t="shared" si="13"/>
        <v/>
      </c>
    </row>
    <row r="430" spans="2:7" x14ac:dyDescent="0.2">
      <c r="B430" s="12">
        <v>85</v>
      </c>
      <c r="C430" s="35">
        <v>44307</v>
      </c>
      <c r="D430" s="38">
        <f t="shared" si="12"/>
        <v>44274</v>
      </c>
      <c r="E430">
        <f>C430 - D430</f>
        <v>33</v>
      </c>
      <c r="F430" s="37">
        <f>_xlfn.XLOOKUP(B430,$B:$B,$E:$E,"",0,-1)</f>
        <v>45</v>
      </c>
      <c r="G430" s="37" t="str">
        <f t="shared" si="13"/>
        <v/>
      </c>
    </row>
    <row r="431" spans="2:7" x14ac:dyDescent="0.2">
      <c r="B431" s="12">
        <v>85</v>
      </c>
      <c r="C431" s="35">
        <v>44312</v>
      </c>
      <c r="D431" s="38">
        <f t="shared" si="12"/>
        <v>44274</v>
      </c>
      <c r="E431">
        <f>C431 - D431</f>
        <v>38</v>
      </c>
      <c r="F431" s="37">
        <f>_xlfn.XLOOKUP(B431,$B:$B,$E:$E,"",0,-1)</f>
        <v>45</v>
      </c>
      <c r="G431" s="37" t="str">
        <f t="shared" si="13"/>
        <v/>
      </c>
    </row>
    <row r="432" spans="2:7" x14ac:dyDescent="0.2">
      <c r="B432" s="12">
        <v>85</v>
      </c>
      <c r="C432" s="35">
        <v>44315</v>
      </c>
      <c r="D432" s="38">
        <f t="shared" si="12"/>
        <v>44274</v>
      </c>
      <c r="E432">
        <f>C432 - D432</f>
        <v>41</v>
      </c>
      <c r="F432" s="37">
        <f>_xlfn.XLOOKUP(B432,$B:$B,$E:$E,"",0,-1)</f>
        <v>45</v>
      </c>
      <c r="G432" s="37" t="str">
        <f t="shared" si="13"/>
        <v/>
      </c>
    </row>
    <row r="433" spans="2:7" x14ac:dyDescent="0.2">
      <c r="B433" s="12">
        <v>85</v>
      </c>
      <c r="C433" s="35">
        <v>44319</v>
      </c>
      <c r="D433" s="38">
        <f t="shared" si="12"/>
        <v>44274</v>
      </c>
      <c r="E433">
        <f>C433 - D433</f>
        <v>45</v>
      </c>
      <c r="F433" s="37">
        <f>_xlfn.XLOOKUP(B433,$B:$B,$E:$E,"",0,-1)</f>
        <v>45</v>
      </c>
      <c r="G433" s="37">
        <f t="shared" si="13"/>
        <v>1</v>
      </c>
    </row>
    <row r="434" spans="2:7" x14ac:dyDescent="0.2">
      <c r="B434" s="12">
        <v>86</v>
      </c>
      <c r="C434" s="35">
        <v>44269</v>
      </c>
      <c r="D434" s="38">
        <f t="shared" si="12"/>
        <v>44269</v>
      </c>
      <c r="E434">
        <f>C434 - D434</f>
        <v>0</v>
      </c>
      <c r="F434" s="37">
        <f>_xlfn.XLOOKUP(B434,$B:$B,$E:$E,"",0,-1)</f>
        <v>4</v>
      </c>
      <c r="G434" s="37" t="str">
        <f t="shared" si="13"/>
        <v/>
      </c>
    </row>
    <row r="435" spans="2:7" x14ac:dyDescent="0.2">
      <c r="B435" s="12">
        <v>86</v>
      </c>
      <c r="C435" s="35">
        <v>44273</v>
      </c>
      <c r="D435" s="38">
        <f t="shared" si="12"/>
        <v>44269</v>
      </c>
      <c r="E435">
        <f>C435 - D435</f>
        <v>4</v>
      </c>
      <c r="F435" s="37">
        <f>_xlfn.XLOOKUP(B435,$B:$B,$E:$E,"",0,-1)</f>
        <v>4</v>
      </c>
      <c r="G435" s="37">
        <f t="shared" si="13"/>
        <v>1</v>
      </c>
    </row>
    <row r="436" spans="2:7" x14ac:dyDescent="0.2">
      <c r="B436" s="12">
        <v>87</v>
      </c>
      <c r="C436" s="35">
        <v>44256</v>
      </c>
      <c r="D436" s="38">
        <f t="shared" si="12"/>
        <v>44256</v>
      </c>
      <c r="E436">
        <f>C436 - D436</f>
        <v>0</v>
      </c>
      <c r="F436" s="37">
        <f>_xlfn.XLOOKUP(B436,$B:$B,$E:$E,"",0,-1)</f>
        <v>0</v>
      </c>
      <c r="G436" s="37">
        <f t="shared" si="13"/>
        <v>1</v>
      </c>
    </row>
    <row r="437" spans="2:7" x14ac:dyDescent="0.2">
      <c r="B437" s="12">
        <v>88</v>
      </c>
      <c r="C437" s="35">
        <v>44279</v>
      </c>
      <c r="D437" s="38">
        <f t="shared" si="12"/>
        <v>44279</v>
      </c>
      <c r="E437">
        <f>C437 - D437</f>
        <v>0</v>
      </c>
      <c r="F437" s="37">
        <f>_xlfn.XLOOKUP(B437,$B:$B,$E:$E,"",0,-1)</f>
        <v>1</v>
      </c>
      <c r="G437" s="37" t="str">
        <f t="shared" si="13"/>
        <v/>
      </c>
    </row>
    <row r="438" spans="2:7" x14ac:dyDescent="0.2">
      <c r="B438" s="12">
        <v>88</v>
      </c>
      <c r="C438" s="35">
        <v>44280</v>
      </c>
      <c r="D438" s="38">
        <f t="shared" si="12"/>
        <v>44279</v>
      </c>
      <c r="E438">
        <f>C438 - D438</f>
        <v>1</v>
      </c>
      <c r="F438" s="37">
        <f>_xlfn.XLOOKUP(B438,$B:$B,$E:$E,"",0,-1)</f>
        <v>1</v>
      </c>
      <c r="G438" s="37">
        <f t="shared" si="13"/>
        <v>1</v>
      </c>
    </row>
    <row r="439" spans="2:7" x14ac:dyDescent="0.2">
      <c r="B439" s="12">
        <v>89</v>
      </c>
      <c r="C439" s="35">
        <v>44266</v>
      </c>
      <c r="D439" s="38">
        <f t="shared" si="12"/>
        <v>44266</v>
      </c>
      <c r="E439">
        <f>C439 - D439</f>
        <v>0</v>
      </c>
      <c r="F439" s="37">
        <f>_xlfn.XLOOKUP(B439,$B:$B,$E:$E,"",0,-1)</f>
        <v>5</v>
      </c>
      <c r="G439" s="37" t="str">
        <f t="shared" si="13"/>
        <v/>
      </c>
    </row>
    <row r="440" spans="2:7" x14ac:dyDescent="0.2">
      <c r="B440" s="12">
        <v>89</v>
      </c>
      <c r="C440" s="35">
        <v>44271</v>
      </c>
      <c r="D440" s="38">
        <f t="shared" si="12"/>
        <v>44266</v>
      </c>
      <c r="E440">
        <f>C440 - D440</f>
        <v>5</v>
      </c>
      <c r="F440" s="37">
        <f>_xlfn.XLOOKUP(B440,$B:$B,$E:$E,"",0,-1)</f>
        <v>5</v>
      </c>
      <c r="G440" s="37">
        <f t="shared" si="13"/>
        <v>1</v>
      </c>
    </row>
    <row r="441" spans="2:7" x14ac:dyDescent="0.2">
      <c r="B441" s="12">
        <v>90</v>
      </c>
      <c r="C441" s="35">
        <v>44256</v>
      </c>
      <c r="D441" s="38">
        <f t="shared" si="12"/>
        <v>44256</v>
      </c>
      <c r="E441">
        <f>C441 - D441</f>
        <v>0</v>
      </c>
      <c r="F441" s="37">
        <f>_xlfn.XLOOKUP(B441,$B:$B,$E:$E,"",0,-1)</f>
        <v>0</v>
      </c>
      <c r="G441" s="37">
        <f t="shared" si="13"/>
        <v>1</v>
      </c>
    </row>
    <row r="442" spans="2:7" x14ac:dyDescent="0.2">
      <c r="B442" s="12">
        <v>91</v>
      </c>
      <c r="C442" s="35">
        <v>44275</v>
      </c>
      <c r="D442" s="38">
        <f t="shared" si="12"/>
        <v>44275</v>
      </c>
      <c r="E442">
        <f>C442 - D442</f>
        <v>0</v>
      </c>
      <c r="F442" s="37">
        <f>_xlfn.XLOOKUP(B442,$B:$B,$E:$E,"",0,-1)</f>
        <v>8</v>
      </c>
      <c r="G442" s="37" t="str">
        <f t="shared" si="13"/>
        <v/>
      </c>
    </row>
    <row r="443" spans="2:7" x14ac:dyDescent="0.2">
      <c r="B443" s="12">
        <v>91</v>
      </c>
      <c r="C443" s="35">
        <v>44278</v>
      </c>
      <c r="D443" s="38">
        <f t="shared" si="12"/>
        <v>44275</v>
      </c>
      <c r="E443">
        <f>C443 - D443</f>
        <v>3</v>
      </c>
      <c r="F443" s="37">
        <f>_xlfn.XLOOKUP(B443,$B:$B,$E:$E,"",0,-1)</f>
        <v>8</v>
      </c>
      <c r="G443" s="37" t="str">
        <f t="shared" si="13"/>
        <v/>
      </c>
    </row>
    <row r="444" spans="2:7" x14ac:dyDescent="0.2">
      <c r="B444" s="12">
        <v>91</v>
      </c>
      <c r="C444" s="35">
        <v>44283</v>
      </c>
      <c r="D444" s="38">
        <f t="shared" si="12"/>
        <v>44275</v>
      </c>
      <c r="E444">
        <f>C444 - D444</f>
        <v>8</v>
      </c>
      <c r="F444" s="37">
        <f>_xlfn.XLOOKUP(B444,$B:$B,$E:$E,"",0,-1)</f>
        <v>8</v>
      </c>
      <c r="G444" s="37">
        <f t="shared" si="13"/>
        <v>1</v>
      </c>
    </row>
    <row r="445" spans="2:7" x14ac:dyDescent="0.2">
      <c r="B445" s="12">
        <v>92</v>
      </c>
      <c r="C445" s="35">
        <v>44285</v>
      </c>
      <c r="D445" s="38">
        <f t="shared" si="12"/>
        <v>44285</v>
      </c>
      <c r="E445">
        <f>C445 - D445</f>
        <v>0</v>
      </c>
      <c r="F445" s="37">
        <f>_xlfn.XLOOKUP(B445,$B:$B,$E:$E,"",0,-1)</f>
        <v>0</v>
      </c>
      <c r="G445" s="37">
        <f t="shared" si="13"/>
        <v>1</v>
      </c>
    </row>
    <row r="446" spans="2:7" x14ac:dyDescent="0.2">
      <c r="B446" s="12">
        <v>93</v>
      </c>
      <c r="C446" s="35">
        <v>44277</v>
      </c>
      <c r="D446" s="38">
        <f t="shared" si="12"/>
        <v>44277</v>
      </c>
      <c r="E446">
        <f>C446 - D446</f>
        <v>0</v>
      </c>
      <c r="F446" s="37">
        <f>_xlfn.XLOOKUP(B446,$B:$B,$E:$E,"",0,-1)</f>
        <v>1</v>
      </c>
      <c r="G446" s="37" t="str">
        <f t="shared" si="13"/>
        <v/>
      </c>
    </row>
    <row r="447" spans="2:7" x14ac:dyDescent="0.2">
      <c r="B447" s="12">
        <v>93</v>
      </c>
      <c r="C447" s="35">
        <v>44278</v>
      </c>
      <c r="D447" s="38">
        <f t="shared" si="12"/>
        <v>44277</v>
      </c>
      <c r="E447">
        <f>C447 - D447</f>
        <v>1</v>
      </c>
      <c r="F447" s="37">
        <f>_xlfn.XLOOKUP(B447,$B:$B,$E:$E,"",0,-1)</f>
        <v>1</v>
      </c>
      <c r="G447" s="37">
        <f t="shared" si="13"/>
        <v>1</v>
      </c>
    </row>
    <row r="448" spans="2:7" x14ac:dyDescent="0.2">
      <c r="B448" s="12">
        <v>94</v>
      </c>
      <c r="C448" s="35">
        <v>44275</v>
      </c>
      <c r="D448" s="38">
        <f t="shared" si="12"/>
        <v>44275</v>
      </c>
      <c r="E448">
        <f>C448 - D448</f>
        <v>0</v>
      </c>
      <c r="F448" s="37">
        <f>_xlfn.XLOOKUP(B448,$B:$B,$E:$E,"",0,-1)</f>
        <v>22</v>
      </c>
      <c r="G448" s="37" t="str">
        <f t="shared" si="13"/>
        <v/>
      </c>
    </row>
    <row r="449" spans="2:7" x14ac:dyDescent="0.2">
      <c r="B449" s="12">
        <v>94</v>
      </c>
      <c r="C449" s="35">
        <v>44278</v>
      </c>
      <c r="D449" s="38">
        <f t="shared" si="12"/>
        <v>44275</v>
      </c>
      <c r="E449">
        <f>C449 - D449</f>
        <v>3</v>
      </c>
      <c r="F449" s="37">
        <f>_xlfn.XLOOKUP(B449,$B:$B,$E:$E,"",0,-1)</f>
        <v>22</v>
      </c>
      <c r="G449" s="37" t="str">
        <f t="shared" si="13"/>
        <v/>
      </c>
    </row>
    <row r="450" spans="2:7" x14ac:dyDescent="0.2">
      <c r="B450" s="12">
        <v>94</v>
      </c>
      <c r="C450" s="35">
        <v>44279</v>
      </c>
      <c r="D450" s="38">
        <f t="shared" si="12"/>
        <v>44275</v>
      </c>
      <c r="E450">
        <f>C450 - D450</f>
        <v>4</v>
      </c>
      <c r="F450" s="37">
        <f>_xlfn.XLOOKUP(B450,$B:$B,$E:$E,"",0,-1)</f>
        <v>22</v>
      </c>
      <c r="G450" s="37" t="str">
        <f t="shared" si="13"/>
        <v/>
      </c>
    </row>
    <row r="451" spans="2:7" x14ac:dyDescent="0.2">
      <c r="B451" s="12">
        <v>94</v>
      </c>
      <c r="C451" s="35">
        <v>44283</v>
      </c>
      <c r="D451" s="38">
        <f t="shared" ref="D451:D514" si="14">VLOOKUP(B451,$B$2:$C$1999,2,FALSE)</f>
        <v>44275</v>
      </c>
      <c r="E451">
        <f>C451 - D451</f>
        <v>8</v>
      </c>
      <c r="F451" s="37">
        <f>_xlfn.XLOOKUP(B451,$B:$B,$E:$E,"",0,-1)</f>
        <v>22</v>
      </c>
      <c r="G451" s="37" t="str">
        <f t="shared" ref="G451:G514" si="15">IF(F451=E451,1,"")</f>
        <v/>
      </c>
    </row>
    <row r="452" spans="2:7" x14ac:dyDescent="0.2">
      <c r="B452" s="12">
        <v>94</v>
      </c>
      <c r="C452" s="35">
        <v>44288</v>
      </c>
      <c r="D452" s="38">
        <f t="shared" si="14"/>
        <v>44275</v>
      </c>
      <c r="E452">
        <f>C452 - D452</f>
        <v>13</v>
      </c>
      <c r="F452" s="37">
        <f>_xlfn.XLOOKUP(B452,$B:$B,$E:$E,"",0,-1)</f>
        <v>22</v>
      </c>
      <c r="G452" s="37" t="str">
        <f t="shared" si="15"/>
        <v/>
      </c>
    </row>
    <row r="453" spans="2:7" x14ac:dyDescent="0.2">
      <c r="B453" s="12">
        <v>94</v>
      </c>
      <c r="C453" s="35">
        <v>44293</v>
      </c>
      <c r="D453" s="38">
        <f t="shared" si="14"/>
        <v>44275</v>
      </c>
      <c r="E453">
        <f>C453 - D453</f>
        <v>18</v>
      </c>
      <c r="F453" s="37">
        <f>_xlfn.XLOOKUP(B453,$B:$B,$E:$E,"",0,-1)</f>
        <v>22</v>
      </c>
      <c r="G453" s="37" t="str">
        <f t="shared" si="15"/>
        <v/>
      </c>
    </row>
    <row r="454" spans="2:7" x14ac:dyDescent="0.2">
      <c r="B454" s="12">
        <v>94</v>
      </c>
      <c r="C454" s="35">
        <v>44297</v>
      </c>
      <c r="D454" s="38">
        <f t="shared" si="14"/>
        <v>44275</v>
      </c>
      <c r="E454">
        <f>C454 - D454</f>
        <v>22</v>
      </c>
      <c r="F454" s="37">
        <f>_xlfn.XLOOKUP(B454,$B:$B,$E:$E,"",0,-1)</f>
        <v>22</v>
      </c>
      <c r="G454" s="37">
        <f t="shared" si="15"/>
        <v>1</v>
      </c>
    </row>
    <row r="455" spans="2:7" x14ac:dyDescent="0.2">
      <c r="B455" s="12">
        <v>95</v>
      </c>
      <c r="C455" s="35">
        <v>44272</v>
      </c>
      <c r="D455" s="38">
        <f t="shared" si="14"/>
        <v>44272</v>
      </c>
      <c r="E455">
        <f>C455 - D455</f>
        <v>0</v>
      </c>
      <c r="F455" s="37">
        <f>_xlfn.XLOOKUP(B455,$B:$B,$E:$E,"",0,-1)</f>
        <v>3</v>
      </c>
      <c r="G455" s="37" t="str">
        <f t="shared" si="15"/>
        <v/>
      </c>
    </row>
    <row r="456" spans="2:7" x14ac:dyDescent="0.2">
      <c r="B456" s="12">
        <v>95</v>
      </c>
      <c r="C456" s="35">
        <v>44275</v>
      </c>
      <c r="D456" s="38">
        <f t="shared" si="14"/>
        <v>44272</v>
      </c>
      <c r="E456">
        <f>C456 - D456</f>
        <v>3</v>
      </c>
      <c r="F456" s="37">
        <f>_xlfn.XLOOKUP(B456,$B:$B,$E:$E,"",0,-1)</f>
        <v>3</v>
      </c>
      <c r="G456" s="37">
        <f t="shared" si="15"/>
        <v>1</v>
      </c>
    </row>
    <row r="457" spans="2:7" x14ac:dyDescent="0.2">
      <c r="B457" s="12">
        <v>96</v>
      </c>
      <c r="C457" s="35">
        <v>44278</v>
      </c>
      <c r="D457" s="38">
        <f t="shared" si="14"/>
        <v>44278</v>
      </c>
      <c r="E457">
        <f>C457 - D457</f>
        <v>0</v>
      </c>
      <c r="F457" s="37">
        <f>_xlfn.XLOOKUP(B457,$B:$B,$E:$E,"",0,-1)</f>
        <v>26</v>
      </c>
      <c r="G457" s="37" t="str">
        <f t="shared" si="15"/>
        <v/>
      </c>
    </row>
    <row r="458" spans="2:7" x14ac:dyDescent="0.2">
      <c r="B458" s="12">
        <v>96</v>
      </c>
      <c r="C458" s="35">
        <v>44282</v>
      </c>
      <c r="D458" s="38">
        <f t="shared" si="14"/>
        <v>44278</v>
      </c>
      <c r="E458">
        <f>C458 - D458</f>
        <v>4</v>
      </c>
      <c r="F458" s="37">
        <f>_xlfn.XLOOKUP(B458,$B:$B,$E:$E,"",0,-1)</f>
        <v>26</v>
      </c>
      <c r="G458" s="37" t="str">
        <f t="shared" si="15"/>
        <v/>
      </c>
    </row>
    <row r="459" spans="2:7" x14ac:dyDescent="0.2">
      <c r="B459" s="12">
        <v>96</v>
      </c>
      <c r="C459" s="35">
        <v>44286</v>
      </c>
      <c r="D459" s="38">
        <f t="shared" si="14"/>
        <v>44278</v>
      </c>
      <c r="E459">
        <f>C459 - D459</f>
        <v>8</v>
      </c>
      <c r="F459" s="37">
        <f>_xlfn.XLOOKUP(B459,$B:$B,$E:$E,"",0,-1)</f>
        <v>26</v>
      </c>
      <c r="G459" s="37" t="str">
        <f t="shared" si="15"/>
        <v/>
      </c>
    </row>
    <row r="460" spans="2:7" x14ac:dyDescent="0.2">
      <c r="B460" s="12">
        <v>96</v>
      </c>
      <c r="C460" s="35">
        <v>44287</v>
      </c>
      <c r="D460" s="38">
        <f t="shared" si="14"/>
        <v>44278</v>
      </c>
      <c r="E460">
        <f>C460 - D460</f>
        <v>9</v>
      </c>
      <c r="F460" s="37">
        <f>_xlfn.XLOOKUP(B460,$B:$B,$E:$E,"",0,-1)</f>
        <v>26</v>
      </c>
      <c r="G460" s="37" t="str">
        <f t="shared" si="15"/>
        <v/>
      </c>
    </row>
    <row r="461" spans="2:7" x14ac:dyDescent="0.2">
      <c r="B461" s="12">
        <v>96</v>
      </c>
      <c r="C461" s="35">
        <v>44291</v>
      </c>
      <c r="D461" s="38">
        <f t="shared" si="14"/>
        <v>44278</v>
      </c>
      <c r="E461">
        <f>C461 - D461</f>
        <v>13</v>
      </c>
      <c r="F461" s="37">
        <f>_xlfn.XLOOKUP(B461,$B:$B,$E:$E,"",0,-1)</f>
        <v>26</v>
      </c>
      <c r="G461" s="37" t="str">
        <f t="shared" si="15"/>
        <v/>
      </c>
    </row>
    <row r="462" spans="2:7" x14ac:dyDescent="0.2">
      <c r="B462" s="12">
        <v>96</v>
      </c>
      <c r="C462" s="35">
        <v>44296</v>
      </c>
      <c r="D462" s="38">
        <f t="shared" si="14"/>
        <v>44278</v>
      </c>
      <c r="E462">
        <f>C462 - D462</f>
        <v>18</v>
      </c>
      <c r="F462" s="37">
        <f>_xlfn.XLOOKUP(B462,$B:$B,$E:$E,"",0,-1)</f>
        <v>26</v>
      </c>
      <c r="G462" s="37" t="str">
        <f t="shared" si="15"/>
        <v/>
      </c>
    </row>
    <row r="463" spans="2:7" x14ac:dyDescent="0.2">
      <c r="B463" s="12">
        <v>96</v>
      </c>
      <c r="C463" s="35">
        <v>44299</v>
      </c>
      <c r="D463" s="38">
        <f t="shared" si="14"/>
        <v>44278</v>
      </c>
      <c r="E463">
        <f>C463 - D463</f>
        <v>21</v>
      </c>
      <c r="F463" s="37">
        <f>_xlfn.XLOOKUP(B463,$B:$B,$E:$E,"",0,-1)</f>
        <v>26</v>
      </c>
      <c r="G463" s="37" t="str">
        <f t="shared" si="15"/>
        <v/>
      </c>
    </row>
    <row r="464" spans="2:7" x14ac:dyDescent="0.2">
      <c r="B464" s="12">
        <v>96</v>
      </c>
      <c r="C464" s="35">
        <v>44304</v>
      </c>
      <c r="D464" s="38">
        <f t="shared" si="14"/>
        <v>44278</v>
      </c>
      <c r="E464">
        <f>C464 - D464</f>
        <v>26</v>
      </c>
      <c r="F464" s="37">
        <f>_xlfn.XLOOKUP(B464,$B:$B,$E:$E,"",0,-1)</f>
        <v>26</v>
      </c>
      <c r="G464" s="37">
        <f t="shared" si="15"/>
        <v>1</v>
      </c>
    </row>
    <row r="465" spans="2:7" x14ac:dyDescent="0.2">
      <c r="B465" s="12">
        <v>97</v>
      </c>
      <c r="C465" s="35">
        <v>44276</v>
      </c>
      <c r="D465" s="38">
        <f t="shared" si="14"/>
        <v>44276</v>
      </c>
      <c r="E465">
        <f>C465 - D465</f>
        <v>0</v>
      </c>
      <c r="F465" s="37">
        <f>_xlfn.XLOOKUP(B465,$B:$B,$E:$E,"",0,-1)</f>
        <v>21</v>
      </c>
      <c r="G465" s="37" t="str">
        <f t="shared" si="15"/>
        <v/>
      </c>
    </row>
    <row r="466" spans="2:7" x14ac:dyDescent="0.2">
      <c r="B466" s="12">
        <v>97</v>
      </c>
      <c r="C466" s="35">
        <v>44281</v>
      </c>
      <c r="D466" s="38">
        <f t="shared" si="14"/>
        <v>44276</v>
      </c>
      <c r="E466">
        <f>C466 - D466</f>
        <v>5</v>
      </c>
      <c r="F466" s="37">
        <f>_xlfn.XLOOKUP(B466,$B:$B,$E:$E,"",0,-1)</f>
        <v>21</v>
      </c>
      <c r="G466" s="37" t="str">
        <f t="shared" si="15"/>
        <v/>
      </c>
    </row>
    <row r="467" spans="2:7" x14ac:dyDescent="0.2">
      <c r="B467" s="12">
        <v>97</v>
      </c>
      <c r="C467" s="35">
        <v>44286</v>
      </c>
      <c r="D467" s="38">
        <f t="shared" si="14"/>
        <v>44276</v>
      </c>
      <c r="E467">
        <f>C467 - D467</f>
        <v>10</v>
      </c>
      <c r="F467" s="37">
        <f>_xlfn.XLOOKUP(B467,$B:$B,$E:$E,"",0,-1)</f>
        <v>21</v>
      </c>
      <c r="G467" s="37" t="str">
        <f t="shared" si="15"/>
        <v/>
      </c>
    </row>
    <row r="468" spans="2:7" x14ac:dyDescent="0.2">
      <c r="B468" s="12">
        <v>97</v>
      </c>
      <c r="C468" s="35">
        <v>44287</v>
      </c>
      <c r="D468" s="38">
        <f t="shared" si="14"/>
        <v>44276</v>
      </c>
      <c r="E468">
        <f>C468 - D468</f>
        <v>11</v>
      </c>
      <c r="F468" s="37">
        <f>_xlfn.XLOOKUP(B468,$B:$B,$E:$E,"",0,-1)</f>
        <v>21</v>
      </c>
      <c r="G468" s="37" t="str">
        <f t="shared" si="15"/>
        <v/>
      </c>
    </row>
    <row r="469" spans="2:7" x14ac:dyDescent="0.2">
      <c r="B469" s="12">
        <v>97</v>
      </c>
      <c r="C469" s="35">
        <v>44291</v>
      </c>
      <c r="D469" s="38">
        <f t="shared" si="14"/>
        <v>44276</v>
      </c>
      <c r="E469">
        <f>C469 - D469</f>
        <v>15</v>
      </c>
      <c r="F469" s="37">
        <f>_xlfn.XLOOKUP(B469,$B:$B,$E:$E,"",0,-1)</f>
        <v>21</v>
      </c>
      <c r="G469" s="37" t="str">
        <f t="shared" si="15"/>
        <v/>
      </c>
    </row>
    <row r="470" spans="2:7" x14ac:dyDescent="0.2">
      <c r="B470" s="12">
        <v>97</v>
      </c>
      <c r="C470" s="35">
        <v>44294</v>
      </c>
      <c r="D470" s="38">
        <f t="shared" si="14"/>
        <v>44276</v>
      </c>
      <c r="E470">
        <f>C470 - D470</f>
        <v>18</v>
      </c>
      <c r="F470" s="37">
        <f>_xlfn.XLOOKUP(B470,$B:$B,$E:$E,"",0,-1)</f>
        <v>21</v>
      </c>
      <c r="G470" s="37" t="str">
        <f t="shared" si="15"/>
        <v/>
      </c>
    </row>
    <row r="471" spans="2:7" x14ac:dyDescent="0.2">
      <c r="B471" s="12">
        <v>97</v>
      </c>
      <c r="C471" s="35">
        <v>44297</v>
      </c>
      <c r="D471" s="38">
        <f t="shared" si="14"/>
        <v>44276</v>
      </c>
      <c r="E471">
        <f>C471 - D471</f>
        <v>21</v>
      </c>
      <c r="F471" s="37">
        <f>_xlfn.XLOOKUP(B471,$B:$B,$E:$E,"",0,-1)</f>
        <v>21</v>
      </c>
      <c r="G471" s="37">
        <f t="shared" si="15"/>
        <v>1</v>
      </c>
    </row>
    <row r="472" spans="2:7" x14ac:dyDescent="0.2">
      <c r="B472" s="12">
        <v>98</v>
      </c>
      <c r="C472" s="35">
        <v>44269</v>
      </c>
      <c r="D472" s="38">
        <f t="shared" si="14"/>
        <v>44269</v>
      </c>
      <c r="E472">
        <f>C472 - D472</f>
        <v>0</v>
      </c>
      <c r="F472" s="37">
        <f>_xlfn.XLOOKUP(B472,$B:$B,$E:$E,"",0,-1)</f>
        <v>32</v>
      </c>
      <c r="G472" s="37" t="str">
        <f t="shared" si="15"/>
        <v/>
      </c>
    </row>
    <row r="473" spans="2:7" x14ac:dyDescent="0.2">
      <c r="B473" s="12">
        <v>98</v>
      </c>
      <c r="C473" s="35">
        <v>44272</v>
      </c>
      <c r="D473" s="38">
        <f t="shared" si="14"/>
        <v>44269</v>
      </c>
      <c r="E473">
        <f>C473 - D473</f>
        <v>3</v>
      </c>
      <c r="F473" s="37">
        <f>_xlfn.XLOOKUP(B473,$B:$B,$E:$E,"",0,-1)</f>
        <v>32</v>
      </c>
      <c r="G473" s="37" t="str">
        <f t="shared" si="15"/>
        <v/>
      </c>
    </row>
    <row r="474" spans="2:7" x14ac:dyDescent="0.2">
      <c r="B474" s="12">
        <v>98</v>
      </c>
      <c r="C474" s="35">
        <v>44277</v>
      </c>
      <c r="D474" s="38">
        <f t="shared" si="14"/>
        <v>44269</v>
      </c>
      <c r="E474">
        <f>C474 - D474</f>
        <v>8</v>
      </c>
      <c r="F474" s="37">
        <f>_xlfn.XLOOKUP(B474,$B:$B,$E:$E,"",0,-1)</f>
        <v>32</v>
      </c>
      <c r="G474" s="37" t="str">
        <f t="shared" si="15"/>
        <v/>
      </c>
    </row>
    <row r="475" spans="2:7" x14ac:dyDescent="0.2">
      <c r="B475" s="12">
        <v>98</v>
      </c>
      <c r="C475" s="35">
        <v>44280</v>
      </c>
      <c r="D475" s="38">
        <f t="shared" si="14"/>
        <v>44269</v>
      </c>
      <c r="E475">
        <f>C475 - D475</f>
        <v>11</v>
      </c>
      <c r="F475" s="37">
        <f>_xlfn.XLOOKUP(B475,$B:$B,$E:$E,"",0,-1)</f>
        <v>32</v>
      </c>
      <c r="G475" s="37" t="str">
        <f t="shared" si="15"/>
        <v/>
      </c>
    </row>
    <row r="476" spans="2:7" x14ac:dyDescent="0.2">
      <c r="B476" s="12">
        <v>98</v>
      </c>
      <c r="C476" s="35">
        <v>44284</v>
      </c>
      <c r="D476" s="38">
        <f t="shared" si="14"/>
        <v>44269</v>
      </c>
      <c r="E476">
        <f>C476 - D476</f>
        <v>15</v>
      </c>
      <c r="F476" s="37">
        <f>_xlfn.XLOOKUP(B476,$B:$B,$E:$E,"",0,-1)</f>
        <v>32</v>
      </c>
      <c r="G476" s="37" t="str">
        <f t="shared" si="15"/>
        <v/>
      </c>
    </row>
    <row r="477" spans="2:7" x14ac:dyDescent="0.2">
      <c r="B477" s="12">
        <v>98</v>
      </c>
      <c r="C477" s="35">
        <v>44289</v>
      </c>
      <c r="D477" s="38">
        <f t="shared" si="14"/>
        <v>44269</v>
      </c>
      <c r="E477">
        <f>C477 - D477</f>
        <v>20</v>
      </c>
      <c r="F477" s="37">
        <f>_xlfn.XLOOKUP(B477,$B:$B,$E:$E,"",0,-1)</f>
        <v>32</v>
      </c>
      <c r="G477" s="37" t="str">
        <f t="shared" si="15"/>
        <v/>
      </c>
    </row>
    <row r="478" spans="2:7" x14ac:dyDescent="0.2">
      <c r="B478" s="12">
        <v>98</v>
      </c>
      <c r="C478" s="35">
        <v>44290</v>
      </c>
      <c r="D478" s="38">
        <f t="shared" si="14"/>
        <v>44269</v>
      </c>
      <c r="E478">
        <f>C478 - D478</f>
        <v>21</v>
      </c>
      <c r="F478" s="37">
        <f>_xlfn.XLOOKUP(B478,$B:$B,$E:$E,"",0,-1)</f>
        <v>32</v>
      </c>
      <c r="G478" s="37" t="str">
        <f t="shared" si="15"/>
        <v/>
      </c>
    </row>
    <row r="479" spans="2:7" x14ac:dyDescent="0.2">
      <c r="B479" s="12">
        <v>98</v>
      </c>
      <c r="C479" s="35">
        <v>44294</v>
      </c>
      <c r="D479" s="38">
        <f t="shared" si="14"/>
        <v>44269</v>
      </c>
      <c r="E479">
        <f>C479 - D479</f>
        <v>25</v>
      </c>
      <c r="F479" s="37">
        <f>_xlfn.XLOOKUP(B479,$B:$B,$E:$E,"",0,-1)</f>
        <v>32</v>
      </c>
      <c r="G479" s="37" t="str">
        <f t="shared" si="15"/>
        <v/>
      </c>
    </row>
    <row r="480" spans="2:7" x14ac:dyDescent="0.2">
      <c r="B480" s="12">
        <v>98</v>
      </c>
      <c r="C480" s="35">
        <v>44297</v>
      </c>
      <c r="D480" s="38">
        <f t="shared" si="14"/>
        <v>44269</v>
      </c>
      <c r="E480">
        <f>C480 - D480</f>
        <v>28</v>
      </c>
      <c r="F480" s="37">
        <f>_xlfn.XLOOKUP(B480,$B:$B,$E:$E,"",0,-1)</f>
        <v>32</v>
      </c>
      <c r="G480" s="37" t="str">
        <f t="shared" si="15"/>
        <v/>
      </c>
    </row>
    <row r="481" spans="2:7" x14ac:dyDescent="0.2">
      <c r="B481" s="12">
        <v>98</v>
      </c>
      <c r="C481" s="35">
        <v>44298</v>
      </c>
      <c r="D481" s="38">
        <f t="shared" si="14"/>
        <v>44269</v>
      </c>
      <c r="E481">
        <f>C481 - D481</f>
        <v>29</v>
      </c>
      <c r="F481" s="37">
        <f>_xlfn.XLOOKUP(B481,$B:$B,$E:$E,"",0,-1)</f>
        <v>32</v>
      </c>
      <c r="G481" s="37" t="str">
        <f t="shared" si="15"/>
        <v/>
      </c>
    </row>
    <row r="482" spans="2:7" x14ac:dyDescent="0.2">
      <c r="B482" s="12">
        <v>98</v>
      </c>
      <c r="C482" s="35">
        <v>44299</v>
      </c>
      <c r="D482" s="38">
        <f t="shared" si="14"/>
        <v>44269</v>
      </c>
      <c r="E482">
        <f>C482 - D482</f>
        <v>30</v>
      </c>
      <c r="F482" s="37">
        <f>_xlfn.XLOOKUP(B482,$B:$B,$E:$E,"",0,-1)</f>
        <v>32</v>
      </c>
      <c r="G482" s="37" t="str">
        <f t="shared" si="15"/>
        <v/>
      </c>
    </row>
    <row r="483" spans="2:7" x14ac:dyDescent="0.2">
      <c r="B483" s="12">
        <v>98</v>
      </c>
      <c r="C483" s="35">
        <v>44301</v>
      </c>
      <c r="D483" s="38">
        <f t="shared" si="14"/>
        <v>44269</v>
      </c>
      <c r="E483">
        <f>C483 - D483</f>
        <v>32</v>
      </c>
      <c r="F483" s="37">
        <f>_xlfn.XLOOKUP(B483,$B:$B,$E:$E,"",0,-1)</f>
        <v>32</v>
      </c>
      <c r="G483" s="37">
        <f t="shared" si="15"/>
        <v>1</v>
      </c>
    </row>
    <row r="484" spans="2:7" x14ac:dyDescent="0.2">
      <c r="B484" s="12">
        <v>99</v>
      </c>
      <c r="C484" s="35">
        <v>44284</v>
      </c>
      <c r="D484" s="38">
        <f t="shared" si="14"/>
        <v>44284</v>
      </c>
      <c r="E484">
        <f>C484 - D484</f>
        <v>0</v>
      </c>
      <c r="F484" s="37">
        <f>_xlfn.XLOOKUP(B484,$B:$B,$E:$E,"",0,-1)</f>
        <v>5</v>
      </c>
      <c r="G484" s="37" t="str">
        <f t="shared" si="15"/>
        <v/>
      </c>
    </row>
    <row r="485" spans="2:7" x14ac:dyDescent="0.2">
      <c r="B485" s="12">
        <v>99</v>
      </c>
      <c r="C485" s="35">
        <v>44285</v>
      </c>
      <c r="D485" s="38">
        <f t="shared" si="14"/>
        <v>44284</v>
      </c>
      <c r="E485">
        <f>C485 - D485</f>
        <v>1</v>
      </c>
      <c r="F485" s="37">
        <f>_xlfn.XLOOKUP(B485,$B:$B,$E:$E,"",0,-1)</f>
        <v>5</v>
      </c>
      <c r="G485" s="37" t="str">
        <f t="shared" si="15"/>
        <v/>
      </c>
    </row>
    <row r="486" spans="2:7" x14ac:dyDescent="0.2">
      <c r="B486" s="12">
        <v>99</v>
      </c>
      <c r="C486" s="35">
        <v>44289</v>
      </c>
      <c r="D486" s="38">
        <f t="shared" si="14"/>
        <v>44284</v>
      </c>
      <c r="E486">
        <f>C486 - D486</f>
        <v>5</v>
      </c>
      <c r="F486" s="37">
        <f>_xlfn.XLOOKUP(B486,$B:$B,$E:$E,"",0,-1)</f>
        <v>5</v>
      </c>
      <c r="G486" s="37">
        <f t="shared" si="15"/>
        <v>1</v>
      </c>
    </row>
    <row r="487" spans="2:7" x14ac:dyDescent="0.2">
      <c r="B487" s="12">
        <v>100</v>
      </c>
      <c r="C487" s="35">
        <v>44266</v>
      </c>
      <c r="D487" s="38">
        <f t="shared" si="14"/>
        <v>44266</v>
      </c>
      <c r="E487">
        <f>C487 - D487</f>
        <v>0</v>
      </c>
      <c r="F487" s="37">
        <f>_xlfn.XLOOKUP(B487,$B:$B,$E:$E,"",0,-1)</f>
        <v>13</v>
      </c>
      <c r="G487" s="37" t="str">
        <f t="shared" si="15"/>
        <v/>
      </c>
    </row>
    <row r="488" spans="2:7" x14ac:dyDescent="0.2">
      <c r="B488" s="12">
        <v>100</v>
      </c>
      <c r="C488" s="35">
        <v>44269</v>
      </c>
      <c r="D488" s="38">
        <f t="shared" si="14"/>
        <v>44266</v>
      </c>
      <c r="E488">
        <f>C488 - D488</f>
        <v>3</v>
      </c>
      <c r="F488" s="37">
        <f>_xlfn.XLOOKUP(B488,$B:$B,$E:$E,"",0,-1)</f>
        <v>13</v>
      </c>
      <c r="G488" s="37" t="str">
        <f t="shared" si="15"/>
        <v/>
      </c>
    </row>
    <row r="489" spans="2:7" x14ac:dyDescent="0.2">
      <c r="B489" s="12">
        <v>100</v>
      </c>
      <c r="C489" s="35">
        <v>44270</v>
      </c>
      <c r="D489" s="38">
        <f t="shared" si="14"/>
        <v>44266</v>
      </c>
      <c r="E489">
        <f>C489 - D489</f>
        <v>4</v>
      </c>
      <c r="F489" s="37">
        <f>_xlfn.XLOOKUP(B489,$B:$B,$E:$E,"",0,-1)</f>
        <v>13</v>
      </c>
      <c r="G489" s="37" t="str">
        <f t="shared" si="15"/>
        <v/>
      </c>
    </row>
    <row r="490" spans="2:7" x14ac:dyDescent="0.2">
      <c r="B490" s="12">
        <v>100</v>
      </c>
      <c r="C490" s="35">
        <v>44271</v>
      </c>
      <c r="D490" s="38">
        <f t="shared" si="14"/>
        <v>44266</v>
      </c>
      <c r="E490">
        <f>C490 - D490</f>
        <v>5</v>
      </c>
      <c r="F490" s="37">
        <f>_xlfn.XLOOKUP(B490,$B:$B,$E:$E,"",0,-1)</f>
        <v>13</v>
      </c>
      <c r="G490" s="37" t="str">
        <f t="shared" si="15"/>
        <v/>
      </c>
    </row>
    <row r="491" spans="2:7" x14ac:dyDescent="0.2">
      <c r="B491" s="12">
        <v>100</v>
      </c>
      <c r="C491" s="35">
        <v>44275</v>
      </c>
      <c r="D491" s="38">
        <f t="shared" si="14"/>
        <v>44266</v>
      </c>
      <c r="E491">
        <f>C491 - D491</f>
        <v>9</v>
      </c>
      <c r="F491" s="37">
        <f>_xlfn.XLOOKUP(B491,$B:$B,$E:$E,"",0,-1)</f>
        <v>13</v>
      </c>
      <c r="G491" s="37" t="str">
        <f t="shared" si="15"/>
        <v/>
      </c>
    </row>
    <row r="492" spans="2:7" x14ac:dyDescent="0.2">
      <c r="B492" s="12">
        <v>100</v>
      </c>
      <c r="C492" s="35">
        <v>44279</v>
      </c>
      <c r="D492" s="38">
        <f t="shared" si="14"/>
        <v>44266</v>
      </c>
      <c r="E492">
        <f>C492 - D492</f>
        <v>13</v>
      </c>
      <c r="F492" s="37">
        <f>_xlfn.XLOOKUP(B492,$B:$B,$E:$E,"",0,-1)</f>
        <v>13</v>
      </c>
      <c r="G492" s="37">
        <f t="shared" si="15"/>
        <v>1</v>
      </c>
    </row>
    <row r="493" spans="2:7" x14ac:dyDescent="0.2">
      <c r="B493" s="12">
        <v>101</v>
      </c>
      <c r="C493" s="35">
        <v>44278</v>
      </c>
      <c r="D493" s="38">
        <f t="shared" si="14"/>
        <v>44278</v>
      </c>
      <c r="E493">
        <f>C493 - D493</f>
        <v>0</v>
      </c>
      <c r="F493" s="37">
        <f>_xlfn.XLOOKUP(B493,$B:$B,$E:$E,"",0,-1)</f>
        <v>7</v>
      </c>
      <c r="G493" s="37" t="str">
        <f t="shared" si="15"/>
        <v/>
      </c>
    </row>
    <row r="494" spans="2:7" x14ac:dyDescent="0.2">
      <c r="B494" s="12">
        <v>101</v>
      </c>
      <c r="C494" s="35">
        <v>44281</v>
      </c>
      <c r="D494" s="38">
        <f t="shared" si="14"/>
        <v>44278</v>
      </c>
      <c r="E494">
        <f>C494 - D494</f>
        <v>3</v>
      </c>
      <c r="F494" s="37">
        <f>_xlfn.XLOOKUP(B494,$B:$B,$E:$E,"",0,-1)</f>
        <v>7</v>
      </c>
      <c r="G494" s="37" t="str">
        <f t="shared" si="15"/>
        <v/>
      </c>
    </row>
    <row r="495" spans="2:7" x14ac:dyDescent="0.2">
      <c r="B495" s="12">
        <v>101</v>
      </c>
      <c r="C495" s="35">
        <v>44285</v>
      </c>
      <c r="D495" s="38">
        <f t="shared" si="14"/>
        <v>44278</v>
      </c>
      <c r="E495">
        <f>C495 - D495</f>
        <v>7</v>
      </c>
      <c r="F495" s="37">
        <f>_xlfn.XLOOKUP(B495,$B:$B,$E:$E,"",0,-1)</f>
        <v>7</v>
      </c>
      <c r="G495" s="37">
        <f t="shared" si="15"/>
        <v>1</v>
      </c>
    </row>
    <row r="496" spans="2:7" x14ac:dyDescent="0.2">
      <c r="B496" s="12">
        <v>102</v>
      </c>
      <c r="C496" s="35">
        <v>44270</v>
      </c>
      <c r="D496" s="38">
        <f t="shared" si="14"/>
        <v>44270</v>
      </c>
      <c r="E496">
        <f>C496 - D496</f>
        <v>0</v>
      </c>
      <c r="F496" s="37">
        <f>_xlfn.XLOOKUP(B496,$B:$B,$E:$E,"",0,-1)</f>
        <v>1</v>
      </c>
      <c r="G496" s="37" t="str">
        <f t="shared" si="15"/>
        <v/>
      </c>
    </row>
    <row r="497" spans="2:7" x14ac:dyDescent="0.2">
      <c r="B497" s="12">
        <v>102</v>
      </c>
      <c r="C497" s="35">
        <v>44271</v>
      </c>
      <c r="D497" s="38">
        <f t="shared" si="14"/>
        <v>44270</v>
      </c>
      <c r="E497">
        <f>C497 - D497</f>
        <v>1</v>
      </c>
      <c r="F497" s="37">
        <f>_xlfn.XLOOKUP(B497,$B:$B,$E:$E,"",0,-1)</f>
        <v>1</v>
      </c>
      <c r="G497" s="37">
        <f t="shared" si="15"/>
        <v>1</v>
      </c>
    </row>
    <row r="498" spans="2:7" x14ac:dyDescent="0.2">
      <c r="B498" s="12">
        <v>103</v>
      </c>
      <c r="C498" s="35">
        <v>44280</v>
      </c>
      <c r="D498" s="38">
        <f t="shared" si="14"/>
        <v>44280</v>
      </c>
      <c r="E498">
        <f>C498 - D498</f>
        <v>0</v>
      </c>
      <c r="F498" s="37">
        <f>_xlfn.XLOOKUP(B498,$B:$B,$E:$E,"",0,-1)</f>
        <v>0</v>
      </c>
      <c r="G498" s="37">
        <f t="shared" si="15"/>
        <v>1</v>
      </c>
    </row>
    <row r="499" spans="2:7" x14ac:dyDescent="0.2">
      <c r="B499" s="12">
        <v>104</v>
      </c>
      <c r="C499" s="35">
        <v>44268</v>
      </c>
      <c r="D499" s="38">
        <f t="shared" si="14"/>
        <v>44268</v>
      </c>
      <c r="E499">
        <f>C499 - D499</f>
        <v>0</v>
      </c>
      <c r="F499" s="37">
        <f>_xlfn.XLOOKUP(B499,$B:$B,$E:$E,"",0,-1)</f>
        <v>4</v>
      </c>
      <c r="G499" s="37" t="str">
        <f t="shared" si="15"/>
        <v/>
      </c>
    </row>
    <row r="500" spans="2:7" x14ac:dyDescent="0.2">
      <c r="B500" s="12">
        <v>104</v>
      </c>
      <c r="C500" s="35">
        <v>44272</v>
      </c>
      <c r="D500" s="38">
        <f t="shared" si="14"/>
        <v>44268</v>
      </c>
      <c r="E500">
        <f>C500 - D500</f>
        <v>4</v>
      </c>
      <c r="F500" s="37">
        <f>_xlfn.XLOOKUP(B500,$B:$B,$E:$E,"",0,-1)</f>
        <v>4</v>
      </c>
      <c r="G500" s="37">
        <f t="shared" si="15"/>
        <v>1</v>
      </c>
    </row>
    <row r="501" spans="2:7" x14ac:dyDescent="0.2">
      <c r="B501" s="12">
        <v>105</v>
      </c>
      <c r="C501" s="35">
        <v>44285</v>
      </c>
      <c r="D501" s="38">
        <f t="shared" si="14"/>
        <v>44285</v>
      </c>
      <c r="E501">
        <f>C501 - D501</f>
        <v>0</v>
      </c>
      <c r="F501" s="37">
        <f>_xlfn.XLOOKUP(B501,$B:$B,$E:$E,"",0,-1)</f>
        <v>21</v>
      </c>
      <c r="G501" s="37" t="str">
        <f t="shared" si="15"/>
        <v/>
      </c>
    </row>
    <row r="502" spans="2:7" x14ac:dyDescent="0.2">
      <c r="B502" s="12">
        <v>105</v>
      </c>
      <c r="C502" s="35">
        <v>44289</v>
      </c>
      <c r="D502" s="38">
        <f t="shared" si="14"/>
        <v>44285</v>
      </c>
      <c r="E502">
        <f>C502 - D502</f>
        <v>4</v>
      </c>
      <c r="F502" s="37">
        <f>_xlfn.XLOOKUP(B502,$B:$B,$E:$E,"",0,-1)</f>
        <v>21</v>
      </c>
      <c r="G502" s="37" t="str">
        <f t="shared" si="15"/>
        <v/>
      </c>
    </row>
    <row r="503" spans="2:7" x14ac:dyDescent="0.2">
      <c r="B503" s="12">
        <v>105</v>
      </c>
      <c r="C503" s="35">
        <v>44291</v>
      </c>
      <c r="D503" s="38">
        <f t="shared" si="14"/>
        <v>44285</v>
      </c>
      <c r="E503">
        <f>C503 - D503</f>
        <v>6</v>
      </c>
      <c r="F503" s="37">
        <f>_xlfn.XLOOKUP(B503,$B:$B,$E:$E,"",0,-1)</f>
        <v>21</v>
      </c>
      <c r="G503" s="37" t="str">
        <f t="shared" si="15"/>
        <v/>
      </c>
    </row>
    <row r="504" spans="2:7" x14ac:dyDescent="0.2">
      <c r="B504" s="12">
        <v>105</v>
      </c>
      <c r="C504" s="35">
        <v>44296</v>
      </c>
      <c r="D504" s="38">
        <f t="shared" si="14"/>
        <v>44285</v>
      </c>
      <c r="E504">
        <f>C504 - D504</f>
        <v>11</v>
      </c>
      <c r="F504" s="37">
        <f>_xlfn.XLOOKUP(B504,$B:$B,$E:$E,"",0,-1)</f>
        <v>21</v>
      </c>
      <c r="G504" s="37" t="str">
        <f t="shared" si="15"/>
        <v/>
      </c>
    </row>
    <row r="505" spans="2:7" x14ac:dyDescent="0.2">
      <c r="B505" s="12">
        <v>105</v>
      </c>
      <c r="C505" s="35">
        <v>44298</v>
      </c>
      <c r="D505" s="38">
        <f t="shared" si="14"/>
        <v>44285</v>
      </c>
      <c r="E505">
        <f>C505 - D505</f>
        <v>13</v>
      </c>
      <c r="F505" s="37">
        <f>_xlfn.XLOOKUP(B505,$B:$B,$E:$E,"",0,-1)</f>
        <v>21</v>
      </c>
      <c r="G505" s="37" t="str">
        <f t="shared" si="15"/>
        <v/>
      </c>
    </row>
    <row r="506" spans="2:7" x14ac:dyDescent="0.2">
      <c r="B506" s="12">
        <v>105</v>
      </c>
      <c r="C506" s="35">
        <v>44300</v>
      </c>
      <c r="D506" s="38">
        <f t="shared" si="14"/>
        <v>44285</v>
      </c>
      <c r="E506">
        <f>C506 - D506</f>
        <v>15</v>
      </c>
      <c r="F506" s="37">
        <f>_xlfn.XLOOKUP(B506,$B:$B,$E:$E,"",0,-1)</f>
        <v>21</v>
      </c>
      <c r="G506" s="37" t="str">
        <f t="shared" si="15"/>
        <v/>
      </c>
    </row>
    <row r="507" spans="2:7" x14ac:dyDescent="0.2">
      <c r="B507" s="12">
        <v>105</v>
      </c>
      <c r="C507" s="35">
        <v>44302</v>
      </c>
      <c r="D507" s="38">
        <f t="shared" si="14"/>
        <v>44285</v>
      </c>
      <c r="E507">
        <f>C507 - D507</f>
        <v>17</v>
      </c>
      <c r="F507" s="37">
        <f>_xlfn.XLOOKUP(B507,$B:$B,$E:$E,"",0,-1)</f>
        <v>21</v>
      </c>
      <c r="G507" s="37" t="str">
        <f t="shared" si="15"/>
        <v/>
      </c>
    </row>
    <row r="508" spans="2:7" x14ac:dyDescent="0.2">
      <c r="B508" s="12">
        <v>105</v>
      </c>
      <c r="C508" s="35">
        <v>44305</v>
      </c>
      <c r="D508" s="38">
        <f t="shared" si="14"/>
        <v>44285</v>
      </c>
      <c r="E508">
        <f>C508 - D508</f>
        <v>20</v>
      </c>
      <c r="F508" s="37">
        <f>_xlfn.XLOOKUP(B508,$B:$B,$E:$E,"",0,-1)</f>
        <v>21</v>
      </c>
      <c r="G508" s="37" t="str">
        <f t="shared" si="15"/>
        <v/>
      </c>
    </row>
    <row r="509" spans="2:7" x14ac:dyDescent="0.2">
      <c r="B509" s="12">
        <v>105</v>
      </c>
      <c r="C509" s="35">
        <v>44306</v>
      </c>
      <c r="D509" s="38">
        <f t="shared" si="14"/>
        <v>44285</v>
      </c>
      <c r="E509">
        <f>C509 - D509</f>
        <v>21</v>
      </c>
      <c r="F509" s="37">
        <f>_xlfn.XLOOKUP(B509,$B:$B,$E:$E,"",0,-1)</f>
        <v>21</v>
      </c>
      <c r="G509" s="37">
        <f t="shared" si="15"/>
        <v>1</v>
      </c>
    </row>
    <row r="510" spans="2:7" x14ac:dyDescent="0.2">
      <c r="B510" s="12">
        <v>106</v>
      </c>
      <c r="C510" s="35">
        <v>44259</v>
      </c>
      <c r="D510" s="38">
        <f t="shared" si="14"/>
        <v>44259</v>
      </c>
      <c r="E510">
        <f>C510 - D510</f>
        <v>0</v>
      </c>
      <c r="F510" s="37">
        <f>_xlfn.XLOOKUP(B510,$B:$B,$E:$E,"",0,-1)</f>
        <v>0</v>
      </c>
      <c r="G510" s="37">
        <f t="shared" si="15"/>
        <v>1</v>
      </c>
    </row>
    <row r="511" spans="2:7" x14ac:dyDescent="0.2">
      <c r="B511" s="12">
        <v>107</v>
      </c>
      <c r="C511" s="35">
        <v>44261</v>
      </c>
      <c r="D511" s="38">
        <f t="shared" si="14"/>
        <v>44261</v>
      </c>
      <c r="E511">
        <f>C511 - D511</f>
        <v>0</v>
      </c>
      <c r="F511" s="37">
        <f>_xlfn.XLOOKUP(B511,$B:$B,$E:$E,"",0,-1)</f>
        <v>1</v>
      </c>
      <c r="G511" s="37" t="str">
        <f t="shared" si="15"/>
        <v/>
      </c>
    </row>
    <row r="512" spans="2:7" x14ac:dyDescent="0.2">
      <c r="B512" s="12">
        <v>107</v>
      </c>
      <c r="C512" s="35">
        <v>44262</v>
      </c>
      <c r="D512" s="38">
        <f t="shared" si="14"/>
        <v>44261</v>
      </c>
      <c r="E512">
        <f>C512 - D512</f>
        <v>1</v>
      </c>
      <c r="F512" s="37">
        <f>_xlfn.XLOOKUP(B512,$B:$B,$E:$E,"",0,-1)</f>
        <v>1</v>
      </c>
      <c r="G512" s="37">
        <f t="shared" si="15"/>
        <v>1</v>
      </c>
    </row>
    <row r="513" spans="2:7" x14ac:dyDescent="0.2">
      <c r="B513" s="12">
        <v>108</v>
      </c>
      <c r="C513" s="35">
        <v>44282</v>
      </c>
      <c r="D513" s="38">
        <f t="shared" si="14"/>
        <v>44282</v>
      </c>
      <c r="E513">
        <f>C513 - D513</f>
        <v>0</v>
      </c>
      <c r="F513" s="37">
        <f>_xlfn.XLOOKUP(B513,$B:$B,$E:$E,"",0,-1)</f>
        <v>11</v>
      </c>
      <c r="G513" s="37" t="str">
        <f t="shared" si="15"/>
        <v/>
      </c>
    </row>
    <row r="514" spans="2:7" x14ac:dyDescent="0.2">
      <c r="B514" s="12">
        <v>108</v>
      </c>
      <c r="C514" s="35">
        <v>44286</v>
      </c>
      <c r="D514" s="38">
        <f t="shared" si="14"/>
        <v>44282</v>
      </c>
      <c r="E514">
        <f>C514 - D514</f>
        <v>4</v>
      </c>
      <c r="F514" s="37">
        <f>_xlfn.XLOOKUP(B514,$B:$B,$E:$E,"",0,-1)</f>
        <v>11</v>
      </c>
      <c r="G514" s="37" t="str">
        <f t="shared" si="15"/>
        <v/>
      </c>
    </row>
    <row r="515" spans="2:7" x14ac:dyDescent="0.2">
      <c r="B515" s="12">
        <v>108</v>
      </c>
      <c r="C515" s="35">
        <v>44291</v>
      </c>
      <c r="D515" s="38">
        <f t="shared" ref="D515:D578" si="16">VLOOKUP(B515,$B$2:$C$1999,2,FALSE)</f>
        <v>44282</v>
      </c>
      <c r="E515">
        <f>C515 - D515</f>
        <v>9</v>
      </c>
      <c r="F515" s="37">
        <f>_xlfn.XLOOKUP(B515,$B:$B,$E:$E,"",0,-1)</f>
        <v>11</v>
      </c>
      <c r="G515" s="37" t="str">
        <f t="shared" ref="G515:G578" si="17">IF(F515=E515,1,"")</f>
        <v/>
      </c>
    </row>
    <row r="516" spans="2:7" x14ac:dyDescent="0.2">
      <c r="B516" s="12">
        <v>108</v>
      </c>
      <c r="C516" s="35">
        <v>44293</v>
      </c>
      <c r="D516" s="38">
        <f t="shared" si="16"/>
        <v>44282</v>
      </c>
      <c r="E516">
        <f>C516 - D516</f>
        <v>11</v>
      </c>
      <c r="F516" s="37">
        <f>_xlfn.XLOOKUP(B516,$B:$B,$E:$E,"",0,-1)</f>
        <v>11</v>
      </c>
      <c r="G516" s="37">
        <f t="shared" si="17"/>
        <v>1</v>
      </c>
    </row>
    <row r="517" spans="2:7" x14ac:dyDescent="0.2">
      <c r="B517" s="12">
        <v>109</v>
      </c>
      <c r="C517" s="35">
        <v>44257</v>
      </c>
      <c r="D517" s="38">
        <f t="shared" si="16"/>
        <v>44257</v>
      </c>
      <c r="E517">
        <f>C517 - D517</f>
        <v>0</v>
      </c>
      <c r="F517" s="37">
        <f>_xlfn.XLOOKUP(B517,$B:$B,$E:$E,"",0,-1)</f>
        <v>1</v>
      </c>
      <c r="G517" s="37" t="str">
        <f t="shared" si="17"/>
        <v/>
      </c>
    </row>
    <row r="518" spans="2:7" x14ac:dyDescent="0.2">
      <c r="B518" s="12">
        <v>109</v>
      </c>
      <c r="C518" s="35">
        <v>44258</v>
      </c>
      <c r="D518" s="38">
        <f t="shared" si="16"/>
        <v>44257</v>
      </c>
      <c r="E518">
        <f>C518 - D518</f>
        <v>1</v>
      </c>
      <c r="F518" s="37">
        <f>_xlfn.XLOOKUP(B518,$B:$B,$E:$E,"",0,-1)</f>
        <v>1</v>
      </c>
      <c r="G518" s="37">
        <f t="shared" si="17"/>
        <v>1</v>
      </c>
    </row>
    <row r="519" spans="2:7" x14ac:dyDescent="0.2">
      <c r="B519" s="12">
        <v>110</v>
      </c>
      <c r="C519" s="35">
        <v>44286</v>
      </c>
      <c r="D519" s="38">
        <f t="shared" si="16"/>
        <v>44286</v>
      </c>
      <c r="E519">
        <f>C519 - D519</f>
        <v>0</v>
      </c>
      <c r="F519" s="37">
        <f>_xlfn.XLOOKUP(B519,$B:$B,$E:$E,"",0,-1)</f>
        <v>14</v>
      </c>
      <c r="G519" s="37" t="str">
        <f t="shared" si="17"/>
        <v/>
      </c>
    </row>
    <row r="520" spans="2:7" x14ac:dyDescent="0.2">
      <c r="B520" s="12">
        <v>110</v>
      </c>
      <c r="C520" s="35">
        <v>44289</v>
      </c>
      <c r="D520" s="38">
        <f t="shared" si="16"/>
        <v>44286</v>
      </c>
      <c r="E520">
        <f>C520 - D520</f>
        <v>3</v>
      </c>
      <c r="F520" s="37">
        <f>_xlfn.XLOOKUP(B520,$B:$B,$E:$E,"",0,-1)</f>
        <v>14</v>
      </c>
      <c r="G520" s="37" t="str">
        <f t="shared" si="17"/>
        <v/>
      </c>
    </row>
    <row r="521" spans="2:7" x14ac:dyDescent="0.2">
      <c r="B521" s="12">
        <v>110</v>
      </c>
      <c r="C521" s="35">
        <v>44291</v>
      </c>
      <c r="D521" s="38">
        <f t="shared" si="16"/>
        <v>44286</v>
      </c>
      <c r="E521">
        <f>C521 - D521</f>
        <v>5</v>
      </c>
      <c r="F521" s="37">
        <f>_xlfn.XLOOKUP(B521,$B:$B,$E:$E,"",0,-1)</f>
        <v>14</v>
      </c>
      <c r="G521" s="37" t="str">
        <f t="shared" si="17"/>
        <v/>
      </c>
    </row>
    <row r="522" spans="2:7" x14ac:dyDescent="0.2">
      <c r="B522" s="12">
        <v>110</v>
      </c>
      <c r="C522" s="35">
        <v>44293</v>
      </c>
      <c r="D522" s="38">
        <f t="shared" si="16"/>
        <v>44286</v>
      </c>
      <c r="E522">
        <f>C522 - D522</f>
        <v>7</v>
      </c>
      <c r="F522" s="37">
        <f>_xlfn.XLOOKUP(B522,$B:$B,$E:$E,"",0,-1)</f>
        <v>14</v>
      </c>
      <c r="G522" s="37" t="str">
        <f t="shared" si="17"/>
        <v/>
      </c>
    </row>
    <row r="523" spans="2:7" x14ac:dyDescent="0.2">
      <c r="B523" s="12">
        <v>110</v>
      </c>
      <c r="C523" s="35">
        <v>44294</v>
      </c>
      <c r="D523" s="38">
        <f t="shared" si="16"/>
        <v>44286</v>
      </c>
      <c r="E523">
        <f>C523 - D523</f>
        <v>8</v>
      </c>
      <c r="F523" s="37">
        <f>_xlfn.XLOOKUP(B523,$B:$B,$E:$E,"",0,-1)</f>
        <v>14</v>
      </c>
      <c r="G523" s="37" t="str">
        <f t="shared" si="17"/>
        <v/>
      </c>
    </row>
    <row r="524" spans="2:7" x14ac:dyDescent="0.2">
      <c r="B524" s="12">
        <v>110</v>
      </c>
      <c r="C524" s="35">
        <v>44295</v>
      </c>
      <c r="D524" s="38">
        <f t="shared" si="16"/>
        <v>44286</v>
      </c>
      <c r="E524">
        <f>C524 - D524</f>
        <v>9</v>
      </c>
      <c r="F524" s="37">
        <f>_xlfn.XLOOKUP(B524,$B:$B,$E:$E,"",0,-1)</f>
        <v>14</v>
      </c>
      <c r="G524" s="37" t="str">
        <f t="shared" si="17"/>
        <v/>
      </c>
    </row>
    <row r="525" spans="2:7" x14ac:dyDescent="0.2">
      <c r="B525" s="12">
        <v>110</v>
      </c>
      <c r="C525" s="35">
        <v>44297</v>
      </c>
      <c r="D525" s="38">
        <f t="shared" si="16"/>
        <v>44286</v>
      </c>
      <c r="E525">
        <f>C525 - D525</f>
        <v>11</v>
      </c>
      <c r="F525" s="37">
        <f>_xlfn.XLOOKUP(B525,$B:$B,$E:$E,"",0,-1)</f>
        <v>14</v>
      </c>
      <c r="G525" s="37" t="str">
        <f t="shared" si="17"/>
        <v/>
      </c>
    </row>
    <row r="526" spans="2:7" x14ac:dyDescent="0.2">
      <c r="B526" s="12">
        <v>110</v>
      </c>
      <c r="C526" s="35">
        <v>44299</v>
      </c>
      <c r="D526" s="38">
        <f t="shared" si="16"/>
        <v>44286</v>
      </c>
      <c r="E526">
        <f>C526 - D526</f>
        <v>13</v>
      </c>
      <c r="F526" s="37">
        <f>_xlfn.XLOOKUP(B526,$B:$B,$E:$E,"",0,-1)</f>
        <v>14</v>
      </c>
      <c r="G526" s="37" t="str">
        <f t="shared" si="17"/>
        <v/>
      </c>
    </row>
    <row r="527" spans="2:7" x14ac:dyDescent="0.2">
      <c r="B527" s="12">
        <v>110</v>
      </c>
      <c r="C527" s="35">
        <v>44300</v>
      </c>
      <c r="D527" s="38">
        <f t="shared" si="16"/>
        <v>44286</v>
      </c>
      <c r="E527">
        <f>C527 - D527</f>
        <v>14</v>
      </c>
      <c r="F527" s="37">
        <f>_xlfn.XLOOKUP(B527,$B:$B,$E:$E,"",0,-1)</f>
        <v>14</v>
      </c>
      <c r="G527" s="37">
        <f t="shared" si="17"/>
        <v>1</v>
      </c>
    </row>
    <row r="528" spans="2:7" x14ac:dyDescent="0.2">
      <c r="B528" s="12">
        <v>111</v>
      </c>
      <c r="C528" s="35">
        <v>44272</v>
      </c>
      <c r="D528" s="38">
        <f t="shared" si="16"/>
        <v>44272</v>
      </c>
      <c r="E528">
        <f>C528 - D528</f>
        <v>0</v>
      </c>
      <c r="F528" s="37">
        <f>_xlfn.XLOOKUP(B528,$B:$B,$E:$E,"",0,-1)</f>
        <v>0</v>
      </c>
      <c r="G528" s="37">
        <f t="shared" si="17"/>
        <v>1</v>
      </c>
    </row>
    <row r="529" spans="2:7" x14ac:dyDescent="0.2">
      <c r="B529" s="12">
        <v>112</v>
      </c>
      <c r="C529" s="35">
        <v>44267</v>
      </c>
      <c r="D529" s="38">
        <f t="shared" si="16"/>
        <v>44267</v>
      </c>
      <c r="E529">
        <f>C529 - D529</f>
        <v>0</v>
      </c>
      <c r="F529" s="37">
        <f>_xlfn.XLOOKUP(B529,$B:$B,$E:$E,"",0,-1)</f>
        <v>20</v>
      </c>
      <c r="G529" s="37" t="str">
        <f t="shared" si="17"/>
        <v/>
      </c>
    </row>
    <row r="530" spans="2:7" x14ac:dyDescent="0.2">
      <c r="B530" s="12">
        <v>112</v>
      </c>
      <c r="C530" s="35">
        <v>44269</v>
      </c>
      <c r="D530" s="38">
        <f t="shared" si="16"/>
        <v>44267</v>
      </c>
      <c r="E530">
        <f>C530 - D530</f>
        <v>2</v>
      </c>
      <c r="F530" s="37">
        <f>_xlfn.XLOOKUP(B530,$B:$B,$E:$E,"",0,-1)</f>
        <v>20</v>
      </c>
      <c r="G530" s="37" t="str">
        <f t="shared" si="17"/>
        <v/>
      </c>
    </row>
    <row r="531" spans="2:7" x14ac:dyDescent="0.2">
      <c r="B531" s="12">
        <v>112</v>
      </c>
      <c r="C531" s="35">
        <v>44274</v>
      </c>
      <c r="D531" s="38">
        <f t="shared" si="16"/>
        <v>44267</v>
      </c>
      <c r="E531">
        <f>C531 - D531</f>
        <v>7</v>
      </c>
      <c r="F531" s="37">
        <f>_xlfn.XLOOKUP(B531,$B:$B,$E:$E,"",0,-1)</f>
        <v>20</v>
      </c>
      <c r="G531" s="37" t="str">
        <f t="shared" si="17"/>
        <v/>
      </c>
    </row>
    <row r="532" spans="2:7" x14ac:dyDescent="0.2">
      <c r="B532" s="12">
        <v>112</v>
      </c>
      <c r="C532" s="35">
        <v>44279</v>
      </c>
      <c r="D532" s="38">
        <f t="shared" si="16"/>
        <v>44267</v>
      </c>
      <c r="E532">
        <f>C532 - D532</f>
        <v>12</v>
      </c>
      <c r="F532" s="37">
        <f>_xlfn.XLOOKUP(B532,$B:$B,$E:$E,"",0,-1)</f>
        <v>20</v>
      </c>
      <c r="G532" s="37" t="str">
        <f t="shared" si="17"/>
        <v/>
      </c>
    </row>
    <row r="533" spans="2:7" x14ac:dyDescent="0.2">
      <c r="B533" s="12">
        <v>112</v>
      </c>
      <c r="C533" s="35">
        <v>44280</v>
      </c>
      <c r="D533" s="38">
        <f t="shared" si="16"/>
        <v>44267</v>
      </c>
      <c r="E533">
        <f>C533 - D533</f>
        <v>13</v>
      </c>
      <c r="F533" s="37">
        <f>_xlfn.XLOOKUP(B533,$B:$B,$E:$E,"",0,-1)</f>
        <v>20</v>
      </c>
      <c r="G533" s="37" t="str">
        <f t="shared" si="17"/>
        <v/>
      </c>
    </row>
    <row r="534" spans="2:7" x14ac:dyDescent="0.2">
      <c r="B534" s="12">
        <v>112</v>
      </c>
      <c r="C534" s="35">
        <v>44285</v>
      </c>
      <c r="D534" s="38">
        <f t="shared" si="16"/>
        <v>44267</v>
      </c>
      <c r="E534">
        <f>C534 - D534</f>
        <v>18</v>
      </c>
      <c r="F534" s="37">
        <f>_xlfn.XLOOKUP(B534,$B:$B,$E:$E,"",0,-1)</f>
        <v>20</v>
      </c>
      <c r="G534" s="37" t="str">
        <f t="shared" si="17"/>
        <v/>
      </c>
    </row>
    <row r="535" spans="2:7" x14ac:dyDescent="0.2">
      <c r="B535" s="12">
        <v>112</v>
      </c>
      <c r="C535" s="35">
        <v>44287</v>
      </c>
      <c r="D535" s="38">
        <f t="shared" si="16"/>
        <v>44267</v>
      </c>
      <c r="E535">
        <f>C535 - D535</f>
        <v>20</v>
      </c>
      <c r="F535" s="37">
        <f>_xlfn.XLOOKUP(B535,$B:$B,$E:$E,"",0,-1)</f>
        <v>20</v>
      </c>
      <c r="G535" s="37">
        <f t="shared" si="17"/>
        <v>1</v>
      </c>
    </row>
    <row r="536" spans="2:7" x14ac:dyDescent="0.2">
      <c r="B536" s="12">
        <v>113</v>
      </c>
      <c r="C536" s="35">
        <v>44278</v>
      </c>
      <c r="D536" s="38">
        <f t="shared" si="16"/>
        <v>44278</v>
      </c>
      <c r="E536">
        <f>C536 - D536</f>
        <v>0</v>
      </c>
      <c r="F536" s="37">
        <f>_xlfn.XLOOKUP(B536,$B:$B,$E:$E,"",0,-1)</f>
        <v>9</v>
      </c>
      <c r="G536" s="37" t="str">
        <f t="shared" si="17"/>
        <v/>
      </c>
    </row>
    <row r="537" spans="2:7" x14ac:dyDescent="0.2">
      <c r="B537" s="12">
        <v>113</v>
      </c>
      <c r="C537" s="35">
        <v>44279</v>
      </c>
      <c r="D537" s="38">
        <f t="shared" si="16"/>
        <v>44278</v>
      </c>
      <c r="E537">
        <f>C537 - D537</f>
        <v>1</v>
      </c>
      <c r="F537" s="37">
        <f>_xlfn.XLOOKUP(B537,$B:$B,$E:$E,"",0,-1)</f>
        <v>9</v>
      </c>
      <c r="G537" s="37" t="str">
        <f t="shared" si="17"/>
        <v/>
      </c>
    </row>
    <row r="538" spans="2:7" x14ac:dyDescent="0.2">
      <c r="B538" s="12">
        <v>113</v>
      </c>
      <c r="C538" s="35">
        <v>44280</v>
      </c>
      <c r="D538" s="38">
        <f t="shared" si="16"/>
        <v>44278</v>
      </c>
      <c r="E538">
        <f>C538 - D538</f>
        <v>2</v>
      </c>
      <c r="F538" s="37">
        <f>_xlfn.XLOOKUP(B538,$B:$B,$E:$E,"",0,-1)</f>
        <v>9</v>
      </c>
      <c r="G538" s="37" t="str">
        <f t="shared" si="17"/>
        <v/>
      </c>
    </row>
    <row r="539" spans="2:7" x14ac:dyDescent="0.2">
      <c r="B539" s="12">
        <v>113</v>
      </c>
      <c r="C539" s="35">
        <v>44285</v>
      </c>
      <c r="D539" s="38">
        <f t="shared" si="16"/>
        <v>44278</v>
      </c>
      <c r="E539">
        <f>C539 - D539</f>
        <v>7</v>
      </c>
      <c r="F539" s="37">
        <f>_xlfn.XLOOKUP(B539,$B:$B,$E:$E,"",0,-1)</f>
        <v>9</v>
      </c>
      <c r="G539" s="37" t="str">
        <f t="shared" si="17"/>
        <v/>
      </c>
    </row>
    <row r="540" spans="2:7" x14ac:dyDescent="0.2">
      <c r="B540" s="12">
        <v>113</v>
      </c>
      <c r="C540" s="35">
        <v>44287</v>
      </c>
      <c r="D540" s="38">
        <f t="shared" si="16"/>
        <v>44278</v>
      </c>
      <c r="E540">
        <f>C540 - D540</f>
        <v>9</v>
      </c>
      <c r="F540" s="37">
        <f>_xlfn.XLOOKUP(B540,$B:$B,$E:$E,"",0,-1)</f>
        <v>9</v>
      </c>
      <c r="G540" s="37">
        <f t="shared" si="17"/>
        <v>1</v>
      </c>
    </row>
    <row r="541" spans="2:7" x14ac:dyDescent="0.2">
      <c r="B541" s="12">
        <v>114</v>
      </c>
      <c r="C541" s="35">
        <v>44262</v>
      </c>
      <c r="D541" s="38">
        <f t="shared" si="16"/>
        <v>44262</v>
      </c>
      <c r="E541">
        <f>C541 - D541</f>
        <v>0</v>
      </c>
      <c r="F541" s="37">
        <f>_xlfn.XLOOKUP(B541,$B:$B,$E:$E,"",0,-1)</f>
        <v>24</v>
      </c>
      <c r="G541" s="37" t="str">
        <f t="shared" si="17"/>
        <v/>
      </c>
    </row>
    <row r="542" spans="2:7" x14ac:dyDescent="0.2">
      <c r="B542" s="12">
        <v>114</v>
      </c>
      <c r="C542" s="35">
        <v>44267</v>
      </c>
      <c r="D542" s="38">
        <f t="shared" si="16"/>
        <v>44262</v>
      </c>
      <c r="E542">
        <f>C542 - D542</f>
        <v>5</v>
      </c>
      <c r="F542" s="37">
        <f>_xlfn.XLOOKUP(B542,$B:$B,$E:$E,"",0,-1)</f>
        <v>24</v>
      </c>
      <c r="G542" s="37" t="str">
        <f t="shared" si="17"/>
        <v/>
      </c>
    </row>
    <row r="543" spans="2:7" x14ac:dyDescent="0.2">
      <c r="B543" s="12">
        <v>114</v>
      </c>
      <c r="C543" s="35">
        <v>44268</v>
      </c>
      <c r="D543" s="38">
        <f t="shared" si="16"/>
        <v>44262</v>
      </c>
      <c r="E543">
        <f>C543 - D543</f>
        <v>6</v>
      </c>
      <c r="F543" s="37">
        <f>_xlfn.XLOOKUP(B543,$B:$B,$E:$E,"",0,-1)</f>
        <v>24</v>
      </c>
      <c r="G543" s="37" t="str">
        <f t="shared" si="17"/>
        <v/>
      </c>
    </row>
    <row r="544" spans="2:7" x14ac:dyDescent="0.2">
      <c r="B544" s="12">
        <v>114</v>
      </c>
      <c r="C544" s="35">
        <v>44273</v>
      </c>
      <c r="D544" s="38">
        <f t="shared" si="16"/>
        <v>44262</v>
      </c>
      <c r="E544">
        <f>C544 - D544</f>
        <v>11</v>
      </c>
      <c r="F544" s="37">
        <f>_xlfn.XLOOKUP(B544,$B:$B,$E:$E,"",0,-1)</f>
        <v>24</v>
      </c>
      <c r="G544" s="37" t="str">
        <f t="shared" si="17"/>
        <v/>
      </c>
    </row>
    <row r="545" spans="2:7" x14ac:dyDescent="0.2">
      <c r="B545" s="12">
        <v>114</v>
      </c>
      <c r="C545" s="35">
        <v>44277</v>
      </c>
      <c r="D545" s="38">
        <f t="shared" si="16"/>
        <v>44262</v>
      </c>
      <c r="E545">
        <f>C545 - D545</f>
        <v>15</v>
      </c>
      <c r="F545" s="37">
        <f>_xlfn.XLOOKUP(B545,$B:$B,$E:$E,"",0,-1)</f>
        <v>24</v>
      </c>
      <c r="G545" s="37" t="str">
        <f t="shared" si="17"/>
        <v/>
      </c>
    </row>
    <row r="546" spans="2:7" x14ac:dyDescent="0.2">
      <c r="B546" s="12">
        <v>114</v>
      </c>
      <c r="C546" s="35">
        <v>44279</v>
      </c>
      <c r="D546" s="38">
        <f t="shared" si="16"/>
        <v>44262</v>
      </c>
      <c r="E546">
        <f>C546 - D546</f>
        <v>17</v>
      </c>
      <c r="F546" s="37">
        <f>_xlfn.XLOOKUP(B546,$B:$B,$E:$E,"",0,-1)</f>
        <v>24</v>
      </c>
      <c r="G546" s="37" t="str">
        <f t="shared" si="17"/>
        <v/>
      </c>
    </row>
    <row r="547" spans="2:7" x14ac:dyDescent="0.2">
      <c r="B547" s="12">
        <v>114</v>
      </c>
      <c r="C547" s="35">
        <v>44281</v>
      </c>
      <c r="D547" s="38">
        <f t="shared" si="16"/>
        <v>44262</v>
      </c>
      <c r="E547">
        <f>C547 - D547</f>
        <v>19</v>
      </c>
      <c r="F547" s="37">
        <f>_xlfn.XLOOKUP(B547,$B:$B,$E:$E,"",0,-1)</f>
        <v>24</v>
      </c>
      <c r="G547" s="37" t="str">
        <f t="shared" si="17"/>
        <v/>
      </c>
    </row>
    <row r="548" spans="2:7" x14ac:dyDescent="0.2">
      <c r="B548" s="12">
        <v>114</v>
      </c>
      <c r="C548" s="35">
        <v>44283</v>
      </c>
      <c r="D548" s="38">
        <f t="shared" si="16"/>
        <v>44262</v>
      </c>
      <c r="E548">
        <f>C548 - D548</f>
        <v>21</v>
      </c>
      <c r="F548" s="37">
        <f>_xlfn.XLOOKUP(B548,$B:$B,$E:$E,"",0,-1)</f>
        <v>24</v>
      </c>
      <c r="G548" s="37" t="str">
        <f t="shared" si="17"/>
        <v/>
      </c>
    </row>
    <row r="549" spans="2:7" x14ac:dyDescent="0.2">
      <c r="B549" s="12">
        <v>114</v>
      </c>
      <c r="C549" s="35">
        <v>44286</v>
      </c>
      <c r="D549" s="38">
        <f t="shared" si="16"/>
        <v>44262</v>
      </c>
      <c r="E549">
        <f>C549 - D549</f>
        <v>24</v>
      </c>
      <c r="F549" s="37">
        <f>_xlfn.XLOOKUP(B549,$B:$B,$E:$E,"",0,-1)</f>
        <v>24</v>
      </c>
      <c r="G549" s="37">
        <f t="shared" si="17"/>
        <v>1</v>
      </c>
    </row>
    <row r="550" spans="2:7" x14ac:dyDescent="0.2">
      <c r="B550" s="12">
        <v>115</v>
      </c>
      <c r="C550" s="35">
        <v>44266</v>
      </c>
      <c r="D550" s="38">
        <f t="shared" si="16"/>
        <v>44266</v>
      </c>
      <c r="E550">
        <f>C550 - D550</f>
        <v>0</v>
      </c>
      <c r="F550" s="37">
        <f>_xlfn.XLOOKUP(B550,$B:$B,$E:$E,"",0,-1)</f>
        <v>1</v>
      </c>
      <c r="G550" s="37" t="str">
        <f t="shared" si="17"/>
        <v/>
      </c>
    </row>
    <row r="551" spans="2:7" x14ac:dyDescent="0.2">
      <c r="B551" s="12">
        <v>115</v>
      </c>
      <c r="C551" s="35">
        <v>44267</v>
      </c>
      <c r="D551" s="38">
        <f t="shared" si="16"/>
        <v>44266</v>
      </c>
      <c r="E551">
        <f>C551 - D551</f>
        <v>1</v>
      </c>
      <c r="F551" s="37">
        <f>_xlfn.XLOOKUP(B551,$B:$B,$E:$E,"",0,-1)</f>
        <v>1</v>
      </c>
      <c r="G551" s="37">
        <f t="shared" si="17"/>
        <v>1</v>
      </c>
    </row>
    <row r="552" spans="2:7" x14ac:dyDescent="0.2">
      <c r="B552" s="12">
        <v>116</v>
      </c>
      <c r="C552" s="35">
        <v>44262</v>
      </c>
      <c r="D552" s="38">
        <f t="shared" si="16"/>
        <v>44262</v>
      </c>
      <c r="E552">
        <f>C552 - D552</f>
        <v>0</v>
      </c>
      <c r="F552" s="37">
        <f>_xlfn.XLOOKUP(B552,$B:$B,$E:$E,"",0,-1)</f>
        <v>18</v>
      </c>
      <c r="G552" s="37" t="str">
        <f t="shared" si="17"/>
        <v/>
      </c>
    </row>
    <row r="553" spans="2:7" x14ac:dyDescent="0.2">
      <c r="B553" s="12">
        <v>116</v>
      </c>
      <c r="C553" s="35">
        <v>44264</v>
      </c>
      <c r="D553" s="38">
        <f t="shared" si="16"/>
        <v>44262</v>
      </c>
      <c r="E553">
        <f>C553 - D553</f>
        <v>2</v>
      </c>
      <c r="F553" s="37">
        <f>_xlfn.XLOOKUP(B553,$B:$B,$E:$E,"",0,-1)</f>
        <v>18</v>
      </c>
      <c r="G553" s="37" t="str">
        <f t="shared" si="17"/>
        <v/>
      </c>
    </row>
    <row r="554" spans="2:7" x14ac:dyDescent="0.2">
      <c r="B554" s="12">
        <v>116</v>
      </c>
      <c r="C554" s="35">
        <v>44268</v>
      </c>
      <c r="D554" s="38">
        <f t="shared" si="16"/>
        <v>44262</v>
      </c>
      <c r="E554">
        <f>C554 - D554</f>
        <v>6</v>
      </c>
      <c r="F554" s="37">
        <f>_xlfn.XLOOKUP(B554,$B:$B,$E:$E,"",0,-1)</f>
        <v>18</v>
      </c>
      <c r="G554" s="37" t="str">
        <f t="shared" si="17"/>
        <v/>
      </c>
    </row>
    <row r="555" spans="2:7" x14ac:dyDescent="0.2">
      <c r="B555" s="12">
        <v>116</v>
      </c>
      <c r="C555" s="35">
        <v>44272</v>
      </c>
      <c r="D555" s="38">
        <f t="shared" si="16"/>
        <v>44262</v>
      </c>
      <c r="E555">
        <f>C555 - D555</f>
        <v>10</v>
      </c>
      <c r="F555" s="37">
        <f>_xlfn.XLOOKUP(B555,$B:$B,$E:$E,"",0,-1)</f>
        <v>18</v>
      </c>
      <c r="G555" s="37" t="str">
        <f t="shared" si="17"/>
        <v/>
      </c>
    </row>
    <row r="556" spans="2:7" x14ac:dyDescent="0.2">
      <c r="B556" s="12">
        <v>116</v>
      </c>
      <c r="C556" s="35">
        <v>44274</v>
      </c>
      <c r="D556" s="38">
        <f t="shared" si="16"/>
        <v>44262</v>
      </c>
      <c r="E556">
        <f>C556 - D556</f>
        <v>12</v>
      </c>
      <c r="F556" s="37">
        <f>_xlfn.XLOOKUP(B556,$B:$B,$E:$E,"",0,-1)</f>
        <v>18</v>
      </c>
      <c r="G556" s="37" t="str">
        <f t="shared" si="17"/>
        <v/>
      </c>
    </row>
    <row r="557" spans="2:7" x14ac:dyDescent="0.2">
      <c r="B557" s="12">
        <v>116</v>
      </c>
      <c r="C557" s="35">
        <v>44279</v>
      </c>
      <c r="D557" s="38">
        <f t="shared" si="16"/>
        <v>44262</v>
      </c>
      <c r="E557">
        <f>C557 - D557</f>
        <v>17</v>
      </c>
      <c r="F557" s="37">
        <f>_xlfn.XLOOKUP(B557,$B:$B,$E:$E,"",0,-1)</f>
        <v>18</v>
      </c>
      <c r="G557" s="37" t="str">
        <f t="shared" si="17"/>
        <v/>
      </c>
    </row>
    <row r="558" spans="2:7" x14ac:dyDescent="0.2">
      <c r="B558" s="12">
        <v>116</v>
      </c>
      <c r="C558" s="35">
        <v>44280</v>
      </c>
      <c r="D558" s="38">
        <f t="shared" si="16"/>
        <v>44262</v>
      </c>
      <c r="E558">
        <f>C558 - D558</f>
        <v>18</v>
      </c>
      <c r="F558" s="37">
        <f>_xlfn.XLOOKUP(B558,$B:$B,$E:$E,"",0,-1)</f>
        <v>18</v>
      </c>
      <c r="G558" s="37">
        <f t="shared" si="17"/>
        <v>1</v>
      </c>
    </row>
    <row r="559" spans="2:7" x14ac:dyDescent="0.2">
      <c r="B559" s="12">
        <v>117</v>
      </c>
      <c r="C559" s="35">
        <v>44276</v>
      </c>
      <c r="D559" s="38">
        <f t="shared" si="16"/>
        <v>44276</v>
      </c>
      <c r="E559">
        <f>C559 - D559</f>
        <v>0</v>
      </c>
      <c r="F559" s="37">
        <f>_xlfn.XLOOKUP(B559,$B:$B,$E:$E,"",0,-1)</f>
        <v>4</v>
      </c>
      <c r="G559" s="37" t="str">
        <f t="shared" si="17"/>
        <v/>
      </c>
    </row>
    <row r="560" spans="2:7" x14ac:dyDescent="0.2">
      <c r="B560" s="12">
        <v>117</v>
      </c>
      <c r="C560" s="35">
        <v>44277</v>
      </c>
      <c r="D560" s="38">
        <f t="shared" si="16"/>
        <v>44276</v>
      </c>
      <c r="E560">
        <f>C560 - D560</f>
        <v>1</v>
      </c>
      <c r="F560" s="37">
        <f>_xlfn.XLOOKUP(B560,$B:$B,$E:$E,"",0,-1)</f>
        <v>4</v>
      </c>
      <c r="G560" s="37" t="str">
        <f t="shared" si="17"/>
        <v/>
      </c>
    </row>
    <row r="561" spans="2:7" x14ac:dyDescent="0.2">
      <c r="B561" s="12">
        <v>117</v>
      </c>
      <c r="C561" s="35">
        <v>44280</v>
      </c>
      <c r="D561" s="38">
        <f t="shared" si="16"/>
        <v>44276</v>
      </c>
      <c r="E561">
        <f>C561 - D561</f>
        <v>4</v>
      </c>
      <c r="F561" s="37">
        <f>_xlfn.XLOOKUP(B561,$B:$B,$E:$E,"",0,-1)</f>
        <v>4</v>
      </c>
      <c r="G561" s="37">
        <f t="shared" si="17"/>
        <v>1</v>
      </c>
    </row>
    <row r="562" spans="2:7" x14ac:dyDescent="0.2">
      <c r="B562" s="12">
        <v>118</v>
      </c>
      <c r="C562" s="35">
        <v>44283</v>
      </c>
      <c r="D562" s="38">
        <f t="shared" si="16"/>
        <v>44283</v>
      </c>
      <c r="E562">
        <f>C562 - D562</f>
        <v>0</v>
      </c>
      <c r="F562" s="37">
        <f>_xlfn.XLOOKUP(B562,$B:$B,$E:$E,"",0,-1)</f>
        <v>2</v>
      </c>
      <c r="G562" s="37" t="str">
        <f t="shared" si="17"/>
        <v/>
      </c>
    </row>
    <row r="563" spans="2:7" x14ac:dyDescent="0.2">
      <c r="B563" s="12">
        <v>118</v>
      </c>
      <c r="C563" s="35">
        <v>44285</v>
      </c>
      <c r="D563" s="38">
        <f t="shared" si="16"/>
        <v>44283</v>
      </c>
      <c r="E563">
        <f>C563 - D563</f>
        <v>2</v>
      </c>
      <c r="F563" s="37">
        <f>_xlfn.XLOOKUP(B563,$B:$B,$E:$E,"",0,-1)</f>
        <v>2</v>
      </c>
      <c r="G563" s="37">
        <f t="shared" si="17"/>
        <v>1</v>
      </c>
    </row>
    <row r="564" spans="2:7" x14ac:dyDescent="0.2">
      <c r="B564" s="12">
        <v>119</v>
      </c>
      <c r="C564" s="35">
        <v>44276</v>
      </c>
      <c r="D564" s="38">
        <f t="shared" si="16"/>
        <v>44276</v>
      </c>
      <c r="E564">
        <f>C564 - D564</f>
        <v>0</v>
      </c>
      <c r="F564" s="37">
        <f>_xlfn.XLOOKUP(B564,$B:$B,$E:$E,"",0,-1)</f>
        <v>0</v>
      </c>
      <c r="G564" s="37">
        <f t="shared" si="17"/>
        <v>1</v>
      </c>
    </row>
    <row r="565" spans="2:7" x14ac:dyDescent="0.2">
      <c r="B565" s="12">
        <v>120</v>
      </c>
      <c r="C565" s="35">
        <v>44280</v>
      </c>
      <c r="D565" s="38">
        <f t="shared" si="16"/>
        <v>44280</v>
      </c>
      <c r="E565">
        <f>C565 - D565</f>
        <v>0</v>
      </c>
      <c r="F565" s="37">
        <f>_xlfn.XLOOKUP(B565,$B:$B,$E:$E,"",0,-1)</f>
        <v>16</v>
      </c>
      <c r="G565" s="37" t="str">
        <f t="shared" si="17"/>
        <v/>
      </c>
    </row>
    <row r="566" spans="2:7" x14ac:dyDescent="0.2">
      <c r="B566" s="12">
        <v>120</v>
      </c>
      <c r="C566" s="35">
        <v>44283</v>
      </c>
      <c r="D566" s="38">
        <f t="shared" si="16"/>
        <v>44280</v>
      </c>
      <c r="E566">
        <f>C566 - D566</f>
        <v>3</v>
      </c>
      <c r="F566" s="37">
        <f>_xlfn.XLOOKUP(B566,$B:$B,$E:$E,"",0,-1)</f>
        <v>16</v>
      </c>
      <c r="G566" s="37" t="str">
        <f t="shared" si="17"/>
        <v/>
      </c>
    </row>
    <row r="567" spans="2:7" x14ac:dyDescent="0.2">
      <c r="B567" s="12">
        <v>120</v>
      </c>
      <c r="C567" s="35">
        <v>44286</v>
      </c>
      <c r="D567" s="38">
        <f t="shared" si="16"/>
        <v>44280</v>
      </c>
      <c r="E567">
        <f>C567 - D567</f>
        <v>6</v>
      </c>
      <c r="F567" s="37">
        <f>_xlfn.XLOOKUP(B567,$B:$B,$E:$E,"",0,-1)</f>
        <v>16</v>
      </c>
      <c r="G567" s="37" t="str">
        <f t="shared" si="17"/>
        <v/>
      </c>
    </row>
    <row r="568" spans="2:7" x14ac:dyDescent="0.2">
      <c r="B568" s="12">
        <v>120</v>
      </c>
      <c r="C568" s="35">
        <v>44290</v>
      </c>
      <c r="D568" s="38">
        <f t="shared" si="16"/>
        <v>44280</v>
      </c>
      <c r="E568">
        <f>C568 - D568</f>
        <v>10</v>
      </c>
      <c r="F568" s="37">
        <f>_xlfn.XLOOKUP(B568,$B:$B,$E:$E,"",0,-1)</f>
        <v>16</v>
      </c>
      <c r="G568" s="37" t="str">
        <f t="shared" si="17"/>
        <v/>
      </c>
    </row>
    <row r="569" spans="2:7" x14ac:dyDescent="0.2">
      <c r="B569" s="12">
        <v>120</v>
      </c>
      <c r="C569" s="35">
        <v>44291</v>
      </c>
      <c r="D569" s="38">
        <f t="shared" si="16"/>
        <v>44280</v>
      </c>
      <c r="E569">
        <f>C569 - D569</f>
        <v>11</v>
      </c>
      <c r="F569" s="37">
        <f>_xlfn.XLOOKUP(B569,$B:$B,$E:$E,"",0,-1)</f>
        <v>16</v>
      </c>
      <c r="G569" s="37" t="str">
        <f t="shared" si="17"/>
        <v/>
      </c>
    </row>
    <row r="570" spans="2:7" x14ac:dyDescent="0.2">
      <c r="B570" s="12">
        <v>120</v>
      </c>
      <c r="C570" s="35">
        <v>44292</v>
      </c>
      <c r="D570" s="38">
        <f t="shared" si="16"/>
        <v>44280</v>
      </c>
      <c r="E570">
        <f>C570 - D570</f>
        <v>12</v>
      </c>
      <c r="F570" s="37">
        <f>_xlfn.XLOOKUP(B570,$B:$B,$E:$E,"",0,-1)</f>
        <v>16</v>
      </c>
      <c r="G570" s="37" t="str">
        <f t="shared" si="17"/>
        <v/>
      </c>
    </row>
    <row r="571" spans="2:7" x14ac:dyDescent="0.2">
      <c r="B571" s="12">
        <v>120</v>
      </c>
      <c r="C571" s="35">
        <v>44296</v>
      </c>
      <c r="D571" s="38">
        <f t="shared" si="16"/>
        <v>44280</v>
      </c>
      <c r="E571">
        <f>C571 - D571</f>
        <v>16</v>
      </c>
      <c r="F571" s="37">
        <f>_xlfn.XLOOKUP(B571,$B:$B,$E:$E,"",0,-1)</f>
        <v>16</v>
      </c>
      <c r="G571" s="37">
        <f t="shared" si="17"/>
        <v>1</v>
      </c>
    </row>
    <row r="572" spans="2:7" x14ac:dyDescent="0.2">
      <c r="B572" s="12">
        <v>121</v>
      </c>
      <c r="C572" s="35">
        <v>44256</v>
      </c>
      <c r="D572" s="38">
        <f t="shared" si="16"/>
        <v>44256</v>
      </c>
      <c r="E572">
        <f>C572 - D572</f>
        <v>0</v>
      </c>
      <c r="F572" s="37">
        <f>_xlfn.XLOOKUP(B572,$B:$B,$E:$E,"",0,-1)</f>
        <v>0</v>
      </c>
      <c r="G572" s="37">
        <f t="shared" si="17"/>
        <v>1</v>
      </c>
    </row>
    <row r="573" spans="2:7" x14ac:dyDescent="0.2">
      <c r="B573" s="12">
        <v>122</v>
      </c>
      <c r="C573" s="35">
        <v>44280</v>
      </c>
      <c r="D573" s="38">
        <f t="shared" si="16"/>
        <v>44280</v>
      </c>
      <c r="E573">
        <f>C573 - D573</f>
        <v>0</v>
      </c>
      <c r="F573" s="37">
        <f>_xlfn.XLOOKUP(B573,$B:$B,$E:$E,"",0,-1)</f>
        <v>8</v>
      </c>
      <c r="G573" s="37" t="str">
        <f t="shared" si="17"/>
        <v/>
      </c>
    </row>
    <row r="574" spans="2:7" x14ac:dyDescent="0.2">
      <c r="B574" s="12">
        <v>122</v>
      </c>
      <c r="C574" s="35">
        <v>44282</v>
      </c>
      <c r="D574" s="38">
        <f t="shared" si="16"/>
        <v>44280</v>
      </c>
      <c r="E574">
        <f>C574 - D574</f>
        <v>2</v>
      </c>
      <c r="F574" s="37">
        <f>_xlfn.XLOOKUP(B574,$B:$B,$E:$E,"",0,-1)</f>
        <v>8</v>
      </c>
      <c r="G574" s="37" t="str">
        <f t="shared" si="17"/>
        <v/>
      </c>
    </row>
    <row r="575" spans="2:7" x14ac:dyDescent="0.2">
      <c r="B575" s="12">
        <v>122</v>
      </c>
      <c r="C575" s="35">
        <v>44287</v>
      </c>
      <c r="D575" s="38">
        <f t="shared" si="16"/>
        <v>44280</v>
      </c>
      <c r="E575">
        <f>C575 - D575</f>
        <v>7</v>
      </c>
      <c r="F575" s="37">
        <f>_xlfn.XLOOKUP(B575,$B:$B,$E:$E,"",0,-1)</f>
        <v>8</v>
      </c>
      <c r="G575" s="37" t="str">
        <f t="shared" si="17"/>
        <v/>
      </c>
    </row>
    <row r="576" spans="2:7" x14ac:dyDescent="0.2">
      <c r="B576" s="12">
        <v>122</v>
      </c>
      <c r="C576" s="35">
        <v>44288</v>
      </c>
      <c r="D576" s="38">
        <f t="shared" si="16"/>
        <v>44280</v>
      </c>
      <c r="E576">
        <f>C576 - D576</f>
        <v>8</v>
      </c>
      <c r="F576" s="37">
        <f>_xlfn.XLOOKUP(B576,$B:$B,$E:$E,"",0,-1)</f>
        <v>8</v>
      </c>
      <c r="G576" s="37">
        <f t="shared" si="17"/>
        <v>1</v>
      </c>
    </row>
    <row r="577" spans="2:7" x14ac:dyDescent="0.2">
      <c r="B577" s="12">
        <v>123</v>
      </c>
      <c r="C577" s="35">
        <v>44269</v>
      </c>
      <c r="D577" s="38">
        <f t="shared" si="16"/>
        <v>44269</v>
      </c>
      <c r="E577">
        <f>C577 - D577</f>
        <v>0</v>
      </c>
      <c r="F577" s="37">
        <f>_xlfn.XLOOKUP(B577,$B:$B,$E:$E,"",0,-1)</f>
        <v>31</v>
      </c>
      <c r="G577" s="37" t="str">
        <f t="shared" si="17"/>
        <v/>
      </c>
    </row>
    <row r="578" spans="2:7" x14ac:dyDescent="0.2">
      <c r="B578" s="12">
        <v>123</v>
      </c>
      <c r="C578" s="35">
        <v>44274</v>
      </c>
      <c r="D578" s="38">
        <f t="shared" si="16"/>
        <v>44269</v>
      </c>
      <c r="E578">
        <f>C578 - D578</f>
        <v>5</v>
      </c>
      <c r="F578" s="37">
        <f>_xlfn.XLOOKUP(B578,$B:$B,$E:$E,"",0,-1)</f>
        <v>31</v>
      </c>
      <c r="G578" s="37" t="str">
        <f t="shared" si="17"/>
        <v/>
      </c>
    </row>
    <row r="579" spans="2:7" x14ac:dyDescent="0.2">
      <c r="B579" s="12">
        <v>123</v>
      </c>
      <c r="C579" s="35">
        <v>44277</v>
      </c>
      <c r="D579" s="38">
        <f t="shared" ref="D579:D642" si="18">VLOOKUP(B579,$B$2:$C$1999,2,FALSE)</f>
        <v>44269</v>
      </c>
      <c r="E579">
        <f>C579 - D579</f>
        <v>8</v>
      </c>
      <c r="F579" s="37">
        <f>_xlfn.XLOOKUP(B579,$B:$B,$E:$E,"",0,-1)</f>
        <v>31</v>
      </c>
      <c r="G579" s="37" t="str">
        <f t="shared" ref="G579:G642" si="19">IF(F579=E579,1,"")</f>
        <v/>
      </c>
    </row>
    <row r="580" spans="2:7" x14ac:dyDescent="0.2">
      <c r="B580" s="12">
        <v>123</v>
      </c>
      <c r="C580" s="35">
        <v>44281</v>
      </c>
      <c r="D580" s="38">
        <f t="shared" si="18"/>
        <v>44269</v>
      </c>
      <c r="E580">
        <f>C580 - D580</f>
        <v>12</v>
      </c>
      <c r="F580" s="37">
        <f>_xlfn.XLOOKUP(B580,$B:$B,$E:$E,"",0,-1)</f>
        <v>31</v>
      </c>
      <c r="G580" s="37" t="str">
        <f t="shared" si="19"/>
        <v/>
      </c>
    </row>
    <row r="581" spans="2:7" x14ac:dyDescent="0.2">
      <c r="B581" s="12">
        <v>123</v>
      </c>
      <c r="C581" s="35">
        <v>44282</v>
      </c>
      <c r="D581" s="38">
        <f t="shared" si="18"/>
        <v>44269</v>
      </c>
      <c r="E581">
        <f>C581 - D581</f>
        <v>13</v>
      </c>
      <c r="F581" s="37">
        <f>_xlfn.XLOOKUP(B581,$B:$B,$E:$E,"",0,-1)</f>
        <v>31</v>
      </c>
      <c r="G581" s="37" t="str">
        <f t="shared" si="19"/>
        <v/>
      </c>
    </row>
    <row r="582" spans="2:7" x14ac:dyDescent="0.2">
      <c r="B582" s="12">
        <v>123</v>
      </c>
      <c r="C582" s="35">
        <v>44283</v>
      </c>
      <c r="D582" s="38">
        <f t="shared" si="18"/>
        <v>44269</v>
      </c>
      <c r="E582">
        <f>C582 - D582</f>
        <v>14</v>
      </c>
      <c r="F582" s="37">
        <f>_xlfn.XLOOKUP(B582,$B:$B,$E:$E,"",0,-1)</f>
        <v>31</v>
      </c>
      <c r="G582" s="37" t="str">
        <f t="shared" si="19"/>
        <v/>
      </c>
    </row>
    <row r="583" spans="2:7" x14ac:dyDescent="0.2">
      <c r="B583" s="12">
        <v>123</v>
      </c>
      <c r="C583" s="35">
        <v>44286</v>
      </c>
      <c r="D583" s="38">
        <f t="shared" si="18"/>
        <v>44269</v>
      </c>
      <c r="E583">
        <f>C583 - D583</f>
        <v>17</v>
      </c>
      <c r="F583" s="37">
        <f>_xlfn.XLOOKUP(B583,$B:$B,$E:$E,"",0,-1)</f>
        <v>31</v>
      </c>
      <c r="G583" s="37" t="str">
        <f t="shared" si="19"/>
        <v/>
      </c>
    </row>
    <row r="584" spans="2:7" x14ac:dyDescent="0.2">
      <c r="B584" s="12">
        <v>123</v>
      </c>
      <c r="C584" s="35">
        <v>44291</v>
      </c>
      <c r="D584" s="38">
        <f t="shared" si="18"/>
        <v>44269</v>
      </c>
      <c r="E584">
        <f>C584 - D584</f>
        <v>22</v>
      </c>
      <c r="F584" s="37">
        <f>_xlfn.XLOOKUP(B584,$B:$B,$E:$E,"",0,-1)</f>
        <v>31</v>
      </c>
      <c r="G584" s="37" t="str">
        <f t="shared" si="19"/>
        <v/>
      </c>
    </row>
    <row r="585" spans="2:7" x14ac:dyDescent="0.2">
      <c r="B585" s="12">
        <v>123</v>
      </c>
      <c r="C585" s="35">
        <v>44296</v>
      </c>
      <c r="D585" s="38">
        <f t="shared" si="18"/>
        <v>44269</v>
      </c>
      <c r="E585">
        <f>C585 - D585</f>
        <v>27</v>
      </c>
      <c r="F585" s="37">
        <f>_xlfn.XLOOKUP(B585,$B:$B,$E:$E,"",0,-1)</f>
        <v>31</v>
      </c>
      <c r="G585" s="37" t="str">
        <f t="shared" si="19"/>
        <v/>
      </c>
    </row>
    <row r="586" spans="2:7" x14ac:dyDescent="0.2">
      <c r="B586" s="12">
        <v>123</v>
      </c>
      <c r="C586" s="35">
        <v>44297</v>
      </c>
      <c r="D586" s="38">
        <f t="shared" si="18"/>
        <v>44269</v>
      </c>
      <c r="E586">
        <f>C586 - D586</f>
        <v>28</v>
      </c>
      <c r="F586" s="37">
        <f>_xlfn.XLOOKUP(B586,$B:$B,$E:$E,"",0,-1)</f>
        <v>31</v>
      </c>
      <c r="G586" s="37" t="str">
        <f t="shared" si="19"/>
        <v/>
      </c>
    </row>
    <row r="587" spans="2:7" x14ac:dyDescent="0.2">
      <c r="B587" s="12">
        <v>123</v>
      </c>
      <c r="C587" s="35">
        <v>44300</v>
      </c>
      <c r="D587" s="38">
        <f t="shared" si="18"/>
        <v>44269</v>
      </c>
      <c r="E587">
        <f>C587 - D587</f>
        <v>31</v>
      </c>
      <c r="F587" s="37">
        <f>_xlfn.XLOOKUP(B587,$B:$B,$E:$E,"",0,-1)</f>
        <v>31</v>
      </c>
      <c r="G587" s="37">
        <f t="shared" si="19"/>
        <v>1</v>
      </c>
    </row>
    <row r="588" spans="2:7" x14ac:dyDescent="0.2">
      <c r="B588" s="12">
        <v>124</v>
      </c>
      <c r="C588" s="35">
        <v>44275</v>
      </c>
      <c r="D588" s="38">
        <f t="shared" si="18"/>
        <v>44275</v>
      </c>
      <c r="E588">
        <f>C588 - D588</f>
        <v>0</v>
      </c>
      <c r="F588" s="37">
        <f>_xlfn.XLOOKUP(B588,$B:$B,$E:$E,"",0,-1)</f>
        <v>0</v>
      </c>
      <c r="G588" s="37">
        <f t="shared" si="19"/>
        <v>1</v>
      </c>
    </row>
    <row r="589" spans="2:7" x14ac:dyDescent="0.2">
      <c r="B589" s="12">
        <v>125</v>
      </c>
      <c r="C589" s="35">
        <v>44263</v>
      </c>
      <c r="D589" s="38">
        <f t="shared" si="18"/>
        <v>44263</v>
      </c>
      <c r="E589">
        <f>C589 - D589</f>
        <v>0</v>
      </c>
      <c r="F589" s="37">
        <f>_xlfn.XLOOKUP(B589,$B:$B,$E:$E,"",0,-1)</f>
        <v>9</v>
      </c>
      <c r="G589" s="37" t="str">
        <f t="shared" si="19"/>
        <v/>
      </c>
    </row>
    <row r="590" spans="2:7" x14ac:dyDescent="0.2">
      <c r="B590" s="12">
        <v>125</v>
      </c>
      <c r="C590" s="35">
        <v>44267</v>
      </c>
      <c r="D590" s="38">
        <f t="shared" si="18"/>
        <v>44263</v>
      </c>
      <c r="E590">
        <f>C590 - D590</f>
        <v>4</v>
      </c>
      <c r="F590" s="37">
        <f>_xlfn.XLOOKUP(B590,$B:$B,$E:$E,"",0,-1)</f>
        <v>9</v>
      </c>
      <c r="G590" s="37" t="str">
        <f t="shared" si="19"/>
        <v/>
      </c>
    </row>
    <row r="591" spans="2:7" x14ac:dyDescent="0.2">
      <c r="B591" s="12">
        <v>125</v>
      </c>
      <c r="C591" s="35">
        <v>44272</v>
      </c>
      <c r="D591" s="38">
        <f t="shared" si="18"/>
        <v>44263</v>
      </c>
      <c r="E591">
        <f>C591 - D591</f>
        <v>9</v>
      </c>
      <c r="F591" s="37">
        <f>_xlfn.XLOOKUP(B591,$B:$B,$E:$E,"",0,-1)</f>
        <v>9</v>
      </c>
      <c r="G591" s="37">
        <f t="shared" si="19"/>
        <v>1</v>
      </c>
    </row>
    <row r="592" spans="2:7" x14ac:dyDescent="0.2">
      <c r="B592" s="12">
        <v>126</v>
      </c>
      <c r="C592" s="35">
        <v>44279</v>
      </c>
      <c r="D592" s="38">
        <f t="shared" si="18"/>
        <v>44279</v>
      </c>
      <c r="E592">
        <f>C592 - D592</f>
        <v>0</v>
      </c>
      <c r="F592" s="37">
        <f>_xlfn.XLOOKUP(B592,$B:$B,$E:$E,"",0,-1)</f>
        <v>19</v>
      </c>
      <c r="G592" s="37" t="str">
        <f t="shared" si="19"/>
        <v/>
      </c>
    </row>
    <row r="593" spans="2:7" x14ac:dyDescent="0.2">
      <c r="B593" s="12">
        <v>126</v>
      </c>
      <c r="C593" s="35">
        <v>44283</v>
      </c>
      <c r="D593" s="38">
        <f t="shared" si="18"/>
        <v>44279</v>
      </c>
      <c r="E593">
        <f>C593 - D593</f>
        <v>4</v>
      </c>
      <c r="F593" s="37">
        <f>_xlfn.XLOOKUP(B593,$B:$B,$E:$E,"",0,-1)</f>
        <v>19</v>
      </c>
      <c r="G593" s="37" t="str">
        <f t="shared" si="19"/>
        <v/>
      </c>
    </row>
    <row r="594" spans="2:7" x14ac:dyDescent="0.2">
      <c r="B594" s="12">
        <v>126</v>
      </c>
      <c r="C594" s="35">
        <v>44285</v>
      </c>
      <c r="D594" s="38">
        <f t="shared" si="18"/>
        <v>44279</v>
      </c>
      <c r="E594">
        <f>C594 - D594</f>
        <v>6</v>
      </c>
      <c r="F594" s="37">
        <f>_xlfn.XLOOKUP(B594,$B:$B,$E:$E,"",0,-1)</f>
        <v>19</v>
      </c>
      <c r="G594" s="37" t="str">
        <f t="shared" si="19"/>
        <v/>
      </c>
    </row>
    <row r="595" spans="2:7" x14ac:dyDescent="0.2">
      <c r="B595" s="12">
        <v>126</v>
      </c>
      <c r="C595" s="35">
        <v>44288</v>
      </c>
      <c r="D595" s="38">
        <f t="shared" si="18"/>
        <v>44279</v>
      </c>
      <c r="E595">
        <f>C595 - D595</f>
        <v>9</v>
      </c>
      <c r="F595" s="37">
        <f>_xlfn.XLOOKUP(B595,$B:$B,$E:$E,"",0,-1)</f>
        <v>19</v>
      </c>
      <c r="G595" s="37" t="str">
        <f t="shared" si="19"/>
        <v/>
      </c>
    </row>
    <row r="596" spans="2:7" x14ac:dyDescent="0.2">
      <c r="B596" s="12">
        <v>126</v>
      </c>
      <c r="C596" s="35">
        <v>44293</v>
      </c>
      <c r="D596" s="38">
        <f t="shared" si="18"/>
        <v>44279</v>
      </c>
      <c r="E596">
        <f>C596 - D596</f>
        <v>14</v>
      </c>
      <c r="F596" s="37">
        <f>_xlfn.XLOOKUP(B596,$B:$B,$E:$E,"",0,-1)</f>
        <v>19</v>
      </c>
      <c r="G596" s="37" t="str">
        <f t="shared" si="19"/>
        <v/>
      </c>
    </row>
    <row r="597" spans="2:7" x14ac:dyDescent="0.2">
      <c r="B597" s="12">
        <v>126</v>
      </c>
      <c r="C597" s="35">
        <v>44295</v>
      </c>
      <c r="D597" s="38">
        <f t="shared" si="18"/>
        <v>44279</v>
      </c>
      <c r="E597">
        <f>C597 - D597</f>
        <v>16</v>
      </c>
      <c r="F597" s="37">
        <f>_xlfn.XLOOKUP(B597,$B:$B,$E:$E,"",0,-1)</f>
        <v>19</v>
      </c>
      <c r="G597" s="37" t="str">
        <f t="shared" si="19"/>
        <v/>
      </c>
    </row>
    <row r="598" spans="2:7" x14ac:dyDescent="0.2">
      <c r="B598" s="12">
        <v>126</v>
      </c>
      <c r="C598" s="35">
        <v>44298</v>
      </c>
      <c r="D598" s="38">
        <f t="shared" si="18"/>
        <v>44279</v>
      </c>
      <c r="E598">
        <f>C598 - D598</f>
        <v>19</v>
      </c>
      <c r="F598" s="37">
        <f>_xlfn.XLOOKUP(B598,$B:$B,$E:$E,"",0,-1)</f>
        <v>19</v>
      </c>
      <c r="G598" s="37">
        <f t="shared" si="19"/>
        <v>1</v>
      </c>
    </row>
    <row r="599" spans="2:7" x14ac:dyDescent="0.2">
      <c r="B599" s="12">
        <v>127</v>
      </c>
      <c r="C599" s="35">
        <v>44286</v>
      </c>
      <c r="D599" s="38">
        <f t="shared" si="18"/>
        <v>44286</v>
      </c>
      <c r="E599">
        <f>C599 - D599</f>
        <v>0</v>
      </c>
      <c r="F599" s="37">
        <f>_xlfn.XLOOKUP(B599,$B:$B,$E:$E,"",0,-1)</f>
        <v>5</v>
      </c>
      <c r="G599" s="37" t="str">
        <f t="shared" si="19"/>
        <v/>
      </c>
    </row>
    <row r="600" spans="2:7" x14ac:dyDescent="0.2">
      <c r="B600" s="12">
        <v>127</v>
      </c>
      <c r="C600" s="35">
        <v>44289</v>
      </c>
      <c r="D600" s="38">
        <f t="shared" si="18"/>
        <v>44286</v>
      </c>
      <c r="E600">
        <f>C600 - D600</f>
        <v>3</v>
      </c>
      <c r="F600" s="37">
        <f>_xlfn.XLOOKUP(B600,$B:$B,$E:$E,"",0,-1)</f>
        <v>5</v>
      </c>
      <c r="G600" s="37" t="str">
        <f t="shared" si="19"/>
        <v/>
      </c>
    </row>
    <row r="601" spans="2:7" x14ac:dyDescent="0.2">
      <c r="B601" s="12">
        <v>127</v>
      </c>
      <c r="C601" s="35">
        <v>44291</v>
      </c>
      <c r="D601" s="38">
        <f t="shared" si="18"/>
        <v>44286</v>
      </c>
      <c r="E601">
        <f>C601 - D601</f>
        <v>5</v>
      </c>
      <c r="F601" s="37">
        <f>_xlfn.XLOOKUP(B601,$B:$B,$E:$E,"",0,-1)</f>
        <v>5</v>
      </c>
      <c r="G601" s="37">
        <f t="shared" si="19"/>
        <v>1</v>
      </c>
    </row>
    <row r="602" spans="2:7" x14ac:dyDescent="0.2">
      <c r="B602" s="12">
        <v>128</v>
      </c>
      <c r="C602" s="35">
        <v>44259</v>
      </c>
      <c r="D602" s="38">
        <f t="shared" si="18"/>
        <v>44259</v>
      </c>
      <c r="E602">
        <f>C602 - D602</f>
        <v>0</v>
      </c>
      <c r="F602" s="37">
        <f>_xlfn.XLOOKUP(B602,$B:$B,$E:$E,"",0,-1)</f>
        <v>24</v>
      </c>
      <c r="G602" s="37" t="str">
        <f t="shared" si="19"/>
        <v/>
      </c>
    </row>
    <row r="603" spans="2:7" x14ac:dyDescent="0.2">
      <c r="B603" s="12">
        <v>128</v>
      </c>
      <c r="C603" s="35">
        <v>44261</v>
      </c>
      <c r="D603" s="38">
        <f t="shared" si="18"/>
        <v>44259</v>
      </c>
      <c r="E603">
        <f>C603 - D603</f>
        <v>2</v>
      </c>
      <c r="F603" s="37">
        <f>_xlfn.XLOOKUP(B603,$B:$B,$E:$E,"",0,-1)</f>
        <v>24</v>
      </c>
      <c r="G603" s="37" t="str">
        <f t="shared" si="19"/>
        <v/>
      </c>
    </row>
    <row r="604" spans="2:7" x14ac:dyDescent="0.2">
      <c r="B604" s="12">
        <v>128</v>
      </c>
      <c r="C604" s="35">
        <v>44266</v>
      </c>
      <c r="D604" s="38">
        <f t="shared" si="18"/>
        <v>44259</v>
      </c>
      <c r="E604">
        <f>C604 - D604</f>
        <v>7</v>
      </c>
      <c r="F604" s="37">
        <f>_xlfn.XLOOKUP(B604,$B:$B,$E:$E,"",0,-1)</f>
        <v>24</v>
      </c>
      <c r="G604" s="37" t="str">
        <f t="shared" si="19"/>
        <v/>
      </c>
    </row>
    <row r="605" spans="2:7" x14ac:dyDescent="0.2">
      <c r="B605" s="12">
        <v>128</v>
      </c>
      <c r="C605" s="35">
        <v>44267</v>
      </c>
      <c r="D605" s="38">
        <f t="shared" si="18"/>
        <v>44259</v>
      </c>
      <c r="E605">
        <f>C605 - D605</f>
        <v>8</v>
      </c>
      <c r="F605" s="37">
        <f>_xlfn.XLOOKUP(B605,$B:$B,$E:$E,"",0,-1)</f>
        <v>24</v>
      </c>
      <c r="G605" s="37" t="str">
        <f t="shared" si="19"/>
        <v/>
      </c>
    </row>
    <row r="606" spans="2:7" x14ac:dyDescent="0.2">
      <c r="B606" s="12">
        <v>128</v>
      </c>
      <c r="C606" s="35">
        <v>44272</v>
      </c>
      <c r="D606" s="38">
        <f t="shared" si="18"/>
        <v>44259</v>
      </c>
      <c r="E606">
        <f>C606 - D606</f>
        <v>13</v>
      </c>
      <c r="F606" s="37">
        <f>_xlfn.XLOOKUP(B606,$B:$B,$E:$E,"",0,-1)</f>
        <v>24</v>
      </c>
      <c r="G606" s="37" t="str">
        <f t="shared" si="19"/>
        <v/>
      </c>
    </row>
    <row r="607" spans="2:7" x14ac:dyDescent="0.2">
      <c r="B607" s="12">
        <v>128</v>
      </c>
      <c r="C607" s="35">
        <v>44276</v>
      </c>
      <c r="D607" s="38">
        <f t="shared" si="18"/>
        <v>44259</v>
      </c>
      <c r="E607">
        <f>C607 - D607</f>
        <v>17</v>
      </c>
      <c r="F607" s="37">
        <f>_xlfn.XLOOKUP(B607,$B:$B,$E:$E,"",0,-1)</f>
        <v>24</v>
      </c>
      <c r="G607" s="37" t="str">
        <f t="shared" si="19"/>
        <v/>
      </c>
    </row>
    <row r="608" spans="2:7" x14ac:dyDescent="0.2">
      <c r="B608" s="12">
        <v>128</v>
      </c>
      <c r="C608" s="35">
        <v>44279</v>
      </c>
      <c r="D608" s="38">
        <f t="shared" si="18"/>
        <v>44259</v>
      </c>
      <c r="E608">
        <f>C608 - D608</f>
        <v>20</v>
      </c>
      <c r="F608" s="37">
        <f>_xlfn.XLOOKUP(B608,$B:$B,$E:$E,"",0,-1)</f>
        <v>24</v>
      </c>
      <c r="G608" s="37" t="str">
        <f t="shared" si="19"/>
        <v/>
      </c>
    </row>
    <row r="609" spans="2:7" x14ac:dyDescent="0.2">
      <c r="B609" s="12">
        <v>128</v>
      </c>
      <c r="C609" s="35">
        <v>44283</v>
      </c>
      <c r="D609" s="38">
        <f t="shared" si="18"/>
        <v>44259</v>
      </c>
      <c r="E609">
        <f>C609 - D609</f>
        <v>24</v>
      </c>
      <c r="F609" s="37">
        <f>_xlfn.XLOOKUP(B609,$B:$B,$E:$E,"",0,-1)</f>
        <v>24</v>
      </c>
      <c r="G609" s="37">
        <f t="shared" si="19"/>
        <v>1</v>
      </c>
    </row>
    <row r="610" spans="2:7" x14ac:dyDescent="0.2">
      <c r="B610" s="12">
        <v>129</v>
      </c>
      <c r="C610" s="35">
        <v>44279</v>
      </c>
      <c r="D610" s="38">
        <f t="shared" si="18"/>
        <v>44279</v>
      </c>
      <c r="E610">
        <f>C610 - D610</f>
        <v>0</v>
      </c>
      <c r="F610" s="37">
        <f>_xlfn.XLOOKUP(B610,$B:$B,$E:$E,"",0,-1)</f>
        <v>5</v>
      </c>
      <c r="G610" s="37" t="str">
        <f t="shared" si="19"/>
        <v/>
      </c>
    </row>
    <row r="611" spans="2:7" x14ac:dyDescent="0.2">
      <c r="B611" s="12">
        <v>129</v>
      </c>
      <c r="C611" s="35">
        <v>44283</v>
      </c>
      <c r="D611" s="38">
        <f t="shared" si="18"/>
        <v>44279</v>
      </c>
      <c r="E611">
        <f>C611 - D611</f>
        <v>4</v>
      </c>
      <c r="F611" s="37">
        <f>_xlfn.XLOOKUP(B611,$B:$B,$E:$E,"",0,-1)</f>
        <v>5</v>
      </c>
      <c r="G611" s="37" t="str">
        <f t="shared" si="19"/>
        <v/>
      </c>
    </row>
    <row r="612" spans="2:7" x14ac:dyDescent="0.2">
      <c r="B612" s="12">
        <v>129</v>
      </c>
      <c r="C612" s="35">
        <v>44284</v>
      </c>
      <c r="D612" s="38">
        <f t="shared" si="18"/>
        <v>44279</v>
      </c>
      <c r="E612">
        <f>C612 - D612</f>
        <v>5</v>
      </c>
      <c r="F612" s="37">
        <f>_xlfn.XLOOKUP(B612,$B:$B,$E:$E,"",0,-1)</f>
        <v>5</v>
      </c>
      <c r="G612" s="37">
        <f t="shared" si="19"/>
        <v>1</v>
      </c>
    </row>
    <row r="613" spans="2:7" x14ac:dyDescent="0.2">
      <c r="B613" s="12">
        <v>130</v>
      </c>
      <c r="C613" s="35">
        <v>44260</v>
      </c>
      <c r="D613" s="38">
        <f t="shared" si="18"/>
        <v>44260</v>
      </c>
      <c r="E613">
        <f>C613 - D613</f>
        <v>0</v>
      </c>
      <c r="F613" s="37">
        <f>_xlfn.XLOOKUP(B613,$B:$B,$E:$E,"",0,-1)</f>
        <v>5</v>
      </c>
      <c r="G613" s="37" t="str">
        <f t="shared" si="19"/>
        <v/>
      </c>
    </row>
    <row r="614" spans="2:7" x14ac:dyDescent="0.2">
      <c r="B614" s="12">
        <v>130</v>
      </c>
      <c r="C614" s="35">
        <v>44263</v>
      </c>
      <c r="D614" s="38">
        <f t="shared" si="18"/>
        <v>44260</v>
      </c>
      <c r="E614">
        <f>C614 - D614</f>
        <v>3</v>
      </c>
      <c r="F614" s="37">
        <f>_xlfn.XLOOKUP(B614,$B:$B,$E:$E,"",0,-1)</f>
        <v>5</v>
      </c>
      <c r="G614" s="37" t="str">
        <f t="shared" si="19"/>
        <v/>
      </c>
    </row>
    <row r="615" spans="2:7" x14ac:dyDescent="0.2">
      <c r="B615" s="12">
        <v>130</v>
      </c>
      <c r="C615" s="35">
        <v>44265</v>
      </c>
      <c r="D615" s="38">
        <f t="shared" si="18"/>
        <v>44260</v>
      </c>
      <c r="E615">
        <f>C615 - D615</f>
        <v>5</v>
      </c>
      <c r="F615" s="37">
        <f>_xlfn.XLOOKUP(B615,$B:$B,$E:$E,"",0,-1)</f>
        <v>5</v>
      </c>
      <c r="G615" s="37">
        <f t="shared" si="19"/>
        <v>1</v>
      </c>
    </row>
    <row r="616" spans="2:7" x14ac:dyDescent="0.2">
      <c r="B616" s="12">
        <v>131</v>
      </c>
      <c r="C616" s="35">
        <v>44263</v>
      </c>
      <c r="D616" s="38">
        <f t="shared" si="18"/>
        <v>44263</v>
      </c>
      <c r="E616">
        <f>C616 - D616</f>
        <v>0</v>
      </c>
      <c r="F616" s="37">
        <f>_xlfn.XLOOKUP(B616,$B:$B,$E:$E,"",0,-1)</f>
        <v>8</v>
      </c>
      <c r="G616" s="37" t="str">
        <f t="shared" si="19"/>
        <v/>
      </c>
    </row>
    <row r="617" spans="2:7" x14ac:dyDescent="0.2">
      <c r="B617" s="12">
        <v>131</v>
      </c>
      <c r="C617" s="35">
        <v>44264</v>
      </c>
      <c r="D617" s="38">
        <f t="shared" si="18"/>
        <v>44263</v>
      </c>
      <c r="E617">
        <f>C617 - D617</f>
        <v>1</v>
      </c>
      <c r="F617" s="37">
        <f>_xlfn.XLOOKUP(B617,$B:$B,$E:$E,"",0,-1)</f>
        <v>8</v>
      </c>
      <c r="G617" s="37" t="str">
        <f t="shared" si="19"/>
        <v/>
      </c>
    </row>
    <row r="618" spans="2:7" x14ac:dyDescent="0.2">
      <c r="B618" s="12">
        <v>131</v>
      </c>
      <c r="C618" s="35">
        <v>44265</v>
      </c>
      <c r="D618" s="38">
        <f t="shared" si="18"/>
        <v>44263</v>
      </c>
      <c r="E618">
        <f>C618 - D618</f>
        <v>2</v>
      </c>
      <c r="F618" s="37">
        <f>_xlfn.XLOOKUP(B618,$B:$B,$E:$E,"",0,-1)</f>
        <v>8</v>
      </c>
      <c r="G618" s="37" t="str">
        <f t="shared" si="19"/>
        <v/>
      </c>
    </row>
    <row r="619" spans="2:7" x14ac:dyDescent="0.2">
      <c r="B619" s="12">
        <v>131</v>
      </c>
      <c r="C619" s="35">
        <v>44268</v>
      </c>
      <c r="D619" s="38">
        <f t="shared" si="18"/>
        <v>44263</v>
      </c>
      <c r="E619">
        <f>C619 - D619</f>
        <v>5</v>
      </c>
      <c r="F619" s="37">
        <f>_xlfn.XLOOKUP(B619,$B:$B,$E:$E,"",0,-1)</f>
        <v>8</v>
      </c>
      <c r="G619" s="37" t="str">
        <f t="shared" si="19"/>
        <v/>
      </c>
    </row>
    <row r="620" spans="2:7" x14ac:dyDescent="0.2">
      <c r="B620" s="12">
        <v>131</v>
      </c>
      <c r="C620" s="35">
        <v>44271</v>
      </c>
      <c r="D620" s="38">
        <f t="shared" si="18"/>
        <v>44263</v>
      </c>
      <c r="E620">
        <f>C620 - D620</f>
        <v>8</v>
      </c>
      <c r="F620" s="37">
        <f>_xlfn.XLOOKUP(B620,$B:$B,$E:$E,"",0,-1)</f>
        <v>8</v>
      </c>
      <c r="G620" s="37">
        <f t="shared" si="19"/>
        <v>1</v>
      </c>
    </row>
    <row r="621" spans="2:7" x14ac:dyDescent="0.2">
      <c r="B621" s="12">
        <v>132</v>
      </c>
      <c r="C621" s="35">
        <v>44263</v>
      </c>
      <c r="D621" s="38">
        <f t="shared" si="18"/>
        <v>44263</v>
      </c>
      <c r="E621">
        <f>C621 - D621</f>
        <v>0</v>
      </c>
      <c r="F621" s="37">
        <f>_xlfn.XLOOKUP(B621,$B:$B,$E:$E,"",0,-1)</f>
        <v>6</v>
      </c>
      <c r="G621" s="37" t="str">
        <f t="shared" si="19"/>
        <v/>
      </c>
    </row>
    <row r="622" spans="2:7" x14ac:dyDescent="0.2">
      <c r="B622" s="12">
        <v>132</v>
      </c>
      <c r="C622" s="35">
        <v>44264</v>
      </c>
      <c r="D622" s="38">
        <f t="shared" si="18"/>
        <v>44263</v>
      </c>
      <c r="E622">
        <f>C622 - D622</f>
        <v>1</v>
      </c>
      <c r="F622" s="37">
        <f>_xlfn.XLOOKUP(B622,$B:$B,$E:$E,"",0,-1)</f>
        <v>6</v>
      </c>
      <c r="G622" s="37" t="str">
        <f t="shared" si="19"/>
        <v/>
      </c>
    </row>
    <row r="623" spans="2:7" x14ac:dyDescent="0.2">
      <c r="B623" s="12">
        <v>132</v>
      </c>
      <c r="C623" s="35">
        <v>44269</v>
      </c>
      <c r="D623" s="38">
        <f t="shared" si="18"/>
        <v>44263</v>
      </c>
      <c r="E623">
        <f>C623 - D623</f>
        <v>6</v>
      </c>
      <c r="F623" s="37">
        <f>_xlfn.XLOOKUP(B623,$B:$B,$E:$E,"",0,-1)</f>
        <v>6</v>
      </c>
      <c r="G623" s="37">
        <f t="shared" si="19"/>
        <v>1</v>
      </c>
    </row>
    <row r="624" spans="2:7" x14ac:dyDescent="0.2">
      <c r="B624" s="12">
        <v>133</v>
      </c>
      <c r="C624" s="35">
        <v>44272</v>
      </c>
      <c r="D624" s="38">
        <f t="shared" si="18"/>
        <v>44272</v>
      </c>
      <c r="E624">
        <f>C624 - D624</f>
        <v>0</v>
      </c>
      <c r="F624" s="37">
        <f>_xlfn.XLOOKUP(B624,$B:$B,$E:$E,"",0,-1)</f>
        <v>0</v>
      </c>
      <c r="G624" s="37">
        <f t="shared" si="19"/>
        <v>1</v>
      </c>
    </row>
    <row r="625" spans="2:7" x14ac:dyDescent="0.2">
      <c r="B625" s="12">
        <v>134</v>
      </c>
      <c r="C625" s="35">
        <v>44267</v>
      </c>
      <c r="D625" s="38">
        <f t="shared" si="18"/>
        <v>44267</v>
      </c>
      <c r="E625">
        <f>C625 - D625</f>
        <v>0</v>
      </c>
      <c r="F625" s="37">
        <f>_xlfn.XLOOKUP(B625,$B:$B,$E:$E,"",0,-1)</f>
        <v>0</v>
      </c>
      <c r="G625" s="37">
        <f t="shared" si="19"/>
        <v>1</v>
      </c>
    </row>
    <row r="626" spans="2:7" x14ac:dyDescent="0.2">
      <c r="B626" s="12">
        <v>135</v>
      </c>
      <c r="C626" s="35">
        <v>44269</v>
      </c>
      <c r="D626" s="38">
        <f t="shared" si="18"/>
        <v>44269</v>
      </c>
      <c r="E626">
        <f>C626 - D626</f>
        <v>0</v>
      </c>
      <c r="F626" s="37">
        <f>_xlfn.XLOOKUP(B626,$B:$B,$E:$E,"",0,-1)</f>
        <v>0</v>
      </c>
      <c r="G626" s="37">
        <f t="shared" si="19"/>
        <v>1</v>
      </c>
    </row>
    <row r="627" spans="2:7" x14ac:dyDescent="0.2">
      <c r="B627" s="12">
        <v>136</v>
      </c>
      <c r="C627" s="35">
        <v>44264</v>
      </c>
      <c r="D627" s="38">
        <f t="shared" si="18"/>
        <v>44264</v>
      </c>
      <c r="E627">
        <f>C627 - D627</f>
        <v>0</v>
      </c>
      <c r="F627" s="37">
        <f>_xlfn.XLOOKUP(B627,$B:$B,$E:$E,"",0,-1)</f>
        <v>6</v>
      </c>
      <c r="G627" s="37" t="str">
        <f t="shared" si="19"/>
        <v/>
      </c>
    </row>
    <row r="628" spans="2:7" x14ac:dyDescent="0.2">
      <c r="B628" s="12">
        <v>136</v>
      </c>
      <c r="C628" s="35">
        <v>44265</v>
      </c>
      <c r="D628" s="38">
        <f t="shared" si="18"/>
        <v>44264</v>
      </c>
      <c r="E628">
        <f>C628 - D628</f>
        <v>1</v>
      </c>
      <c r="F628" s="37">
        <f>_xlfn.XLOOKUP(B628,$B:$B,$E:$E,"",0,-1)</f>
        <v>6</v>
      </c>
      <c r="G628" s="37" t="str">
        <f t="shared" si="19"/>
        <v/>
      </c>
    </row>
    <row r="629" spans="2:7" x14ac:dyDescent="0.2">
      <c r="B629" s="12">
        <v>136</v>
      </c>
      <c r="C629" s="35">
        <v>44270</v>
      </c>
      <c r="D629" s="38">
        <f t="shared" si="18"/>
        <v>44264</v>
      </c>
      <c r="E629">
        <f>C629 - D629</f>
        <v>6</v>
      </c>
      <c r="F629" s="37">
        <f>_xlfn.XLOOKUP(B629,$B:$B,$E:$E,"",0,-1)</f>
        <v>6</v>
      </c>
      <c r="G629" s="37">
        <f t="shared" si="19"/>
        <v>1</v>
      </c>
    </row>
    <row r="630" spans="2:7" x14ac:dyDescent="0.2">
      <c r="B630" s="12">
        <v>137</v>
      </c>
      <c r="C630" s="35">
        <v>44265</v>
      </c>
      <c r="D630" s="38">
        <f t="shared" si="18"/>
        <v>44265</v>
      </c>
      <c r="E630">
        <f>C630 - D630</f>
        <v>0</v>
      </c>
      <c r="F630" s="37">
        <f>_xlfn.XLOOKUP(B630,$B:$B,$E:$E,"",0,-1)</f>
        <v>13</v>
      </c>
      <c r="G630" s="37" t="str">
        <f t="shared" si="19"/>
        <v/>
      </c>
    </row>
    <row r="631" spans="2:7" x14ac:dyDescent="0.2">
      <c r="B631" s="12">
        <v>137</v>
      </c>
      <c r="C631" s="35">
        <v>44270</v>
      </c>
      <c r="D631" s="38">
        <f t="shared" si="18"/>
        <v>44265</v>
      </c>
      <c r="E631">
        <f>C631 - D631</f>
        <v>5</v>
      </c>
      <c r="F631" s="37">
        <f>_xlfn.XLOOKUP(B631,$B:$B,$E:$E,"",0,-1)</f>
        <v>13</v>
      </c>
      <c r="G631" s="37" t="str">
        <f t="shared" si="19"/>
        <v/>
      </c>
    </row>
    <row r="632" spans="2:7" x14ac:dyDescent="0.2">
      <c r="B632" s="12">
        <v>137</v>
      </c>
      <c r="C632" s="35">
        <v>44271</v>
      </c>
      <c r="D632" s="38">
        <f t="shared" si="18"/>
        <v>44265</v>
      </c>
      <c r="E632">
        <f>C632 - D632</f>
        <v>6</v>
      </c>
      <c r="F632" s="37">
        <f>_xlfn.XLOOKUP(B632,$B:$B,$E:$E,"",0,-1)</f>
        <v>13</v>
      </c>
      <c r="G632" s="37" t="str">
        <f t="shared" si="19"/>
        <v/>
      </c>
    </row>
    <row r="633" spans="2:7" x14ac:dyDescent="0.2">
      <c r="B633" s="12">
        <v>137</v>
      </c>
      <c r="C633" s="35">
        <v>44276</v>
      </c>
      <c r="D633" s="38">
        <f t="shared" si="18"/>
        <v>44265</v>
      </c>
      <c r="E633">
        <f>C633 - D633</f>
        <v>11</v>
      </c>
      <c r="F633" s="37">
        <f>_xlfn.XLOOKUP(B633,$B:$B,$E:$E,"",0,-1)</f>
        <v>13</v>
      </c>
      <c r="G633" s="37" t="str">
        <f t="shared" si="19"/>
        <v/>
      </c>
    </row>
    <row r="634" spans="2:7" x14ac:dyDescent="0.2">
      <c r="B634" s="12">
        <v>137</v>
      </c>
      <c r="C634" s="35">
        <v>44278</v>
      </c>
      <c r="D634" s="38">
        <f t="shared" si="18"/>
        <v>44265</v>
      </c>
      <c r="E634">
        <f>C634 - D634</f>
        <v>13</v>
      </c>
      <c r="F634" s="37">
        <f>_xlfn.XLOOKUP(B634,$B:$B,$E:$E,"",0,-1)</f>
        <v>13</v>
      </c>
      <c r="G634" s="37">
        <f t="shared" si="19"/>
        <v>1</v>
      </c>
    </row>
    <row r="635" spans="2:7" x14ac:dyDescent="0.2">
      <c r="B635" s="12">
        <v>138</v>
      </c>
      <c r="C635" s="35">
        <v>44280</v>
      </c>
      <c r="D635" s="38">
        <f t="shared" si="18"/>
        <v>44280</v>
      </c>
      <c r="E635">
        <f>C635 - D635</f>
        <v>0</v>
      </c>
      <c r="F635" s="37">
        <f>_xlfn.XLOOKUP(B635,$B:$B,$E:$E,"",0,-1)</f>
        <v>9</v>
      </c>
      <c r="G635" s="37" t="str">
        <f t="shared" si="19"/>
        <v/>
      </c>
    </row>
    <row r="636" spans="2:7" x14ac:dyDescent="0.2">
      <c r="B636" s="12">
        <v>138</v>
      </c>
      <c r="C636" s="35">
        <v>44281</v>
      </c>
      <c r="D636" s="38">
        <f t="shared" si="18"/>
        <v>44280</v>
      </c>
      <c r="E636">
        <f>C636 - D636</f>
        <v>1</v>
      </c>
      <c r="F636" s="37">
        <f>_xlfn.XLOOKUP(B636,$B:$B,$E:$E,"",0,-1)</f>
        <v>9</v>
      </c>
      <c r="G636" s="37" t="str">
        <f t="shared" si="19"/>
        <v/>
      </c>
    </row>
    <row r="637" spans="2:7" x14ac:dyDescent="0.2">
      <c r="B637" s="12">
        <v>138</v>
      </c>
      <c r="C637" s="35">
        <v>44285</v>
      </c>
      <c r="D637" s="38">
        <f t="shared" si="18"/>
        <v>44280</v>
      </c>
      <c r="E637">
        <f>C637 - D637</f>
        <v>5</v>
      </c>
      <c r="F637" s="37">
        <f>_xlfn.XLOOKUP(B637,$B:$B,$E:$E,"",0,-1)</f>
        <v>9</v>
      </c>
      <c r="G637" s="37" t="str">
        <f t="shared" si="19"/>
        <v/>
      </c>
    </row>
    <row r="638" spans="2:7" x14ac:dyDescent="0.2">
      <c r="B638" s="12">
        <v>138</v>
      </c>
      <c r="C638" s="35">
        <v>44289</v>
      </c>
      <c r="D638" s="38">
        <f t="shared" si="18"/>
        <v>44280</v>
      </c>
      <c r="E638">
        <f>C638 - D638</f>
        <v>9</v>
      </c>
      <c r="F638" s="37">
        <f>_xlfn.XLOOKUP(B638,$B:$B,$E:$E,"",0,-1)</f>
        <v>9</v>
      </c>
      <c r="G638" s="37">
        <f t="shared" si="19"/>
        <v>1</v>
      </c>
    </row>
    <row r="639" spans="2:7" x14ac:dyDescent="0.2">
      <c r="B639" s="12">
        <v>139</v>
      </c>
      <c r="C639" s="35">
        <v>44270</v>
      </c>
      <c r="D639" s="38">
        <f t="shared" si="18"/>
        <v>44270</v>
      </c>
      <c r="E639">
        <f>C639 - D639</f>
        <v>0</v>
      </c>
      <c r="F639" s="37">
        <f>_xlfn.XLOOKUP(B639,$B:$B,$E:$E,"",0,-1)</f>
        <v>5</v>
      </c>
      <c r="G639" s="37" t="str">
        <f t="shared" si="19"/>
        <v/>
      </c>
    </row>
    <row r="640" spans="2:7" x14ac:dyDescent="0.2">
      <c r="B640" s="12">
        <v>139</v>
      </c>
      <c r="C640" s="35">
        <v>44275</v>
      </c>
      <c r="D640" s="38">
        <f t="shared" si="18"/>
        <v>44270</v>
      </c>
      <c r="E640">
        <f>C640 - D640</f>
        <v>5</v>
      </c>
      <c r="F640" s="37">
        <f>_xlfn.XLOOKUP(B640,$B:$B,$E:$E,"",0,-1)</f>
        <v>5</v>
      </c>
      <c r="G640" s="37">
        <f t="shared" si="19"/>
        <v>1</v>
      </c>
    </row>
    <row r="641" spans="2:7" x14ac:dyDescent="0.2">
      <c r="B641" s="12">
        <v>140</v>
      </c>
      <c r="C641" s="35">
        <v>44260</v>
      </c>
      <c r="D641" s="38">
        <f t="shared" si="18"/>
        <v>44260</v>
      </c>
      <c r="E641">
        <f>C641 - D641</f>
        <v>0</v>
      </c>
      <c r="F641" s="37">
        <f>_xlfn.XLOOKUP(B641,$B:$B,$E:$E,"",0,-1)</f>
        <v>24</v>
      </c>
      <c r="G641" s="37" t="str">
        <f t="shared" si="19"/>
        <v/>
      </c>
    </row>
    <row r="642" spans="2:7" x14ac:dyDescent="0.2">
      <c r="B642" s="12">
        <v>140</v>
      </c>
      <c r="C642" s="35">
        <v>44262</v>
      </c>
      <c r="D642" s="38">
        <f t="shared" si="18"/>
        <v>44260</v>
      </c>
      <c r="E642">
        <f>C642 - D642</f>
        <v>2</v>
      </c>
      <c r="F642" s="37">
        <f>_xlfn.XLOOKUP(B642,$B:$B,$E:$E,"",0,-1)</f>
        <v>24</v>
      </c>
      <c r="G642" s="37" t="str">
        <f t="shared" si="19"/>
        <v/>
      </c>
    </row>
    <row r="643" spans="2:7" x14ac:dyDescent="0.2">
      <c r="B643" s="12">
        <v>140</v>
      </c>
      <c r="C643" s="35">
        <v>44264</v>
      </c>
      <c r="D643" s="38">
        <f t="shared" ref="D643:D706" si="20">VLOOKUP(B643,$B$2:$C$1999,2,FALSE)</f>
        <v>44260</v>
      </c>
      <c r="E643">
        <f>C643 - D643</f>
        <v>4</v>
      </c>
      <c r="F643" s="37">
        <f>_xlfn.XLOOKUP(B643,$B:$B,$E:$E,"",0,-1)</f>
        <v>24</v>
      </c>
      <c r="G643" s="37" t="str">
        <f t="shared" ref="G643:G706" si="21">IF(F643=E643,1,"")</f>
        <v/>
      </c>
    </row>
    <row r="644" spans="2:7" x14ac:dyDescent="0.2">
      <c r="B644" s="12">
        <v>140</v>
      </c>
      <c r="C644" s="35">
        <v>44265</v>
      </c>
      <c r="D644" s="38">
        <f t="shared" si="20"/>
        <v>44260</v>
      </c>
      <c r="E644">
        <f>C644 - D644</f>
        <v>5</v>
      </c>
      <c r="F644" s="37">
        <f>_xlfn.XLOOKUP(B644,$B:$B,$E:$E,"",0,-1)</f>
        <v>24</v>
      </c>
      <c r="G644" s="37" t="str">
        <f t="shared" si="21"/>
        <v/>
      </c>
    </row>
    <row r="645" spans="2:7" x14ac:dyDescent="0.2">
      <c r="B645" s="12">
        <v>140</v>
      </c>
      <c r="C645" s="35">
        <v>44266</v>
      </c>
      <c r="D645" s="38">
        <f t="shared" si="20"/>
        <v>44260</v>
      </c>
      <c r="E645">
        <f>C645 - D645</f>
        <v>6</v>
      </c>
      <c r="F645" s="37">
        <f>_xlfn.XLOOKUP(B645,$B:$B,$E:$E,"",0,-1)</f>
        <v>24</v>
      </c>
      <c r="G645" s="37" t="str">
        <f t="shared" si="21"/>
        <v/>
      </c>
    </row>
    <row r="646" spans="2:7" x14ac:dyDescent="0.2">
      <c r="B646" s="12">
        <v>140</v>
      </c>
      <c r="C646" s="35">
        <v>44271</v>
      </c>
      <c r="D646" s="38">
        <f t="shared" si="20"/>
        <v>44260</v>
      </c>
      <c r="E646">
        <f>C646 - D646</f>
        <v>11</v>
      </c>
      <c r="F646" s="37">
        <f>_xlfn.XLOOKUP(B646,$B:$B,$E:$E,"",0,-1)</f>
        <v>24</v>
      </c>
      <c r="G646" s="37" t="str">
        <f t="shared" si="21"/>
        <v/>
      </c>
    </row>
    <row r="647" spans="2:7" x14ac:dyDescent="0.2">
      <c r="B647" s="12">
        <v>140</v>
      </c>
      <c r="C647" s="35">
        <v>44272</v>
      </c>
      <c r="D647" s="38">
        <f t="shared" si="20"/>
        <v>44260</v>
      </c>
      <c r="E647">
        <f>C647 - D647</f>
        <v>12</v>
      </c>
      <c r="F647" s="37">
        <f>_xlfn.XLOOKUP(B647,$B:$B,$E:$E,"",0,-1)</f>
        <v>24</v>
      </c>
      <c r="G647" s="37" t="str">
        <f t="shared" si="21"/>
        <v/>
      </c>
    </row>
    <row r="648" spans="2:7" x14ac:dyDescent="0.2">
      <c r="B648" s="12">
        <v>140</v>
      </c>
      <c r="C648" s="35">
        <v>44275</v>
      </c>
      <c r="D648" s="38">
        <f t="shared" si="20"/>
        <v>44260</v>
      </c>
      <c r="E648">
        <f>C648 - D648</f>
        <v>15</v>
      </c>
      <c r="F648" s="37">
        <f>_xlfn.XLOOKUP(B648,$B:$B,$E:$E,"",0,-1)</f>
        <v>24</v>
      </c>
      <c r="G648" s="37" t="str">
        <f t="shared" si="21"/>
        <v/>
      </c>
    </row>
    <row r="649" spans="2:7" x14ac:dyDescent="0.2">
      <c r="B649" s="12">
        <v>140</v>
      </c>
      <c r="C649" s="35">
        <v>44277</v>
      </c>
      <c r="D649" s="38">
        <f t="shared" si="20"/>
        <v>44260</v>
      </c>
      <c r="E649">
        <f>C649 - D649</f>
        <v>17</v>
      </c>
      <c r="F649" s="37">
        <f>_xlfn.XLOOKUP(B649,$B:$B,$E:$E,"",0,-1)</f>
        <v>24</v>
      </c>
      <c r="G649" s="37" t="str">
        <f t="shared" si="21"/>
        <v/>
      </c>
    </row>
    <row r="650" spans="2:7" x14ac:dyDescent="0.2">
      <c r="B650" s="12">
        <v>140</v>
      </c>
      <c r="C650" s="35">
        <v>44278</v>
      </c>
      <c r="D650" s="38">
        <f t="shared" si="20"/>
        <v>44260</v>
      </c>
      <c r="E650">
        <f>C650 - D650</f>
        <v>18</v>
      </c>
      <c r="F650" s="37">
        <f>_xlfn.XLOOKUP(B650,$B:$B,$E:$E,"",0,-1)</f>
        <v>24</v>
      </c>
      <c r="G650" s="37" t="str">
        <f t="shared" si="21"/>
        <v/>
      </c>
    </row>
    <row r="651" spans="2:7" x14ac:dyDescent="0.2">
      <c r="B651" s="12">
        <v>140</v>
      </c>
      <c r="C651" s="35">
        <v>44281</v>
      </c>
      <c r="D651" s="38">
        <f t="shared" si="20"/>
        <v>44260</v>
      </c>
      <c r="E651">
        <f>C651 - D651</f>
        <v>21</v>
      </c>
      <c r="F651" s="37">
        <f>_xlfn.XLOOKUP(B651,$B:$B,$E:$E,"",0,-1)</f>
        <v>24</v>
      </c>
      <c r="G651" s="37" t="str">
        <f t="shared" si="21"/>
        <v/>
      </c>
    </row>
    <row r="652" spans="2:7" x14ac:dyDescent="0.2">
      <c r="B652" s="12">
        <v>140</v>
      </c>
      <c r="C652" s="35">
        <v>44284</v>
      </c>
      <c r="D652" s="38">
        <f t="shared" si="20"/>
        <v>44260</v>
      </c>
      <c r="E652">
        <f>C652 - D652</f>
        <v>24</v>
      </c>
      <c r="F652" s="37">
        <f>_xlfn.XLOOKUP(B652,$B:$B,$E:$E,"",0,-1)</f>
        <v>24</v>
      </c>
      <c r="G652" s="37">
        <f t="shared" si="21"/>
        <v>1</v>
      </c>
    </row>
    <row r="653" spans="2:7" x14ac:dyDescent="0.2">
      <c r="B653" s="12">
        <v>141</v>
      </c>
      <c r="C653" s="35">
        <v>44280</v>
      </c>
      <c r="D653" s="38">
        <f t="shared" si="20"/>
        <v>44280</v>
      </c>
      <c r="E653">
        <f>C653 - D653</f>
        <v>0</v>
      </c>
      <c r="F653" s="37">
        <f>_xlfn.XLOOKUP(B653,$B:$B,$E:$E,"",0,-1)</f>
        <v>0</v>
      </c>
      <c r="G653" s="37">
        <f t="shared" si="21"/>
        <v>1</v>
      </c>
    </row>
    <row r="654" spans="2:7" x14ac:dyDescent="0.2">
      <c r="B654" s="12">
        <v>142</v>
      </c>
      <c r="C654" s="35">
        <v>44262</v>
      </c>
      <c r="D654" s="38">
        <f t="shared" si="20"/>
        <v>44262</v>
      </c>
      <c r="E654">
        <f>C654 - D654</f>
        <v>0</v>
      </c>
      <c r="F654" s="37">
        <f>_xlfn.XLOOKUP(B654,$B:$B,$E:$E,"",0,-1)</f>
        <v>24</v>
      </c>
      <c r="G654" s="37" t="str">
        <f t="shared" si="21"/>
        <v/>
      </c>
    </row>
    <row r="655" spans="2:7" x14ac:dyDescent="0.2">
      <c r="B655" s="12">
        <v>142</v>
      </c>
      <c r="C655" s="35">
        <v>44266</v>
      </c>
      <c r="D655" s="38">
        <f t="shared" si="20"/>
        <v>44262</v>
      </c>
      <c r="E655">
        <f>C655 - D655</f>
        <v>4</v>
      </c>
      <c r="F655" s="37">
        <f>_xlfn.XLOOKUP(B655,$B:$B,$E:$E,"",0,-1)</f>
        <v>24</v>
      </c>
      <c r="G655" s="37" t="str">
        <f t="shared" si="21"/>
        <v/>
      </c>
    </row>
    <row r="656" spans="2:7" x14ac:dyDescent="0.2">
      <c r="B656" s="12">
        <v>142</v>
      </c>
      <c r="C656" s="35">
        <v>44268</v>
      </c>
      <c r="D656" s="38">
        <f t="shared" si="20"/>
        <v>44262</v>
      </c>
      <c r="E656">
        <f>C656 - D656</f>
        <v>6</v>
      </c>
      <c r="F656" s="37">
        <f>_xlfn.XLOOKUP(B656,$B:$B,$E:$E,"",0,-1)</f>
        <v>24</v>
      </c>
      <c r="G656" s="37" t="str">
        <f t="shared" si="21"/>
        <v/>
      </c>
    </row>
    <row r="657" spans="2:7" x14ac:dyDescent="0.2">
      <c r="B657" s="12">
        <v>142</v>
      </c>
      <c r="C657" s="35">
        <v>44273</v>
      </c>
      <c r="D657" s="38">
        <f t="shared" si="20"/>
        <v>44262</v>
      </c>
      <c r="E657">
        <f>C657 - D657</f>
        <v>11</v>
      </c>
      <c r="F657" s="37">
        <f>_xlfn.XLOOKUP(B657,$B:$B,$E:$E,"",0,-1)</f>
        <v>24</v>
      </c>
      <c r="G657" s="37" t="str">
        <f t="shared" si="21"/>
        <v/>
      </c>
    </row>
    <row r="658" spans="2:7" x14ac:dyDescent="0.2">
      <c r="B658" s="12">
        <v>142</v>
      </c>
      <c r="C658" s="35">
        <v>44276</v>
      </c>
      <c r="D658" s="38">
        <f t="shared" si="20"/>
        <v>44262</v>
      </c>
      <c r="E658">
        <f>C658 - D658</f>
        <v>14</v>
      </c>
      <c r="F658" s="37">
        <f>_xlfn.XLOOKUP(B658,$B:$B,$E:$E,"",0,-1)</f>
        <v>24</v>
      </c>
      <c r="G658" s="37" t="str">
        <f t="shared" si="21"/>
        <v/>
      </c>
    </row>
    <row r="659" spans="2:7" x14ac:dyDescent="0.2">
      <c r="B659" s="12">
        <v>142</v>
      </c>
      <c r="C659" s="35">
        <v>44279</v>
      </c>
      <c r="D659" s="38">
        <f t="shared" si="20"/>
        <v>44262</v>
      </c>
      <c r="E659">
        <f>C659 - D659</f>
        <v>17</v>
      </c>
      <c r="F659" s="37">
        <f>_xlfn.XLOOKUP(B659,$B:$B,$E:$E,"",0,-1)</f>
        <v>24</v>
      </c>
      <c r="G659" s="37" t="str">
        <f t="shared" si="21"/>
        <v/>
      </c>
    </row>
    <row r="660" spans="2:7" x14ac:dyDescent="0.2">
      <c r="B660" s="12">
        <v>142</v>
      </c>
      <c r="C660" s="35">
        <v>44282</v>
      </c>
      <c r="D660" s="38">
        <f t="shared" si="20"/>
        <v>44262</v>
      </c>
      <c r="E660">
        <f>C660 - D660</f>
        <v>20</v>
      </c>
      <c r="F660" s="37">
        <f>_xlfn.XLOOKUP(B660,$B:$B,$E:$E,"",0,-1)</f>
        <v>24</v>
      </c>
      <c r="G660" s="37" t="str">
        <f t="shared" si="21"/>
        <v/>
      </c>
    </row>
    <row r="661" spans="2:7" x14ac:dyDescent="0.2">
      <c r="B661" s="12">
        <v>142</v>
      </c>
      <c r="C661" s="35">
        <v>44283</v>
      </c>
      <c r="D661" s="38">
        <f t="shared" si="20"/>
        <v>44262</v>
      </c>
      <c r="E661">
        <f>C661 - D661</f>
        <v>21</v>
      </c>
      <c r="F661" s="37">
        <f>_xlfn.XLOOKUP(B661,$B:$B,$E:$E,"",0,-1)</f>
        <v>24</v>
      </c>
      <c r="G661" s="37" t="str">
        <f t="shared" si="21"/>
        <v/>
      </c>
    </row>
    <row r="662" spans="2:7" x14ac:dyDescent="0.2">
      <c r="B662" s="12">
        <v>142</v>
      </c>
      <c r="C662" s="35">
        <v>44284</v>
      </c>
      <c r="D662" s="38">
        <f t="shared" si="20"/>
        <v>44262</v>
      </c>
      <c r="E662">
        <f>C662 - D662</f>
        <v>22</v>
      </c>
      <c r="F662" s="37">
        <f>_xlfn.XLOOKUP(B662,$B:$B,$E:$E,"",0,-1)</f>
        <v>24</v>
      </c>
      <c r="G662" s="37" t="str">
        <f t="shared" si="21"/>
        <v/>
      </c>
    </row>
    <row r="663" spans="2:7" x14ac:dyDescent="0.2">
      <c r="B663" s="12">
        <v>142</v>
      </c>
      <c r="C663" s="35">
        <v>44286</v>
      </c>
      <c r="D663" s="38">
        <f t="shared" si="20"/>
        <v>44262</v>
      </c>
      <c r="E663">
        <f>C663 - D663</f>
        <v>24</v>
      </c>
      <c r="F663" s="37">
        <f>_xlfn.XLOOKUP(B663,$B:$B,$E:$E,"",0,-1)</f>
        <v>24</v>
      </c>
      <c r="G663" s="37">
        <f t="shared" si="21"/>
        <v>1</v>
      </c>
    </row>
    <row r="664" spans="2:7" x14ac:dyDescent="0.2">
      <c r="B664" s="12">
        <v>143</v>
      </c>
      <c r="C664" s="35">
        <v>44269</v>
      </c>
      <c r="D664" s="38">
        <f t="shared" si="20"/>
        <v>44269</v>
      </c>
      <c r="E664">
        <f>C664 - D664</f>
        <v>0</v>
      </c>
      <c r="F664" s="37">
        <f>_xlfn.XLOOKUP(B664,$B:$B,$E:$E,"",0,-1)</f>
        <v>4</v>
      </c>
      <c r="G664" s="37" t="str">
        <f t="shared" si="21"/>
        <v/>
      </c>
    </row>
    <row r="665" spans="2:7" x14ac:dyDescent="0.2">
      <c r="B665" s="12">
        <v>143</v>
      </c>
      <c r="C665" s="35">
        <v>44273</v>
      </c>
      <c r="D665" s="38">
        <f t="shared" si="20"/>
        <v>44269</v>
      </c>
      <c r="E665">
        <f>C665 - D665</f>
        <v>4</v>
      </c>
      <c r="F665" s="37">
        <f>_xlfn.XLOOKUP(B665,$B:$B,$E:$E,"",0,-1)</f>
        <v>4</v>
      </c>
      <c r="G665" s="37">
        <f t="shared" si="21"/>
        <v>1</v>
      </c>
    </row>
    <row r="666" spans="2:7" x14ac:dyDescent="0.2">
      <c r="B666" s="12">
        <v>144</v>
      </c>
      <c r="C666" s="35">
        <v>44262</v>
      </c>
      <c r="D666" s="38">
        <f t="shared" si="20"/>
        <v>44262</v>
      </c>
      <c r="E666">
        <f>C666 - D666</f>
        <v>0</v>
      </c>
      <c r="F666" s="37">
        <f>_xlfn.XLOOKUP(B666,$B:$B,$E:$E,"",0,-1)</f>
        <v>14</v>
      </c>
      <c r="G666" s="37" t="str">
        <f t="shared" si="21"/>
        <v/>
      </c>
    </row>
    <row r="667" spans="2:7" x14ac:dyDescent="0.2">
      <c r="B667" s="12">
        <v>144</v>
      </c>
      <c r="C667" s="35">
        <v>44264</v>
      </c>
      <c r="D667" s="38">
        <f t="shared" si="20"/>
        <v>44262</v>
      </c>
      <c r="E667">
        <f>C667 - D667</f>
        <v>2</v>
      </c>
      <c r="F667" s="37">
        <f>_xlfn.XLOOKUP(B667,$B:$B,$E:$E,"",0,-1)</f>
        <v>14</v>
      </c>
      <c r="G667" s="37" t="str">
        <f t="shared" si="21"/>
        <v/>
      </c>
    </row>
    <row r="668" spans="2:7" x14ac:dyDescent="0.2">
      <c r="B668" s="12">
        <v>144</v>
      </c>
      <c r="C668" s="35">
        <v>44269</v>
      </c>
      <c r="D668" s="38">
        <f t="shared" si="20"/>
        <v>44262</v>
      </c>
      <c r="E668">
        <f>C668 - D668</f>
        <v>7</v>
      </c>
      <c r="F668" s="37">
        <f>_xlfn.XLOOKUP(B668,$B:$B,$E:$E,"",0,-1)</f>
        <v>14</v>
      </c>
      <c r="G668" s="37" t="str">
        <f t="shared" si="21"/>
        <v/>
      </c>
    </row>
    <row r="669" spans="2:7" x14ac:dyDescent="0.2">
      <c r="B669" s="12">
        <v>144</v>
      </c>
      <c r="C669" s="35">
        <v>44272</v>
      </c>
      <c r="D669" s="38">
        <f t="shared" si="20"/>
        <v>44262</v>
      </c>
      <c r="E669">
        <f>C669 - D669</f>
        <v>10</v>
      </c>
      <c r="F669" s="37">
        <f>_xlfn.XLOOKUP(B669,$B:$B,$E:$E,"",0,-1)</f>
        <v>14</v>
      </c>
      <c r="G669" s="37" t="str">
        <f t="shared" si="21"/>
        <v/>
      </c>
    </row>
    <row r="670" spans="2:7" x14ac:dyDescent="0.2">
      <c r="B670" s="12">
        <v>144</v>
      </c>
      <c r="C670" s="35">
        <v>44276</v>
      </c>
      <c r="D670" s="38">
        <f t="shared" si="20"/>
        <v>44262</v>
      </c>
      <c r="E670">
        <f>C670 - D670</f>
        <v>14</v>
      </c>
      <c r="F670" s="37">
        <f>_xlfn.XLOOKUP(B670,$B:$B,$E:$E,"",0,-1)</f>
        <v>14</v>
      </c>
      <c r="G670" s="37">
        <f t="shared" si="21"/>
        <v>1</v>
      </c>
    </row>
    <row r="671" spans="2:7" x14ac:dyDescent="0.2">
      <c r="B671" s="12">
        <v>145</v>
      </c>
      <c r="C671" s="35">
        <v>44264</v>
      </c>
      <c r="D671" s="38">
        <f t="shared" si="20"/>
        <v>44264</v>
      </c>
      <c r="E671">
        <f>C671 - D671</f>
        <v>0</v>
      </c>
      <c r="F671" s="37">
        <f>_xlfn.XLOOKUP(B671,$B:$B,$E:$E,"",0,-1)</f>
        <v>12</v>
      </c>
      <c r="G671" s="37" t="str">
        <f t="shared" si="21"/>
        <v/>
      </c>
    </row>
    <row r="672" spans="2:7" x14ac:dyDescent="0.2">
      <c r="B672" s="12">
        <v>145</v>
      </c>
      <c r="C672" s="35">
        <v>44266</v>
      </c>
      <c r="D672" s="38">
        <f t="shared" si="20"/>
        <v>44264</v>
      </c>
      <c r="E672">
        <f>C672 - D672</f>
        <v>2</v>
      </c>
      <c r="F672" s="37">
        <f>_xlfn.XLOOKUP(B672,$B:$B,$E:$E,"",0,-1)</f>
        <v>12</v>
      </c>
      <c r="G672" s="37" t="str">
        <f t="shared" si="21"/>
        <v/>
      </c>
    </row>
    <row r="673" spans="2:7" x14ac:dyDescent="0.2">
      <c r="B673" s="12">
        <v>145</v>
      </c>
      <c r="C673" s="35">
        <v>44269</v>
      </c>
      <c r="D673" s="38">
        <f t="shared" si="20"/>
        <v>44264</v>
      </c>
      <c r="E673">
        <f>C673 - D673</f>
        <v>5</v>
      </c>
      <c r="F673" s="37">
        <f>_xlfn.XLOOKUP(B673,$B:$B,$E:$E,"",0,-1)</f>
        <v>12</v>
      </c>
      <c r="G673" s="37" t="str">
        <f t="shared" si="21"/>
        <v/>
      </c>
    </row>
    <row r="674" spans="2:7" x14ac:dyDescent="0.2">
      <c r="B674" s="12">
        <v>145</v>
      </c>
      <c r="C674" s="35">
        <v>44274</v>
      </c>
      <c r="D674" s="38">
        <f t="shared" si="20"/>
        <v>44264</v>
      </c>
      <c r="E674">
        <f>C674 - D674</f>
        <v>10</v>
      </c>
      <c r="F674" s="37">
        <f>_xlfn.XLOOKUP(B674,$B:$B,$E:$E,"",0,-1)</f>
        <v>12</v>
      </c>
      <c r="G674" s="37" t="str">
        <f t="shared" si="21"/>
        <v/>
      </c>
    </row>
    <row r="675" spans="2:7" x14ac:dyDescent="0.2">
      <c r="B675" s="12">
        <v>145</v>
      </c>
      <c r="C675" s="35">
        <v>44276</v>
      </c>
      <c r="D675" s="38">
        <f t="shared" si="20"/>
        <v>44264</v>
      </c>
      <c r="E675">
        <f>C675 - D675</f>
        <v>12</v>
      </c>
      <c r="F675" s="37">
        <f>_xlfn.XLOOKUP(B675,$B:$B,$E:$E,"",0,-1)</f>
        <v>12</v>
      </c>
      <c r="G675" s="37">
        <f t="shared" si="21"/>
        <v>1</v>
      </c>
    </row>
    <row r="676" spans="2:7" x14ac:dyDescent="0.2">
      <c r="B676" s="12">
        <v>146</v>
      </c>
      <c r="C676" s="35">
        <v>44258</v>
      </c>
      <c r="D676" s="38">
        <f t="shared" si="20"/>
        <v>44258</v>
      </c>
      <c r="E676">
        <f>C676 - D676</f>
        <v>0</v>
      </c>
      <c r="F676" s="37">
        <f>_xlfn.XLOOKUP(B676,$B:$B,$E:$E,"",0,-1)</f>
        <v>8</v>
      </c>
      <c r="G676" s="37" t="str">
        <f t="shared" si="21"/>
        <v/>
      </c>
    </row>
    <row r="677" spans="2:7" x14ac:dyDescent="0.2">
      <c r="B677" s="12">
        <v>146</v>
      </c>
      <c r="C677" s="35">
        <v>44263</v>
      </c>
      <c r="D677" s="38">
        <f t="shared" si="20"/>
        <v>44258</v>
      </c>
      <c r="E677">
        <f>C677 - D677</f>
        <v>5</v>
      </c>
      <c r="F677" s="37">
        <f>_xlfn.XLOOKUP(B677,$B:$B,$E:$E,"",0,-1)</f>
        <v>8</v>
      </c>
      <c r="G677" s="37" t="str">
        <f t="shared" si="21"/>
        <v/>
      </c>
    </row>
    <row r="678" spans="2:7" x14ac:dyDescent="0.2">
      <c r="B678" s="12">
        <v>146</v>
      </c>
      <c r="C678" s="35">
        <v>44266</v>
      </c>
      <c r="D678" s="38">
        <f t="shared" si="20"/>
        <v>44258</v>
      </c>
      <c r="E678">
        <f>C678 - D678</f>
        <v>8</v>
      </c>
      <c r="F678" s="37">
        <f>_xlfn.XLOOKUP(B678,$B:$B,$E:$E,"",0,-1)</f>
        <v>8</v>
      </c>
      <c r="G678" s="37">
        <f t="shared" si="21"/>
        <v>1</v>
      </c>
    </row>
    <row r="679" spans="2:7" x14ac:dyDescent="0.2">
      <c r="B679" s="12">
        <v>147</v>
      </c>
      <c r="C679" s="35">
        <v>44258</v>
      </c>
      <c r="D679" s="38">
        <f t="shared" si="20"/>
        <v>44258</v>
      </c>
      <c r="E679">
        <f>C679 - D679</f>
        <v>0</v>
      </c>
      <c r="F679" s="37">
        <f>_xlfn.XLOOKUP(B679,$B:$B,$E:$E,"",0,-1)</f>
        <v>0</v>
      </c>
      <c r="G679" s="37">
        <f t="shared" si="21"/>
        <v>1</v>
      </c>
    </row>
    <row r="680" spans="2:7" x14ac:dyDescent="0.2">
      <c r="B680" s="12">
        <v>148</v>
      </c>
      <c r="C680" s="35">
        <v>44274</v>
      </c>
      <c r="D680" s="38">
        <f t="shared" si="20"/>
        <v>44274</v>
      </c>
      <c r="E680">
        <f>C680 - D680</f>
        <v>0</v>
      </c>
      <c r="F680" s="37">
        <f>_xlfn.XLOOKUP(B680,$B:$B,$E:$E,"",0,-1)</f>
        <v>6</v>
      </c>
      <c r="G680" s="37" t="str">
        <f t="shared" si="21"/>
        <v/>
      </c>
    </row>
    <row r="681" spans="2:7" x14ac:dyDescent="0.2">
      <c r="B681" s="12">
        <v>148</v>
      </c>
      <c r="C681" s="35">
        <v>44278</v>
      </c>
      <c r="D681" s="38">
        <f t="shared" si="20"/>
        <v>44274</v>
      </c>
      <c r="E681">
        <f>C681 - D681</f>
        <v>4</v>
      </c>
      <c r="F681" s="37">
        <f>_xlfn.XLOOKUP(B681,$B:$B,$E:$E,"",0,-1)</f>
        <v>6</v>
      </c>
      <c r="G681" s="37" t="str">
        <f t="shared" si="21"/>
        <v/>
      </c>
    </row>
    <row r="682" spans="2:7" x14ac:dyDescent="0.2">
      <c r="B682" s="12">
        <v>148</v>
      </c>
      <c r="C682" s="35">
        <v>44280</v>
      </c>
      <c r="D682" s="38">
        <f t="shared" si="20"/>
        <v>44274</v>
      </c>
      <c r="E682">
        <f>C682 - D682</f>
        <v>6</v>
      </c>
      <c r="F682" s="37">
        <f>_xlfn.XLOOKUP(B682,$B:$B,$E:$E,"",0,-1)</f>
        <v>6</v>
      </c>
      <c r="G682" s="37">
        <f t="shared" si="21"/>
        <v>1</v>
      </c>
    </row>
    <row r="683" spans="2:7" x14ac:dyDescent="0.2">
      <c r="B683" s="12">
        <v>149</v>
      </c>
      <c r="C683" s="35">
        <v>44277</v>
      </c>
      <c r="D683" s="38">
        <f t="shared" si="20"/>
        <v>44277</v>
      </c>
      <c r="E683">
        <f>C683 - D683</f>
        <v>0</v>
      </c>
      <c r="F683" s="37">
        <f>_xlfn.XLOOKUP(B683,$B:$B,$E:$E,"",0,-1)</f>
        <v>13</v>
      </c>
      <c r="G683" s="37" t="str">
        <f t="shared" si="21"/>
        <v/>
      </c>
    </row>
    <row r="684" spans="2:7" x14ac:dyDescent="0.2">
      <c r="B684" s="12">
        <v>149</v>
      </c>
      <c r="C684" s="35">
        <v>44280</v>
      </c>
      <c r="D684" s="38">
        <f t="shared" si="20"/>
        <v>44277</v>
      </c>
      <c r="E684">
        <f>C684 - D684</f>
        <v>3</v>
      </c>
      <c r="F684" s="37">
        <f>_xlfn.XLOOKUP(B684,$B:$B,$E:$E,"",0,-1)</f>
        <v>13</v>
      </c>
      <c r="G684" s="37" t="str">
        <f t="shared" si="21"/>
        <v/>
      </c>
    </row>
    <row r="685" spans="2:7" x14ac:dyDescent="0.2">
      <c r="B685" s="12">
        <v>149</v>
      </c>
      <c r="C685" s="35">
        <v>44284</v>
      </c>
      <c r="D685" s="38">
        <f t="shared" si="20"/>
        <v>44277</v>
      </c>
      <c r="E685">
        <f>C685 - D685</f>
        <v>7</v>
      </c>
      <c r="F685" s="37">
        <f>_xlfn.XLOOKUP(B685,$B:$B,$E:$E,"",0,-1)</f>
        <v>13</v>
      </c>
      <c r="G685" s="37" t="str">
        <f t="shared" si="21"/>
        <v/>
      </c>
    </row>
    <row r="686" spans="2:7" x14ac:dyDescent="0.2">
      <c r="B686" s="12">
        <v>149</v>
      </c>
      <c r="C686" s="35">
        <v>44287</v>
      </c>
      <c r="D686" s="38">
        <f t="shared" si="20"/>
        <v>44277</v>
      </c>
      <c r="E686">
        <f>C686 - D686</f>
        <v>10</v>
      </c>
      <c r="F686" s="37">
        <f>_xlfn.XLOOKUP(B686,$B:$B,$E:$E,"",0,-1)</f>
        <v>13</v>
      </c>
      <c r="G686" s="37" t="str">
        <f t="shared" si="21"/>
        <v/>
      </c>
    </row>
    <row r="687" spans="2:7" x14ac:dyDescent="0.2">
      <c r="B687" s="12">
        <v>149</v>
      </c>
      <c r="C687" s="35">
        <v>44288</v>
      </c>
      <c r="D687" s="38">
        <f t="shared" si="20"/>
        <v>44277</v>
      </c>
      <c r="E687">
        <f>C687 - D687</f>
        <v>11</v>
      </c>
      <c r="F687" s="37">
        <f>_xlfn.XLOOKUP(B687,$B:$B,$E:$E,"",0,-1)</f>
        <v>13</v>
      </c>
      <c r="G687" s="37" t="str">
        <f t="shared" si="21"/>
        <v/>
      </c>
    </row>
    <row r="688" spans="2:7" x14ac:dyDescent="0.2">
      <c r="B688" s="12">
        <v>149</v>
      </c>
      <c r="C688" s="35">
        <v>44289</v>
      </c>
      <c r="D688" s="38">
        <f t="shared" si="20"/>
        <v>44277</v>
      </c>
      <c r="E688">
        <f>C688 - D688</f>
        <v>12</v>
      </c>
      <c r="F688" s="37">
        <f>_xlfn.XLOOKUP(B688,$B:$B,$E:$E,"",0,-1)</f>
        <v>13</v>
      </c>
      <c r="G688" s="37" t="str">
        <f t="shared" si="21"/>
        <v/>
      </c>
    </row>
    <row r="689" spans="2:7" x14ac:dyDescent="0.2">
      <c r="B689" s="12">
        <v>149</v>
      </c>
      <c r="C689" s="35">
        <v>44290</v>
      </c>
      <c r="D689" s="38">
        <f t="shared" si="20"/>
        <v>44277</v>
      </c>
      <c r="E689">
        <f>C689 - D689</f>
        <v>13</v>
      </c>
      <c r="F689" s="37">
        <f>_xlfn.XLOOKUP(B689,$B:$B,$E:$E,"",0,-1)</f>
        <v>13</v>
      </c>
      <c r="G689" s="37">
        <f t="shared" si="21"/>
        <v>1</v>
      </c>
    </row>
    <row r="690" spans="2:7" x14ac:dyDescent="0.2">
      <c r="B690" s="12">
        <v>150</v>
      </c>
      <c r="C690" s="35">
        <v>44278</v>
      </c>
      <c r="D690" s="38">
        <f t="shared" si="20"/>
        <v>44278</v>
      </c>
      <c r="E690">
        <f>C690 - D690</f>
        <v>0</v>
      </c>
      <c r="F690" s="37">
        <f>_xlfn.XLOOKUP(B690,$B:$B,$E:$E,"",0,-1)</f>
        <v>23</v>
      </c>
      <c r="G690" s="37" t="str">
        <f t="shared" si="21"/>
        <v/>
      </c>
    </row>
    <row r="691" spans="2:7" x14ac:dyDescent="0.2">
      <c r="B691" s="12">
        <v>150</v>
      </c>
      <c r="C691" s="35">
        <v>44281</v>
      </c>
      <c r="D691" s="38">
        <f t="shared" si="20"/>
        <v>44278</v>
      </c>
      <c r="E691">
        <f>C691 - D691</f>
        <v>3</v>
      </c>
      <c r="F691" s="37">
        <f>_xlfn.XLOOKUP(B691,$B:$B,$E:$E,"",0,-1)</f>
        <v>23</v>
      </c>
      <c r="G691" s="37" t="str">
        <f t="shared" si="21"/>
        <v/>
      </c>
    </row>
    <row r="692" spans="2:7" x14ac:dyDescent="0.2">
      <c r="B692" s="12">
        <v>150</v>
      </c>
      <c r="C692" s="35">
        <v>44285</v>
      </c>
      <c r="D692" s="38">
        <f t="shared" si="20"/>
        <v>44278</v>
      </c>
      <c r="E692">
        <f>C692 - D692</f>
        <v>7</v>
      </c>
      <c r="F692" s="37">
        <f>_xlfn.XLOOKUP(B692,$B:$B,$E:$E,"",0,-1)</f>
        <v>23</v>
      </c>
      <c r="G692" s="37" t="str">
        <f t="shared" si="21"/>
        <v/>
      </c>
    </row>
    <row r="693" spans="2:7" x14ac:dyDescent="0.2">
      <c r="B693" s="12">
        <v>150</v>
      </c>
      <c r="C693" s="35">
        <v>44290</v>
      </c>
      <c r="D693" s="38">
        <f t="shared" si="20"/>
        <v>44278</v>
      </c>
      <c r="E693">
        <f>C693 - D693</f>
        <v>12</v>
      </c>
      <c r="F693" s="37">
        <f>_xlfn.XLOOKUP(B693,$B:$B,$E:$E,"",0,-1)</f>
        <v>23</v>
      </c>
      <c r="G693" s="37" t="str">
        <f t="shared" si="21"/>
        <v/>
      </c>
    </row>
    <row r="694" spans="2:7" x14ac:dyDescent="0.2">
      <c r="B694" s="12">
        <v>150</v>
      </c>
      <c r="C694" s="35">
        <v>44293</v>
      </c>
      <c r="D694" s="38">
        <f t="shared" si="20"/>
        <v>44278</v>
      </c>
      <c r="E694">
        <f>C694 - D694</f>
        <v>15</v>
      </c>
      <c r="F694" s="37">
        <f>_xlfn.XLOOKUP(B694,$B:$B,$E:$E,"",0,-1)</f>
        <v>23</v>
      </c>
      <c r="G694" s="37" t="str">
        <f t="shared" si="21"/>
        <v/>
      </c>
    </row>
    <row r="695" spans="2:7" x14ac:dyDescent="0.2">
      <c r="B695" s="12">
        <v>150</v>
      </c>
      <c r="C695" s="35">
        <v>44296</v>
      </c>
      <c r="D695" s="38">
        <f t="shared" si="20"/>
        <v>44278</v>
      </c>
      <c r="E695">
        <f>C695 - D695</f>
        <v>18</v>
      </c>
      <c r="F695" s="37">
        <f>_xlfn.XLOOKUP(B695,$B:$B,$E:$E,"",0,-1)</f>
        <v>23</v>
      </c>
      <c r="G695" s="37" t="str">
        <f t="shared" si="21"/>
        <v/>
      </c>
    </row>
    <row r="696" spans="2:7" x14ac:dyDescent="0.2">
      <c r="B696" s="12">
        <v>150</v>
      </c>
      <c r="C696" s="35">
        <v>44301</v>
      </c>
      <c r="D696" s="38">
        <f t="shared" si="20"/>
        <v>44278</v>
      </c>
      <c r="E696">
        <f>C696 - D696</f>
        <v>23</v>
      </c>
      <c r="F696" s="37">
        <f>_xlfn.XLOOKUP(B696,$B:$B,$E:$E,"",0,-1)</f>
        <v>23</v>
      </c>
      <c r="G696" s="37">
        <f t="shared" si="21"/>
        <v>1</v>
      </c>
    </row>
    <row r="697" spans="2:7" x14ac:dyDescent="0.2">
      <c r="B697" s="12">
        <v>151</v>
      </c>
      <c r="C697" s="35">
        <v>44282</v>
      </c>
      <c r="D697" s="38">
        <f t="shared" si="20"/>
        <v>44282</v>
      </c>
      <c r="E697">
        <f>C697 - D697</f>
        <v>0</v>
      </c>
      <c r="F697" s="37">
        <f>_xlfn.XLOOKUP(B697,$B:$B,$E:$E,"",0,-1)</f>
        <v>5</v>
      </c>
      <c r="G697" s="37" t="str">
        <f t="shared" si="21"/>
        <v/>
      </c>
    </row>
    <row r="698" spans="2:7" x14ac:dyDescent="0.2">
      <c r="B698" s="12">
        <v>151</v>
      </c>
      <c r="C698" s="35">
        <v>44283</v>
      </c>
      <c r="D698" s="38">
        <f t="shared" si="20"/>
        <v>44282</v>
      </c>
      <c r="E698">
        <f>C698 - D698</f>
        <v>1</v>
      </c>
      <c r="F698" s="37">
        <f>_xlfn.XLOOKUP(B698,$B:$B,$E:$E,"",0,-1)</f>
        <v>5</v>
      </c>
      <c r="G698" s="37" t="str">
        <f t="shared" si="21"/>
        <v/>
      </c>
    </row>
    <row r="699" spans="2:7" x14ac:dyDescent="0.2">
      <c r="B699" s="12">
        <v>151</v>
      </c>
      <c r="C699" s="35">
        <v>44285</v>
      </c>
      <c r="D699" s="38">
        <f t="shared" si="20"/>
        <v>44282</v>
      </c>
      <c r="E699">
        <f>C699 - D699</f>
        <v>3</v>
      </c>
      <c r="F699" s="37">
        <f>_xlfn.XLOOKUP(B699,$B:$B,$E:$E,"",0,-1)</f>
        <v>5</v>
      </c>
      <c r="G699" s="37" t="str">
        <f t="shared" si="21"/>
        <v/>
      </c>
    </row>
    <row r="700" spans="2:7" x14ac:dyDescent="0.2">
      <c r="B700" s="12">
        <v>151</v>
      </c>
      <c r="C700" s="35">
        <v>44287</v>
      </c>
      <c r="D700" s="38">
        <f t="shared" si="20"/>
        <v>44282</v>
      </c>
      <c r="E700">
        <f>C700 - D700</f>
        <v>5</v>
      </c>
      <c r="F700" s="37">
        <f>_xlfn.XLOOKUP(B700,$B:$B,$E:$E,"",0,-1)</f>
        <v>5</v>
      </c>
      <c r="G700" s="37">
        <f t="shared" si="21"/>
        <v>1</v>
      </c>
    </row>
    <row r="701" spans="2:7" x14ac:dyDescent="0.2">
      <c r="B701" s="12">
        <v>152</v>
      </c>
      <c r="C701" s="35">
        <v>44278</v>
      </c>
      <c r="D701" s="38">
        <f t="shared" si="20"/>
        <v>44278</v>
      </c>
      <c r="E701">
        <f>C701 - D701</f>
        <v>0</v>
      </c>
      <c r="F701" s="37">
        <f>_xlfn.XLOOKUP(B701,$B:$B,$E:$E,"",0,-1)</f>
        <v>16</v>
      </c>
      <c r="G701" s="37" t="str">
        <f t="shared" si="21"/>
        <v/>
      </c>
    </row>
    <row r="702" spans="2:7" x14ac:dyDescent="0.2">
      <c r="B702" s="12">
        <v>152</v>
      </c>
      <c r="C702" s="35">
        <v>44279</v>
      </c>
      <c r="D702" s="38">
        <f t="shared" si="20"/>
        <v>44278</v>
      </c>
      <c r="E702">
        <f>C702 - D702</f>
        <v>1</v>
      </c>
      <c r="F702" s="37">
        <f>_xlfn.XLOOKUP(B702,$B:$B,$E:$E,"",0,-1)</f>
        <v>16</v>
      </c>
      <c r="G702" s="37" t="str">
        <f t="shared" si="21"/>
        <v/>
      </c>
    </row>
    <row r="703" spans="2:7" x14ac:dyDescent="0.2">
      <c r="B703" s="12">
        <v>152</v>
      </c>
      <c r="C703" s="35">
        <v>44283</v>
      </c>
      <c r="D703" s="38">
        <f t="shared" si="20"/>
        <v>44278</v>
      </c>
      <c r="E703">
        <f>C703 - D703</f>
        <v>5</v>
      </c>
      <c r="F703" s="37">
        <f>_xlfn.XLOOKUP(B703,$B:$B,$E:$E,"",0,-1)</f>
        <v>16</v>
      </c>
      <c r="G703" s="37" t="str">
        <f t="shared" si="21"/>
        <v/>
      </c>
    </row>
    <row r="704" spans="2:7" x14ac:dyDescent="0.2">
      <c r="B704" s="12">
        <v>152</v>
      </c>
      <c r="C704" s="35">
        <v>44287</v>
      </c>
      <c r="D704" s="38">
        <f t="shared" si="20"/>
        <v>44278</v>
      </c>
      <c r="E704">
        <f>C704 - D704</f>
        <v>9</v>
      </c>
      <c r="F704" s="37">
        <f>_xlfn.XLOOKUP(B704,$B:$B,$E:$E,"",0,-1)</f>
        <v>16</v>
      </c>
      <c r="G704" s="37" t="str">
        <f t="shared" si="21"/>
        <v/>
      </c>
    </row>
    <row r="705" spans="2:7" x14ac:dyDescent="0.2">
      <c r="B705" s="12">
        <v>152</v>
      </c>
      <c r="C705" s="35">
        <v>44291</v>
      </c>
      <c r="D705" s="38">
        <f t="shared" si="20"/>
        <v>44278</v>
      </c>
      <c r="E705">
        <f>C705 - D705</f>
        <v>13</v>
      </c>
      <c r="F705" s="37">
        <f>_xlfn.XLOOKUP(B705,$B:$B,$E:$E,"",0,-1)</f>
        <v>16</v>
      </c>
      <c r="G705" s="37" t="str">
        <f t="shared" si="21"/>
        <v/>
      </c>
    </row>
    <row r="706" spans="2:7" x14ac:dyDescent="0.2">
      <c r="B706" s="12">
        <v>152</v>
      </c>
      <c r="C706" s="35">
        <v>44294</v>
      </c>
      <c r="D706" s="38">
        <f t="shared" si="20"/>
        <v>44278</v>
      </c>
      <c r="E706">
        <f>C706 - D706</f>
        <v>16</v>
      </c>
      <c r="F706" s="37">
        <f>_xlfn.XLOOKUP(B706,$B:$B,$E:$E,"",0,-1)</f>
        <v>16</v>
      </c>
      <c r="G706" s="37">
        <f t="shared" si="21"/>
        <v>1</v>
      </c>
    </row>
    <row r="707" spans="2:7" x14ac:dyDescent="0.2">
      <c r="B707" s="12">
        <v>153</v>
      </c>
      <c r="C707" s="35">
        <v>44256</v>
      </c>
      <c r="D707" s="38">
        <f t="shared" ref="D707:D770" si="22">VLOOKUP(B707,$B$2:$C$1999,2,FALSE)</f>
        <v>44256</v>
      </c>
      <c r="E707">
        <f>C707 - D707</f>
        <v>0</v>
      </c>
      <c r="F707" s="37">
        <f>_xlfn.XLOOKUP(B707,$B:$B,$E:$E,"",0,-1)</f>
        <v>0</v>
      </c>
      <c r="G707" s="37">
        <f t="shared" ref="G707:G770" si="23">IF(F707=E707,1,"")</f>
        <v>1</v>
      </c>
    </row>
    <row r="708" spans="2:7" x14ac:dyDescent="0.2">
      <c r="B708" s="12">
        <v>154</v>
      </c>
      <c r="C708" s="35">
        <v>44279</v>
      </c>
      <c r="D708" s="38">
        <f t="shared" si="22"/>
        <v>44279</v>
      </c>
      <c r="E708">
        <f>C708 - D708</f>
        <v>0</v>
      </c>
      <c r="F708" s="37">
        <f>_xlfn.XLOOKUP(B708,$B:$B,$E:$E,"",0,-1)</f>
        <v>22</v>
      </c>
      <c r="G708" s="37" t="str">
        <f t="shared" si="23"/>
        <v/>
      </c>
    </row>
    <row r="709" spans="2:7" x14ac:dyDescent="0.2">
      <c r="B709" s="12">
        <v>154</v>
      </c>
      <c r="C709" s="35">
        <v>44283</v>
      </c>
      <c r="D709" s="38">
        <f t="shared" si="22"/>
        <v>44279</v>
      </c>
      <c r="E709">
        <f>C709 - D709</f>
        <v>4</v>
      </c>
      <c r="F709" s="37">
        <f>_xlfn.XLOOKUP(B709,$B:$B,$E:$E,"",0,-1)</f>
        <v>22</v>
      </c>
      <c r="G709" s="37" t="str">
        <f t="shared" si="23"/>
        <v/>
      </c>
    </row>
    <row r="710" spans="2:7" x14ac:dyDescent="0.2">
      <c r="B710" s="12">
        <v>154</v>
      </c>
      <c r="C710" s="35">
        <v>44287</v>
      </c>
      <c r="D710" s="38">
        <f t="shared" si="22"/>
        <v>44279</v>
      </c>
      <c r="E710">
        <f>C710 - D710</f>
        <v>8</v>
      </c>
      <c r="F710" s="37">
        <f>_xlfn.XLOOKUP(B710,$B:$B,$E:$E,"",0,-1)</f>
        <v>22</v>
      </c>
      <c r="G710" s="37" t="str">
        <f t="shared" si="23"/>
        <v/>
      </c>
    </row>
    <row r="711" spans="2:7" x14ac:dyDescent="0.2">
      <c r="B711" s="12">
        <v>154</v>
      </c>
      <c r="C711" s="35">
        <v>44292</v>
      </c>
      <c r="D711" s="38">
        <f t="shared" si="22"/>
        <v>44279</v>
      </c>
      <c r="E711">
        <f>C711 - D711</f>
        <v>13</v>
      </c>
      <c r="F711" s="37">
        <f>_xlfn.XLOOKUP(B711,$B:$B,$E:$E,"",0,-1)</f>
        <v>22</v>
      </c>
      <c r="G711" s="37" t="str">
        <f t="shared" si="23"/>
        <v/>
      </c>
    </row>
    <row r="712" spans="2:7" x14ac:dyDescent="0.2">
      <c r="B712" s="12">
        <v>154</v>
      </c>
      <c r="C712" s="35">
        <v>44296</v>
      </c>
      <c r="D712" s="38">
        <f t="shared" si="22"/>
        <v>44279</v>
      </c>
      <c r="E712">
        <f>C712 - D712</f>
        <v>17</v>
      </c>
      <c r="F712" s="37">
        <f>_xlfn.XLOOKUP(B712,$B:$B,$E:$E,"",0,-1)</f>
        <v>22</v>
      </c>
      <c r="G712" s="37" t="str">
        <f t="shared" si="23"/>
        <v/>
      </c>
    </row>
    <row r="713" spans="2:7" x14ac:dyDescent="0.2">
      <c r="B713" s="12">
        <v>154</v>
      </c>
      <c r="C713" s="35">
        <v>44299</v>
      </c>
      <c r="D713" s="38">
        <f t="shared" si="22"/>
        <v>44279</v>
      </c>
      <c r="E713">
        <f>C713 - D713</f>
        <v>20</v>
      </c>
      <c r="F713" s="37">
        <f>_xlfn.XLOOKUP(B713,$B:$B,$E:$E,"",0,-1)</f>
        <v>22</v>
      </c>
      <c r="G713" s="37" t="str">
        <f t="shared" si="23"/>
        <v/>
      </c>
    </row>
    <row r="714" spans="2:7" x14ac:dyDescent="0.2">
      <c r="B714" s="12">
        <v>154</v>
      </c>
      <c r="C714" s="35">
        <v>44301</v>
      </c>
      <c r="D714" s="38">
        <f t="shared" si="22"/>
        <v>44279</v>
      </c>
      <c r="E714">
        <f>C714 - D714</f>
        <v>22</v>
      </c>
      <c r="F714" s="37">
        <f>_xlfn.XLOOKUP(B714,$B:$B,$E:$E,"",0,-1)</f>
        <v>22</v>
      </c>
      <c r="G714" s="37">
        <f t="shared" si="23"/>
        <v>1</v>
      </c>
    </row>
    <row r="715" spans="2:7" x14ac:dyDescent="0.2">
      <c r="B715" s="12">
        <v>155</v>
      </c>
      <c r="C715" s="35">
        <v>44286</v>
      </c>
      <c r="D715" s="38">
        <f t="shared" si="22"/>
        <v>44286</v>
      </c>
      <c r="E715">
        <f>C715 - D715</f>
        <v>0</v>
      </c>
      <c r="F715" s="37">
        <f>_xlfn.XLOOKUP(B715,$B:$B,$E:$E,"",0,-1)</f>
        <v>5</v>
      </c>
      <c r="G715" s="37" t="str">
        <f t="shared" si="23"/>
        <v/>
      </c>
    </row>
    <row r="716" spans="2:7" x14ac:dyDescent="0.2">
      <c r="B716" s="12">
        <v>155</v>
      </c>
      <c r="C716" s="35">
        <v>44291</v>
      </c>
      <c r="D716" s="38">
        <f t="shared" si="22"/>
        <v>44286</v>
      </c>
      <c r="E716">
        <f>C716 - D716</f>
        <v>5</v>
      </c>
      <c r="F716" s="37">
        <f>_xlfn.XLOOKUP(B716,$B:$B,$E:$E,"",0,-1)</f>
        <v>5</v>
      </c>
      <c r="G716" s="37">
        <f t="shared" si="23"/>
        <v>1</v>
      </c>
    </row>
    <row r="717" spans="2:7" x14ac:dyDescent="0.2">
      <c r="B717" s="12">
        <v>156</v>
      </c>
      <c r="C717" s="35">
        <v>44285</v>
      </c>
      <c r="D717" s="38">
        <f t="shared" si="22"/>
        <v>44285</v>
      </c>
      <c r="E717">
        <f>C717 - D717</f>
        <v>0</v>
      </c>
      <c r="F717" s="37">
        <f>_xlfn.XLOOKUP(B717,$B:$B,$E:$E,"",0,-1)</f>
        <v>1</v>
      </c>
      <c r="G717" s="37" t="str">
        <f t="shared" si="23"/>
        <v/>
      </c>
    </row>
    <row r="718" spans="2:7" x14ac:dyDescent="0.2">
      <c r="B718" s="12">
        <v>156</v>
      </c>
      <c r="C718" s="35">
        <v>44286</v>
      </c>
      <c r="D718" s="38">
        <f t="shared" si="22"/>
        <v>44285</v>
      </c>
      <c r="E718">
        <f>C718 - D718</f>
        <v>1</v>
      </c>
      <c r="F718" s="37">
        <f>_xlfn.XLOOKUP(B718,$B:$B,$E:$E,"",0,-1)</f>
        <v>1</v>
      </c>
      <c r="G718" s="37">
        <f t="shared" si="23"/>
        <v>1</v>
      </c>
    </row>
    <row r="719" spans="2:7" x14ac:dyDescent="0.2">
      <c r="B719" s="12">
        <v>157</v>
      </c>
      <c r="C719" s="35">
        <v>44266</v>
      </c>
      <c r="D719" s="38">
        <f t="shared" si="22"/>
        <v>44266</v>
      </c>
      <c r="E719">
        <f>C719 - D719</f>
        <v>0</v>
      </c>
      <c r="F719" s="37">
        <f>_xlfn.XLOOKUP(B719,$B:$B,$E:$E,"",0,-1)</f>
        <v>45</v>
      </c>
      <c r="G719" s="37" t="str">
        <f t="shared" si="23"/>
        <v/>
      </c>
    </row>
    <row r="720" spans="2:7" x14ac:dyDescent="0.2">
      <c r="B720" s="12">
        <v>157</v>
      </c>
      <c r="C720" s="35">
        <v>44271</v>
      </c>
      <c r="D720" s="38">
        <f t="shared" si="22"/>
        <v>44266</v>
      </c>
      <c r="E720">
        <f>C720 - D720</f>
        <v>5</v>
      </c>
      <c r="F720" s="37">
        <f>_xlfn.XLOOKUP(B720,$B:$B,$E:$E,"",0,-1)</f>
        <v>45</v>
      </c>
      <c r="G720" s="37" t="str">
        <f t="shared" si="23"/>
        <v/>
      </c>
    </row>
    <row r="721" spans="2:7" x14ac:dyDescent="0.2">
      <c r="B721" s="12">
        <v>157</v>
      </c>
      <c r="C721" s="35">
        <v>44276</v>
      </c>
      <c r="D721" s="38">
        <f t="shared" si="22"/>
        <v>44266</v>
      </c>
      <c r="E721">
        <f>C721 - D721</f>
        <v>10</v>
      </c>
      <c r="F721" s="37">
        <f>_xlfn.XLOOKUP(B721,$B:$B,$E:$E,"",0,-1)</f>
        <v>45</v>
      </c>
      <c r="G721" s="37" t="str">
        <f t="shared" si="23"/>
        <v/>
      </c>
    </row>
    <row r="722" spans="2:7" x14ac:dyDescent="0.2">
      <c r="B722" s="12">
        <v>157</v>
      </c>
      <c r="C722" s="35">
        <v>44279</v>
      </c>
      <c r="D722" s="38">
        <f t="shared" si="22"/>
        <v>44266</v>
      </c>
      <c r="E722">
        <f>C722 - D722</f>
        <v>13</v>
      </c>
      <c r="F722" s="37">
        <f>_xlfn.XLOOKUP(B722,$B:$B,$E:$E,"",0,-1)</f>
        <v>45</v>
      </c>
      <c r="G722" s="37" t="str">
        <f t="shared" si="23"/>
        <v/>
      </c>
    </row>
    <row r="723" spans="2:7" x14ac:dyDescent="0.2">
      <c r="B723" s="12">
        <v>157</v>
      </c>
      <c r="C723" s="35">
        <v>44284</v>
      </c>
      <c r="D723" s="38">
        <f t="shared" si="22"/>
        <v>44266</v>
      </c>
      <c r="E723">
        <f>C723 - D723</f>
        <v>18</v>
      </c>
      <c r="F723" s="37">
        <f>_xlfn.XLOOKUP(B723,$B:$B,$E:$E,"",0,-1)</f>
        <v>45</v>
      </c>
      <c r="G723" s="37" t="str">
        <f t="shared" si="23"/>
        <v/>
      </c>
    </row>
    <row r="724" spans="2:7" x14ac:dyDescent="0.2">
      <c r="B724" s="12">
        <v>157</v>
      </c>
      <c r="C724" s="35">
        <v>44285</v>
      </c>
      <c r="D724" s="38">
        <f t="shared" si="22"/>
        <v>44266</v>
      </c>
      <c r="E724">
        <f>C724 - D724</f>
        <v>19</v>
      </c>
      <c r="F724" s="37">
        <f>_xlfn.XLOOKUP(B724,$B:$B,$E:$E,"",0,-1)</f>
        <v>45</v>
      </c>
      <c r="G724" s="37" t="str">
        <f t="shared" si="23"/>
        <v/>
      </c>
    </row>
    <row r="725" spans="2:7" x14ac:dyDescent="0.2">
      <c r="B725" s="12">
        <v>157</v>
      </c>
      <c r="C725" s="35">
        <v>44288</v>
      </c>
      <c r="D725" s="38">
        <f t="shared" si="22"/>
        <v>44266</v>
      </c>
      <c r="E725">
        <f>C725 - D725</f>
        <v>22</v>
      </c>
      <c r="F725" s="37">
        <f>_xlfn.XLOOKUP(B725,$B:$B,$E:$E,"",0,-1)</f>
        <v>45</v>
      </c>
      <c r="G725" s="37" t="str">
        <f t="shared" si="23"/>
        <v/>
      </c>
    </row>
    <row r="726" spans="2:7" x14ac:dyDescent="0.2">
      <c r="B726" s="12">
        <v>157</v>
      </c>
      <c r="C726" s="35">
        <v>44289</v>
      </c>
      <c r="D726" s="38">
        <f t="shared" si="22"/>
        <v>44266</v>
      </c>
      <c r="E726">
        <f>C726 - D726</f>
        <v>23</v>
      </c>
      <c r="F726" s="37">
        <f>_xlfn.XLOOKUP(B726,$B:$B,$E:$E,"",0,-1)</f>
        <v>45</v>
      </c>
      <c r="G726" s="37" t="str">
        <f t="shared" si="23"/>
        <v/>
      </c>
    </row>
    <row r="727" spans="2:7" x14ac:dyDescent="0.2">
      <c r="B727" s="12">
        <v>157</v>
      </c>
      <c r="C727" s="35">
        <v>44292</v>
      </c>
      <c r="D727" s="38">
        <f t="shared" si="22"/>
        <v>44266</v>
      </c>
      <c r="E727">
        <f>C727 - D727</f>
        <v>26</v>
      </c>
      <c r="F727" s="37">
        <f>_xlfn.XLOOKUP(B727,$B:$B,$E:$E,"",0,-1)</f>
        <v>45</v>
      </c>
      <c r="G727" s="37" t="str">
        <f t="shared" si="23"/>
        <v/>
      </c>
    </row>
    <row r="728" spans="2:7" x14ac:dyDescent="0.2">
      <c r="B728" s="12">
        <v>157</v>
      </c>
      <c r="C728" s="35">
        <v>44297</v>
      </c>
      <c r="D728" s="38">
        <f t="shared" si="22"/>
        <v>44266</v>
      </c>
      <c r="E728">
        <f>C728 - D728</f>
        <v>31</v>
      </c>
      <c r="F728" s="37">
        <f>_xlfn.XLOOKUP(B728,$B:$B,$E:$E,"",0,-1)</f>
        <v>45</v>
      </c>
      <c r="G728" s="37" t="str">
        <f t="shared" si="23"/>
        <v/>
      </c>
    </row>
    <row r="729" spans="2:7" x14ac:dyDescent="0.2">
      <c r="B729" s="12">
        <v>157</v>
      </c>
      <c r="C729" s="35">
        <v>44299</v>
      </c>
      <c r="D729" s="38">
        <f t="shared" si="22"/>
        <v>44266</v>
      </c>
      <c r="E729">
        <f>C729 - D729</f>
        <v>33</v>
      </c>
      <c r="F729" s="37">
        <f>_xlfn.XLOOKUP(B729,$B:$B,$E:$E,"",0,-1)</f>
        <v>45</v>
      </c>
      <c r="G729" s="37" t="str">
        <f t="shared" si="23"/>
        <v/>
      </c>
    </row>
    <row r="730" spans="2:7" x14ac:dyDescent="0.2">
      <c r="B730" s="12">
        <v>157</v>
      </c>
      <c r="C730" s="35">
        <v>44304</v>
      </c>
      <c r="D730" s="38">
        <f t="shared" si="22"/>
        <v>44266</v>
      </c>
      <c r="E730">
        <f>C730 - D730</f>
        <v>38</v>
      </c>
      <c r="F730" s="37">
        <f>_xlfn.XLOOKUP(B730,$B:$B,$E:$E,"",0,-1)</f>
        <v>45</v>
      </c>
      <c r="G730" s="37" t="str">
        <f t="shared" si="23"/>
        <v/>
      </c>
    </row>
    <row r="731" spans="2:7" x14ac:dyDescent="0.2">
      <c r="B731" s="12">
        <v>157</v>
      </c>
      <c r="C731" s="35">
        <v>44306</v>
      </c>
      <c r="D731" s="38">
        <f t="shared" si="22"/>
        <v>44266</v>
      </c>
      <c r="E731">
        <f>C731 - D731</f>
        <v>40</v>
      </c>
      <c r="F731" s="37">
        <f>_xlfn.XLOOKUP(B731,$B:$B,$E:$E,"",0,-1)</f>
        <v>45</v>
      </c>
      <c r="G731" s="37" t="str">
        <f t="shared" si="23"/>
        <v/>
      </c>
    </row>
    <row r="732" spans="2:7" x14ac:dyDescent="0.2">
      <c r="B732" s="12">
        <v>157</v>
      </c>
      <c r="C732" s="35">
        <v>44311</v>
      </c>
      <c r="D732" s="38">
        <f t="shared" si="22"/>
        <v>44266</v>
      </c>
      <c r="E732">
        <f>C732 - D732</f>
        <v>45</v>
      </c>
      <c r="F732" s="37">
        <f>_xlfn.XLOOKUP(B732,$B:$B,$E:$E,"",0,-1)</f>
        <v>45</v>
      </c>
      <c r="G732" s="37">
        <f t="shared" si="23"/>
        <v>1</v>
      </c>
    </row>
    <row r="733" spans="2:7" x14ac:dyDescent="0.2">
      <c r="B733" s="12">
        <v>158</v>
      </c>
      <c r="C733" s="35">
        <v>44278</v>
      </c>
      <c r="D733" s="38">
        <f t="shared" si="22"/>
        <v>44278</v>
      </c>
      <c r="E733">
        <f>C733 - D733</f>
        <v>0</v>
      </c>
      <c r="F733" s="37">
        <f>_xlfn.XLOOKUP(B733,$B:$B,$E:$E,"",0,-1)</f>
        <v>8</v>
      </c>
      <c r="G733" s="37" t="str">
        <f t="shared" si="23"/>
        <v/>
      </c>
    </row>
    <row r="734" spans="2:7" x14ac:dyDescent="0.2">
      <c r="B734" s="12">
        <v>158</v>
      </c>
      <c r="C734" s="35">
        <v>44282</v>
      </c>
      <c r="D734" s="38">
        <f t="shared" si="22"/>
        <v>44278</v>
      </c>
      <c r="E734">
        <f>C734 - D734</f>
        <v>4</v>
      </c>
      <c r="F734" s="37">
        <f>_xlfn.XLOOKUP(B734,$B:$B,$E:$E,"",0,-1)</f>
        <v>8</v>
      </c>
      <c r="G734" s="37" t="str">
        <f t="shared" si="23"/>
        <v/>
      </c>
    </row>
    <row r="735" spans="2:7" x14ac:dyDescent="0.2">
      <c r="B735" s="12">
        <v>158</v>
      </c>
      <c r="C735" s="35">
        <v>44286</v>
      </c>
      <c r="D735" s="38">
        <f t="shared" si="22"/>
        <v>44278</v>
      </c>
      <c r="E735">
        <f>C735 - D735</f>
        <v>8</v>
      </c>
      <c r="F735" s="37">
        <f>_xlfn.XLOOKUP(B735,$B:$B,$E:$E,"",0,-1)</f>
        <v>8</v>
      </c>
      <c r="G735" s="37">
        <f t="shared" si="23"/>
        <v>1</v>
      </c>
    </row>
    <row r="736" spans="2:7" x14ac:dyDescent="0.2">
      <c r="B736" s="12">
        <v>159</v>
      </c>
      <c r="C736" s="35">
        <v>44259</v>
      </c>
      <c r="D736" s="38">
        <f t="shared" si="22"/>
        <v>44259</v>
      </c>
      <c r="E736">
        <f>C736 - D736</f>
        <v>0</v>
      </c>
      <c r="F736" s="37">
        <f>_xlfn.XLOOKUP(B736,$B:$B,$E:$E,"",0,-1)</f>
        <v>0</v>
      </c>
      <c r="G736" s="37">
        <f t="shared" si="23"/>
        <v>1</v>
      </c>
    </row>
    <row r="737" spans="2:7" x14ac:dyDescent="0.2">
      <c r="B737" s="12">
        <v>160</v>
      </c>
      <c r="C737" s="35">
        <v>44261</v>
      </c>
      <c r="D737" s="38">
        <f t="shared" si="22"/>
        <v>44261</v>
      </c>
      <c r="E737">
        <f>C737 - D737</f>
        <v>0</v>
      </c>
      <c r="F737" s="37">
        <f>_xlfn.XLOOKUP(B737,$B:$B,$E:$E,"",0,-1)</f>
        <v>0</v>
      </c>
      <c r="G737" s="37">
        <f t="shared" si="23"/>
        <v>1</v>
      </c>
    </row>
    <row r="738" spans="2:7" x14ac:dyDescent="0.2">
      <c r="B738" s="12">
        <v>161</v>
      </c>
      <c r="C738" s="35">
        <v>44261</v>
      </c>
      <c r="D738" s="38">
        <f t="shared" si="22"/>
        <v>44261</v>
      </c>
      <c r="E738">
        <f>C738 - D738</f>
        <v>0</v>
      </c>
      <c r="F738" s="37">
        <f>_xlfn.XLOOKUP(B738,$B:$B,$E:$E,"",0,-1)</f>
        <v>8</v>
      </c>
      <c r="G738" s="37" t="str">
        <f t="shared" si="23"/>
        <v/>
      </c>
    </row>
    <row r="739" spans="2:7" x14ac:dyDescent="0.2">
      <c r="B739" s="12">
        <v>161</v>
      </c>
      <c r="C739" s="35">
        <v>44264</v>
      </c>
      <c r="D739" s="38">
        <f t="shared" si="22"/>
        <v>44261</v>
      </c>
      <c r="E739">
        <f>C739 - D739</f>
        <v>3</v>
      </c>
      <c r="F739" s="37">
        <f>_xlfn.XLOOKUP(B739,$B:$B,$E:$E,"",0,-1)</f>
        <v>8</v>
      </c>
      <c r="G739" s="37" t="str">
        <f t="shared" si="23"/>
        <v/>
      </c>
    </row>
    <row r="740" spans="2:7" x14ac:dyDescent="0.2">
      <c r="B740" s="12">
        <v>161</v>
      </c>
      <c r="C740" s="35">
        <v>44269</v>
      </c>
      <c r="D740" s="38">
        <f t="shared" si="22"/>
        <v>44261</v>
      </c>
      <c r="E740">
        <f>C740 - D740</f>
        <v>8</v>
      </c>
      <c r="F740" s="37">
        <f>_xlfn.XLOOKUP(B740,$B:$B,$E:$E,"",0,-1)</f>
        <v>8</v>
      </c>
      <c r="G740" s="37">
        <f t="shared" si="23"/>
        <v>1</v>
      </c>
    </row>
    <row r="741" spans="2:7" x14ac:dyDescent="0.2">
      <c r="B741" s="12">
        <v>162</v>
      </c>
      <c r="C741" s="35">
        <v>44258</v>
      </c>
      <c r="D741" s="38">
        <f t="shared" si="22"/>
        <v>44258</v>
      </c>
      <c r="E741">
        <f>C741 - D741</f>
        <v>0</v>
      </c>
      <c r="F741" s="37">
        <f>_xlfn.XLOOKUP(B741,$B:$B,$E:$E,"",0,-1)</f>
        <v>0</v>
      </c>
      <c r="G741" s="37">
        <f t="shared" si="23"/>
        <v>1</v>
      </c>
    </row>
    <row r="742" spans="2:7" x14ac:dyDescent="0.2">
      <c r="B742" s="12">
        <v>163</v>
      </c>
      <c r="C742" s="35">
        <v>44285</v>
      </c>
      <c r="D742" s="38">
        <f t="shared" si="22"/>
        <v>44285</v>
      </c>
      <c r="E742">
        <f>C742 - D742</f>
        <v>0</v>
      </c>
      <c r="F742" s="37">
        <f>_xlfn.XLOOKUP(B742,$B:$B,$E:$E,"",0,-1)</f>
        <v>25</v>
      </c>
      <c r="G742" s="37" t="str">
        <f t="shared" si="23"/>
        <v/>
      </c>
    </row>
    <row r="743" spans="2:7" x14ac:dyDescent="0.2">
      <c r="B743" s="12">
        <v>163</v>
      </c>
      <c r="C743" s="35">
        <v>44287</v>
      </c>
      <c r="D743" s="38">
        <f t="shared" si="22"/>
        <v>44285</v>
      </c>
      <c r="E743">
        <f>C743 - D743</f>
        <v>2</v>
      </c>
      <c r="F743" s="37">
        <f>_xlfn.XLOOKUP(B743,$B:$B,$E:$E,"",0,-1)</f>
        <v>25</v>
      </c>
      <c r="G743" s="37" t="str">
        <f t="shared" si="23"/>
        <v/>
      </c>
    </row>
    <row r="744" spans="2:7" x14ac:dyDescent="0.2">
      <c r="B744" s="12">
        <v>163</v>
      </c>
      <c r="C744" s="35">
        <v>44292</v>
      </c>
      <c r="D744" s="38">
        <f t="shared" si="22"/>
        <v>44285</v>
      </c>
      <c r="E744">
        <f>C744 - D744</f>
        <v>7</v>
      </c>
      <c r="F744" s="37">
        <f>_xlfn.XLOOKUP(B744,$B:$B,$E:$E,"",0,-1)</f>
        <v>25</v>
      </c>
      <c r="G744" s="37" t="str">
        <f t="shared" si="23"/>
        <v/>
      </c>
    </row>
    <row r="745" spans="2:7" x14ac:dyDescent="0.2">
      <c r="B745" s="12">
        <v>163</v>
      </c>
      <c r="C745" s="35">
        <v>44297</v>
      </c>
      <c r="D745" s="38">
        <f t="shared" si="22"/>
        <v>44285</v>
      </c>
      <c r="E745">
        <f>C745 - D745</f>
        <v>12</v>
      </c>
      <c r="F745" s="37">
        <f>_xlfn.XLOOKUP(B745,$B:$B,$E:$E,"",0,-1)</f>
        <v>25</v>
      </c>
      <c r="G745" s="37" t="str">
        <f t="shared" si="23"/>
        <v/>
      </c>
    </row>
    <row r="746" spans="2:7" x14ac:dyDescent="0.2">
      <c r="B746" s="12">
        <v>163</v>
      </c>
      <c r="C746" s="35">
        <v>44298</v>
      </c>
      <c r="D746" s="38">
        <f t="shared" si="22"/>
        <v>44285</v>
      </c>
      <c r="E746">
        <f>C746 - D746</f>
        <v>13</v>
      </c>
      <c r="F746" s="37">
        <f>_xlfn.XLOOKUP(B746,$B:$B,$E:$E,"",0,-1)</f>
        <v>25</v>
      </c>
      <c r="G746" s="37" t="str">
        <f t="shared" si="23"/>
        <v/>
      </c>
    </row>
    <row r="747" spans="2:7" x14ac:dyDescent="0.2">
      <c r="B747" s="12">
        <v>163</v>
      </c>
      <c r="C747" s="35">
        <v>44301</v>
      </c>
      <c r="D747" s="38">
        <f t="shared" si="22"/>
        <v>44285</v>
      </c>
      <c r="E747">
        <f>C747 - D747</f>
        <v>16</v>
      </c>
      <c r="F747" s="37">
        <f>_xlfn.XLOOKUP(B747,$B:$B,$E:$E,"",0,-1)</f>
        <v>25</v>
      </c>
      <c r="G747" s="37" t="str">
        <f t="shared" si="23"/>
        <v/>
      </c>
    </row>
    <row r="748" spans="2:7" x14ac:dyDescent="0.2">
      <c r="B748" s="12">
        <v>163</v>
      </c>
      <c r="C748" s="35">
        <v>44303</v>
      </c>
      <c r="D748" s="38">
        <f t="shared" si="22"/>
        <v>44285</v>
      </c>
      <c r="E748">
        <f>C748 - D748</f>
        <v>18</v>
      </c>
      <c r="F748" s="37">
        <f>_xlfn.XLOOKUP(B748,$B:$B,$E:$E,"",0,-1)</f>
        <v>25</v>
      </c>
      <c r="G748" s="37" t="str">
        <f t="shared" si="23"/>
        <v/>
      </c>
    </row>
    <row r="749" spans="2:7" x14ac:dyDescent="0.2">
      <c r="B749" s="12">
        <v>163</v>
      </c>
      <c r="C749" s="35">
        <v>44307</v>
      </c>
      <c r="D749" s="38">
        <f t="shared" si="22"/>
        <v>44285</v>
      </c>
      <c r="E749">
        <f>C749 - D749</f>
        <v>22</v>
      </c>
      <c r="F749" s="37">
        <f>_xlfn.XLOOKUP(B749,$B:$B,$E:$E,"",0,-1)</f>
        <v>25</v>
      </c>
      <c r="G749" s="37" t="str">
        <f t="shared" si="23"/>
        <v/>
      </c>
    </row>
    <row r="750" spans="2:7" x14ac:dyDescent="0.2">
      <c r="B750" s="12">
        <v>163</v>
      </c>
      <c r="C750" s="35">
        <v>44310</v>
      </c>
      <c r="D750" s="38">
        <f t="shared" si="22"/>
        <v>44285</v>
      </c>
      <c r="E750">
        <f>C750 - D750</f>
        <v>25</v>
      </c>
      <c r="F750" s="37">
        <f>_xlfn.XLOOKUP(B750,$B:$B,$E:$E,"",0,-1)</f>
        <v>25</v>
      </c>
      <c r="G750" s="37">
        <f t="shared" si="23"/>
        <v>1</v>
      </c>
    </row>
    <row r="751" spans="2:7" x14ac:dyDescent="0.2">
      <c r="B751" s="12">
        <v>164</v>
      </c>
      <c r="C751" s="35">
        <v>44275</v>
      </c>
      <c r="D751" s="38">
        <f t="shared" si="22"/>
        <v>44275</v>
      </c>
      <c r="E751">
        <f>C751 - D751</f>
        <v>0</v>
      </c>
      <c r="F751" s="37">
        <f>_xlfn.XLOOKUP(B751,$B:$B,$E:$E,"",0,-1)</f>
        <v>0</v>
      </c>
      <c r="G751" s="37">
        <f t="shared" si="23"/>
        <v>1</v>
      </c>
    </row>
    <row r="752" spans="2:7" x14ac:dyDescent="0.2">
      <c r="B752" s="12">
        <v>165</v>
      </c>
      <c r="C752" s="35">
        <v>44257</v>
      </c>
      <c r="D752" s="38">
        <f t="shared" si="22"/>
        <v>44257</v>
      </c>
      <c r="E752">
        <f>C752 - D752</f>
        <v>0</v>
      </c>
      <c r="F752" s="37">
        <f>_xlfn.XLOOKUP(B752,$B:$B,$E:$E,"",0,-1)</f>
        <v>16</v>
      </c>
      <c r="G752" s="37" t="str">
        <f t="shared" si="23"/>
        <v/>
      </c>
    </row>
    <row r="753" spans="2:7" x14ac:dyDescent="0.2">
      <c r="B753" s="12">
        <v>165</v>
      </c>
      <c r="C753" s="35">
        <v>44262</v>
      </c>
      <c r="D753" s="38">
        <f t="shared" si="22"/>
        <v>44257</v>
      </c>
      <c r="E753">
        <f>C753 - D753</f>
        <v>5</v>
      </c>
      <c r="F753" s="37">
        <f>_xlfn.XLOOKUP(B753,$B:$B,$E:$E,"",0,-1)</f>
        <v>16</v>
      </c>
      <c r="G753" s="37" t="str">
        <f t="shared" si="23"/>
        <v/>
      </c>
    </row>
    <row r="754" spans="2:7" x14ac:dyDescent="0.2">
      <c r="B754" s="12">
        <v>165</v>
      </c>
      <c r="C754" s="35">
        <v>44265</v>
      </c>
      <c r="D754" s="38">
        <f t="shared" si="22"/>
        <v>44257</v>
      </c>
      <c r="E754">
        <f>C754 - D754</f>
        <v>8</v>
      </c>
      <c r="F754" s="37">
        <f>_xlfn.XLOOKUP(B754,$B:$B,$E:$E,"",0,-1)</f>
        <v>16</v>
      </c>
      <c r="G754" s="37" t="str">
        <f t="shared" si="23"/>
        <v/>
      </c>
    </row>
    <row r="755" spans="2:7" x14ac:dyDescent="0.2">
      <c r="B755" s="12">
        <v>165</v>
      </c>
      <c r="C755" s="35">
        <v>44269</v>
      </c>
      <c r="D755" s="38">
        <f t="shared" si="22"/>
        <v>44257</v>
      </c>
      <c r="E755">
        <f>C755 - D755</f>
        <v>12</v>
      </c>
      <c r="F755" s="37">
        <f>_xlfn.XLOOKUP(B755,$B:$B,$E:$E,"",0,-1)</f>
        <v>16</v>
      </c>
      <c r="G755" s="37" t="str">
        <f t="shared" si="23"/>
        <v/>
      </c>
    </row>
    <row r="756" spans="2:7" x14ac:dyDescent="0.2">
      <c r="B756" s="12">
        <v>165</v>
      </c>
      <c r="C756" s="35">
        <v>44273</v>
      </c>
      <c r="D756" s="38">
        <f t="shared" si="22"/>
        <v>44257</v>
      </c>
      <c r="E756">
        <f>C756 - D756</f>
        <v>16</v>
      </c>
      <c r="F756" s="37">
        <f>_xlfn.XLOOKUP(B756,$B:$B,$E:$E,"",0,-1)</f>
        <v>16</v>
      </c>
      <c r="G756" s="37">
        <f t="shared" si="23"/>
        <v>1</v>
      </c>
    </row>
    <row r="757" spans="2:7" x14ac:dyDescent="0.2">
      <c r="B757" s="12">
        <v>166</v>
      </c>
      <c r="C757" s="35">
        <v>44279</v>
      </c>
      <c r="D757" s="38">
        <f t="shared" si="22"/>
        <v>44279</v>
      </c>
      <c r="E757">
        <f>C757 - D757</f>
        <v>0</v>
      </c>
      <c r="F757" s="37">
        <f>_xlfn.XLOOKUP(B757,$B:$B,$E:$E,"",0,-1)</f>
        <v>0</v>
      </c>
      <c r="G757" s="37">
        <f t="shared" si="23"/>
        <v>1</v>
      </c>
    </row>
    <row r="758" spans="2:7" x14ac:dyDescent="0.2">
      <c r="B758" s="12">
        <v>167</v>
      </c>
      <c r="C758" s="35">
        <v>44266</v>
      </c>
      <c r="D758" s="38">
        <f t="shared" si="22"/>
        <v>44266</v>
      </c>
      <c r="E758">
        <f>C758 - D758</f>
        <v>0</v>
      </c>
      <c r="F758" s="37">
        <f>_xlfn.XLOOKUP(B758,$B:$B,$E:$E,"",0,-1)</f>
        <v>0</v>
      </c>
      <c r="G758" s="37">
        <f t="shared" si="23"/>
        <v>1</v>
      </c>
    </row>
    <row r="759" spans="2:7" x14ac:dyDescent="0.2">
      <c r="B759" s="12">
        <v>168</v>
      </c>
      <c r="C759" s="35">
        <v>44273</v>
      </c>
      <c r="D759" s="38">
        <f t="shared" si="22"/>
        <v>44273</v>
      </c>
      <c r="E759">
        <f>C759 - D759</f>
        <v>0</v>
      </c>
      <c r="F759" s="37">
        <f>_xlfn.XLOOKUP(B759,$B:$B,$E:$E,"",0,-1)</f>
        <v>3</v>
      </c>
      <c r="G759" s="37" t="str">
        <f t="shared" si="23"/>
        <v/>
      </c>
    </row>
    <row r="760" spans="2:7" x14ac:dyDescent="0.2">
      <c r="B760" s="12">
        <v>168</v>
      </c>
      <c r="C760" s="35">
        <v>44275</v>
      </c>
      <c r="D760" s="38">
        <f t="shared" si="22"/>
        <v>44273</v>
      </c>
      <c r="E760">
        <f>C760 - D760</f>
        <v>2</v>
      </c>
      <c r="F760" s="37">
        <f>_xlfn.XLOOKUP(B760,$B:$B,$E:$E,"",0,-1)</f>
        <v>3</v>
      </c>
      <c r="G760" s="37" t="str">
        <f t="shared" si="23"/>
        <v/>
      </c>
    </row>
    <row r="761" spans="2:7" x14ac:dyDescent="0.2">
      <c r="B761" s="12">
        <v>168</v>
      </c>
      <c r="C761" s="35">
        <v>44276</v>
      </c>
      <c r="D761" s="38">
        <f t="shared" si="22"/>
        <v>44273</v>
      </c>
      <c r="E761">
        <f>C761 - D761</f>
        <v>3</v>
      </c>
      <c r="F761" s="37">
        <f>_xlfn.XLOOKUP(B761,$B:$B,$E:$E,"",0,-1)</f>
        <v>3</v>
      </c>
      <c r="G761" s="37">
        <f t="shared" si="23"/>
        <v>1</v>
      </c>
    </row>
    <row r="762" spans="2:7" x14ac:dyDescent="0.2">
      <c r="B762" s="12">
        <v>169</v>
      </c>
      <c r="C762" s="35">
        <v>44256</v>
      </c>
      <c r="D762" s="38">
        <f t="shared" si="22"/>
        <v>44256</v>
      </c>
      <c r="E762">
        <f>C762 - D762</f>
        <v>0</v>
      </c>
      <c r="F762" s="37">
        <f>_xlfn.XLOOKUP(B762,$B:$B,$E:$E,"",0,-1)</f>
        <v>0</v>
      </c>
      <c r="G762" s="37">
        <f t="shared" si="23"/>
        <v>1</v>
      </c>
    </row>
    <row r="763" spans="2:7" x14ac:dyDescent="0.2">
      <c r="B763" s="12">
        <v>170</v>
      </c>
      <c r="C763" s="35">
        <v>44269</v>
      </c>
      <c r="D763" s="38">
        <f t="shared" si="22"/>
        <v>44269</v>
      </c>
      <c r="E763">
        <f>C763 - D763</f>
        <v>0</v>
      </c>
      <c r="F763" s="37">
        <f>_xlfn.XLOOKUP(B763,$B:$B,$E:$E,"",0,-1)</f>
        <v>7</v>
      </c>
      <c r="G763" s="37" t="str">
        <f t="shared" si="23"/>
        <v/>
      </c>
    </row>
    <row r="764" spans="2:7" x14ac:dyDescent="0.2">
      <c r="B764" s="12">
        <v>170</v>
      </c>
      <c r="C764" s="35">
        <v>44270</v>
      </c>
      <c r="D764" s="38">
        <f t="shared" si="22"/>
        <v>44269</v>
      </c>
      <c r="E764">
        <f>C764 - D764</f>
        <v>1</v>
      </c>
      <c r="F764" s="37">
        <f>_xlfn.XLOOKUP(B764,$B:$B,$E:$E,"",0,-1)</f>
        <v>7</v>
      </c>
      <c r="G764" s="37" t="str">
        <f t="shared" si="23"/>
        <v/>
      </c>
    </row>
    <row r="765" spans="2:7" x14ac:dyDescent="0.2">
      <c r="B765" s="12">
        <v>170</v>
      </c>
      <c r="C765" s="35">
        <v>44272</v>
      </c>
      <c r="D765" s="38">
        <f t="shared" si="22"/>
        <v>44269</v>
      </c>
      <c r="E765">
        <f>C765 - D765</f>
        <v>3</v>
      </c>
      <c r="F765" s="37">
        <f>_xlfn.XLOOKUP(B765,$B:$B,$E:$E,"",0,-1)</f>
        <v>7</v>
      </c>
      <c r="G765" s="37" t="str">
        <f t="shared" si="23"/>
        <v/>
      </c>
    </row>
    <row r="766" spans="2:7" x14ac:dyDescent="0.2">
      <c r="B766" s="12">
        <v>170</v>
      </c>
      <c r="C766" s="35">
        <v>44276</v>
      </c>
      <c r="D766" s="38">
        <f t="shared" si="22"/>
        <v>44269</v>
      </c>
      <c r="E766">
        <f>C766 - D766</f>
        <v>7</v>
      </c>
      <c r="F766" s="37">
        <f>_xlfn.XLOOKUP(B766,$B:$B,$E:$E,"",0,-1)</f>
        <v>7</v>
      </c>
      <c r="G766" s="37">
        <f t="shared" si="23"/>
        <v>1</v>
      </c>
    </row>
    <row r="767" spans="2:7" x14ac:dyDescent="0.2">
      <c r="B767" s="12">
        <v>171</v>
      </c>
      <c r="C767" s="35">
        <v>44262</v>
      </c>
      <c r="D767" s="38">
        <f t="shared" si="22"/>
        <v>44262</v>
      </c>
      <c r="E767">
        <f>C767 - D767</f>
        <v>0</v>
      </c>
      <c r="F767" s="37">
        <f>_xlfn.XLOOKUP(B767,$B:$B,$E:$E,"",0,-1)</f>
        <v>4</v>
      </c>
      <c r="G767" s="37" t="str">
        <f t="shared" si="23"/>
        <v/>
      </c>
    </row>
    <row r="768" spans="2:7" x14ac:dyDescent="0.2">
      <c r="B768" s="12">
        <v>171</v>
      </c>
      <c r="C768" s="35">
        <v>44266</v>
      </c>
      <c r="D768" s="38">
        <f t="shared" si="22"/>
        <v>44262</v>
      </c>
      <c r="E768">
        <f>C768 - D768</f>
        <v>4</v>
      </c>
      <c r="F768" s="37">
        <f>_xlfn.XLOOKUP(B768,$B:$B,$E:$E,"",0,-1)</f>
        <v>4</v>
      </c>
      <c r="G768" s="37">
        <f t="shared" si="23"/>
        <v>1</v>
      </c>
    </row>
    <row r="769" spans="2:7" x14ac:dyDescent="0.2">
      <c r="B769" s="12">
        <v>172</v>
      </c>
      <c r="C769" s="35">
        <v>44266</v>
      </c>
      <c r="D769" s="38">
        <f t="shared" si="22"/>
        <v>44266</v>
      </c>
      <c r="E769">
        <f>C769 - D769</f>
        <v>0</v>
      </c>
      <c r="F769" s="37">
        <f>_xlfn.XLOOKUP(B769,$B:$B,$E:$E,"",0,-1)</f>
        <v>0</v>
      </c>
      <c r="G769" s="37">
        <f t="shared" si="23"/>
        <v>1</v>
      </c>
    </row>
    <row r="770" spans="2:7" x14ac:dyDescent="0.2">
      <c r="B770" s="12">
        <v>173</v>
      </c>
      <c r="C770" s="35">
        <v>44277</v>
      </c>
      <c r="D770" s="38">
        <f t="shared" si="22"/>
        <v>44277</v>
      </c>
      <c r="E770">
        <f>C770 - D770</f>
        <v>0</v>
      </c>
      <c r="F770" s="37">
        <f>_xlfn.XLOOKUP(B770,$B:$B,$E:$E,"",0,-1)</f>
        <v>0</v>
      </c>
      <c r="G770" s="37">
        <f t="shared" si="23"/>
        <v>1</v>
      </c>
    </row>
    <row r="771" spans="2:7" x14ac:dyDescent="0.2">
      <c r="B771" s="12">
        <v>174</v>
      </c>
      <c r="C771" s="35">
        <v>44264</v>
      </c>
      <c r="D771" s="38">
        <f t="shared" ref="D771:D834" si="24">VLOOKUP(B771,$B$2:$C$1999,2,FALSE)</f>
        <v>44264</v>
      </c>
      <c r="E771">
        <f>C771 - D771</f>
        <v>0</v>
      </c>
      <c r="F771" s="37">
        <f>_xlfn.XLOOKUP(B771,$B:$B,$E:$E,"",0,-1)</f>
        <v>15</v>
      </c>
      <c r="G771" s="37" t="str">
        <f t="shared" ref="G771:G834" si="25">IF(F771=E771,1,"")</f>
        <v/>
      </c>
    </row>
    <row r="772" spans="2:7" x14ac:dyDescent="0.2">
      <c r="B772" s="12">
        <v>174</v>
      </c>
      <c r="C772" s="35">
        <v>44269</v>
      </c>
      <c r="D772" s="38">
        <f t="shared" si="24"/>
        <v>44264</v>
      </c>
      <c r="E772">
        <f>C772 - D772</f>
        <v>5</v>
      </c>
      <c r="F772" s="37">
        <f>_xlfn.XLOOKUP(B772,$B:$B,$E:$E,"",0,-1)</f>
        <v>15</v>
      </c>
      <c r="G772" s="37" t="str">
        <f t="shared" si="25"/>
        <v/>
      </c>
    </row>
    <row r="773" spans="2:7" x14ac:dyDescent="0.2">
      <c r="B773" s="12">
        <v>174</v>
      </c>
      <c r="C773" s="35">
        <v>44274</v>
      </c>
      <c r="D773" s="38">
        <f t="shared" si="24"/>
        <v>44264</v>
      </c>
      <c r="E773">
        <f>C773 - D773</f>
        <v>10</v>
      </c>
      <c r="F773" s="37">
        <f>_xlfn.XLOOKUP(B773,$B:$B,$E:$E,"",0,-1)</f>
        <v>15</v>
      </c>
      <c r="G773" s="37" t="str">
        <f t="shared" si="25"/>
        <v/>
      </c>
    </row>
    <row r="774" spans="2:7" x14ac:dyDescent="0.2">
      <c r="B774" s="12">
        <v>174</v>
      </c>
      <c r="C774" s="35">
        <v>44276</v>
      </c>
      <c r="D774" s="38">
        <f t="shared" si="24"/>
        <v>44264</v>
      </c>
      <c r="E774">
        <f>C774 - D774</f>
        <v>12</v>
      </c>
      <c r="F774" s="37">
        <f>_xlfn.XLOOKUP(B774,$B:$B,$E:$E,"",0,-1)</f>
        <v>15</v>
      </c>
      <c r="G774" s="37" t="str">
        <f t="shared" si="25"/>
        <v/>
      </c>
    </row>
    <row r="775" spans="2:7" x14ac:dyDescent="0.2">
      <c r="B775" s="12">
        <v>174</v>
      </c>
      <c r="C775" s="35">
        <v>44279</v>
      </c>
      <c r="D775" s="38">
        <f t="shared" si="24"/>
        <v>44264</v>
      </c>
      <c r="E775">
        <f>C775 - D775</f>
        <v>15</v>
      </c>
      <c r="F775" s="37">
        <f>_xlfn.XLOOKUP(B775,$B:$B,$E:$E,"",0,-1)</f>
        <v>15</v>
      </c>
      <c r="G775" s="37">
        <f t="shared" si="25"/>
        <v>1</v>
      </c>
    </row>
    <row r="776" spans="2:7" x14ac:dyDescent="0.2">
      <c r="B776" s="12">
        <v>175</v>
      </c>
      <c r="C776" s="35">
        <v>44279</v>
      </c>
      <c r="D776" s="38">
        <f t="shared" si="24"/>
        <v>44279</v>
      </c>
      <c r="E776">
        <f>C776 - D776</f>
        <v>0</v>
      </c>
      <c r="F776" s="37">
        <f>_xlfn.XLOOKUP(B776,$B:$B,$E:$E,"",0,-1)</f>
        <v>22</v>
      </c>
      <c r="G776" s="37" t="str">
        <f t="shared" si="25"/>
        <v/>
      </c>
    </row>
    <row r="777" spans="2:7" x14ac:dyDescent="0.2">
      <c r="B777" s="12">
        <v>175</v>
      </c>
      <c r="C777" s="35">
        <v>44283</v>
      </c>
      <c r="D777" s="38">
        <f t="shared" si="24"/>
        <v>44279</v>
      </c>
      <c r="E777">
        <f>C777 - D777</f>
        <v>4</v>
      </c>
      <c r="F777" s="37">
        <f>_xlfn.XLOOKUP(B777,$B:$B,$E:$E,"",0,-1)</f>
        <v>22</v>
      </c>
      <c r="G777" s="37" t="str">
        <f t="shared" si="25"/>
        <v/>
      </c>
    </row>
    <row r="778" spans="2:7" x14ac:dyDescent="0.2">
      <c r="B778" s="12">
        <v>175</v>
      </c>
      <c r="C778" s="35">
        <v>44284</v>
      </c>
      <c r="D778" s="38">
        <f t="shared" si="24"/>
        <v>44279</v>
      </c>
      <c r="E778">
        <f>C778 - D778</f>
        <v>5</v>
      </c>
      <c r="F778" s="37">
        <f>_xlfn.XLOOKUP(B778,$B:$B,$E:$E,"",0,-1)</f>
        <v>22</v>
      </c>
      <c r="G778" s="37" t="str">
        <f t="shared" si="25"/>
        <v/>
      </c>
    </row>
    <row r="779" spans="2:7" x14ac:dyDescent="0.2">
      <c r="B779" s="12">
        <v>175</v>
      </c>
      <c r="C779" s="35">
        <v>44285</v>
      </c>
      <c r="D779" s="38">
        <f t="shared" si="24"/>
        <v>44279</v>
      </c>
      <c r="E779">
        <f>C779 - D779</f>
        <v>6</v>
      </c>
      <c r="F779" s="37">
        <f>_xlfn.XLOOKUP(B779,$B:$B,$E:$E,"",0,-1)</f>
        <v>22</v>
      </c>
      <c r="G779" s="37" t="str">
        <f t="shared" si="25"/>
        <v/>
      </c>
    </row>
    <row r="780" spans="2:7" x14ac:dyDescent="0.2">
      <c r="B780" s="12">
        <v>175</v>
      </c>
      <c r="C780" s="35">
        <v>44288</v>
      </c>
      <c r="D780" s="38">
        <f t="shared" si="24"/>
        <v>44279</v>
      </c>
      <c r="E780">
        <f>C780 - D780</f>
        <v>9</v>
      </c>
      <c r="F780" s="37">
        <f>_xlfn.XLOOKUP(B780,$B:$B,$E:$E,"",0,-1)</f>
        <v>22</v>
      </c>
      <c r="G780" s="37" t="str">
        <f t="shared" si="25"/>
        <v/>
      </c>
    </row>
    <row r="781" spans="2:7" x14ac:dyDescent="0.2">
      <c r="B781" s="12">
        <v>175</v>
      </c>
      <c r="C781" s="35">
        <v>44292</v>
      </c>
      <c r="D781" s="38">
        <f t="shared" si="24"/>
        <v>44279</v>
      </c>
      <c r="E781">
        <f>C781 - D781</f>
        <v>13</v>
      </c>
      <c r="F781" s="37">
        <f>_xlfn.XLOOKUP(B781,$B:$B,$E:$E,"",0,-1)</f>
        <v>22</v>
      </c>
      <c r="G781" s="37" t="str">
        <f t="shared" si="25"/>
        <v/>
      </c>
    </row>
    <row r="782" spans="2:7" x14ac:dyDescent="0.2">
      <c r="B782" s="12">
        <v>175</v>
      </c>
      <c r="C782" s="35">
        <v>44296</v>
      </c>
      <c r="D782" s="38">
        <f t="shared" si="24"/>
        <v>44279</v>
      </c>
      <c r="E782">
        <f>C782 - D782</f>
        <v>17</v>
      </c>
      <c r="F782" s="37">
        <f>_xlfn.XLOOKUP(B782,$B:$B,$E:$E,"",0,-1)</f>
        <v>22</v>
      </c>
      <c r="G782" s="37" t="str">
        <f t="shared" si="25"/>
        <v/>
      </c>
    </row>
    <row r="783" spans="2:7" x14ac:dyDescent="0.2">
      <c r="B783" s="12">
        <v>175</v>
      </c>
      <c r="C783" s="35">
        <v>44301</v>
      </c>
      <c r="D783" s="38">
        <f t="shared" si="24"/>
        <v>44279</v>
      </c>
      <c r="E783">
        <f>C783 - D783</f>
        <v>22</v>
      </c>
      <c r="F783" s="37">
        <f>_xlfn.XLOOKUP(B783,$B:$B,$E:$E,"",0,-1)</f>
        <v>22</v>
      </c>
      <c r="G783" s="37">
        <f t="shared" si="25"/>
        <v>1</v>
      </c>
    </row>
    <row r="784" spans="2:7" x14ac:dyDescent="0.2">
      <c r="B784" s="12">
        <v>176</v>
      </c>
      <c r="C784" s="35">
        <v>44271</v>
      </c>
      <c r="D784" s="38">
        <f t="shared" si="24"/>
        <v>44271</v>
      </c>
      <c r="E784">
        <f>C784 - D784</f>
        <v>0</v>
      </c>
      <c r="F784" s="37">
        <f>_xlfn.XLOOKUP(B784,$B:$B,$E:$E,"",0,-1)</f>
        <v>0</v>
      </c>
      <c r="G784" s="37">
        <f t="shared" si="25"/>
        <v>1</v>
      </c>
    </row>
    <row r="785" spans="2:7" x14ac:dyDescent="0.2">
      <c r="B785" s="12">
        <v>177</v>
      </c>
      <c r="C785" s="35">
        <v>44285</v>
      </c>
      <c r="D785" s="38">
        <f t="shared" si="24"/>
        <v>44285</v>
      </c>
      <c r="E785">
        <f>C785 - D785</f>
        <v>0</v>
      </c>
      <c r="F785" s="37">
        <f>_xlfn.XLOOKUP(B785,$B:$B,$E:$E,"",0,-1)</f>
        <v>3</v>
      </c>
      <c r="G785" s="37" t="str">
        <f t="shared" si="25"/>
        <v/>
      </c>
    </row>
    <row r="786" spans="2:7" x14ac:dyDescent="0.2">
      <c r="B786" s="12">
        <v>177</v>
      </c>
      <c r="C786" s="35">
        <v>44288</v>
      </c>
      <c r="D786" s="38">
        <f t="shared" si="24"/>
        <v>44285</v>
      </c>
      <c r="E786">
        <f>C786 - D786</f>
        <v>3</v>
      </c>
      <c r="F786" s="37">
        <f>_xlfn.XLOOKUP(B786,$B:$B,$E:$E,"",0,-1)</f>
        <v>3</v>
      </c>
      <c r="G786" s="37">
        <f t="shared" si="25"/>
        <v>1</v>
      </c>
    </row>
    <row r="787" spans="2:7" x14ac:dyDescent="0.2">
      <c r="B787" s="12">
        <v>178</v>
      </c>
      <c r="C787" s="35">
        <v>44279</v>
      </c>
      <c r="D787" s="38">
        <f t="shared" si="24"/>
        <v>44279</v>
      </c>
      <c r="E787">
        <f>C787 - D787</f>
        <v>0</v>
      </c>
      <c r="F787" s="37">
        <f>_xlfn.XLOOKUP(B787,$B:$B,$E:$E,"",0,-1)</f>
        <v>5</v>
      </c>
      <c r="G787" s="37" t="str">
        <f t="shared" si="25"/>
        <v/>
      </c>
    </row>
    <row r="788" spans="2:7" x14ac:dyDescent="0.2">
      <c r="B788" s="12">
        <v>178</v>
      </c>
      <c r="C788" s="35">
        <v>44284</v>
      </c>
      <c r="D788" s="38">
        <f t="shared" si="24"/>
        <v>44279</v>
      </c>
      <c r="E788">
        <f>C788 - D788</f>
        <v>5</v>
      </c>
      <c r="F788" s="37">
        <f>_xlfn.XLOOKUP(B788,$B:$B,$E:$E,"",0,-1)</f>
        <v>5</v>
      </c>
      <c r="G788" s="37">
        <f t="shared" si="25"/>
        <v>1</v>
      </c>
    </row>
    <row r="789" spans="2:7" x14ac:dyDescent="0.2">
      <c r="B789" s="12">
        <v>179</v>
      </c>
      <c r="C789" s="35">
        <v>44267</v>
      </c>
      <c r="D789" s="38">
        <f t="shared" si="24"/>
        <v>44267</v>
      </c>
      <c r="E789">
        <f>C789 - D789</f>
        <v>0</v>
      </c>
      <c r="F789" s="37">
        <f>_xlfn.XLOOKUP(B789,$B:$B,$E:$E,"",0,-1)</f>
        <v>0</v>
      </c>
      <c r="G789" s="37">
        <f t="shared" si="25"/>
        <v>1</v>
      </c>
    </row>
    <row r="790" spans="2:7" x14ac:dyDescent="0.2">
      <c r="B790" s="12">
        <v>180</v>
      </c>
      <c r="C790" s="35">
        <v>44269</v>
      </c>
      <c r="D790" s="38">
        <f t="shared" si="24"/>
        <v>44269</v>
      </c>
      <c r="E790">
        <f>C790 - D790</f>
        <v>0</v>
      </c>
      <c r="F790" s="37">
        <f>_xlfn.XLOOKUP(B790,$B:$B,$E:$E,"",0,-1)</f>
        <v>10</v>
      </c>
      <c r="G790" s="37" t="str">
        <f t="shared" si="25"/>
        <v/>
      </c>
    </row>
    <row r="791" spans="2:7" x14ac:dyDescent="0.2">
      <c r="B791" s="12">
        <v>180</v>
      </c>
      <c r="C791" s="35">
        <v>44273</v>
      </c>
      <c r="D791" s="38">
        <f t="shared" si="24"/>
        <v>44269</v>
      </c>
      <c r="E791">
        <f>C791 - D791</f>
        <v>4</v>
      </c>
      <c r="F791" s="37">
        <f>_xlfn.XLOOKUP(B791,$B:$B,$E:$E,"",0,-1)</f>
        <v>10</v>
      </c>
      <c r="G791" s="37" t="str">
        <f t="shared" si="25"/>
        <v/>
      </c>
    </row>
    <row r="792" spans="2:7" x14ac:dyDescent="0.2">
      <c r="B792" s="12">
        <v>180</v>
      </c>
      <c r="C792" s="35">
        <v>44275</v>
      </c>
      <c r="D792" s="38">
        <f t="shared" si="24"/>
        <v>44269</v>
      </c>
      <c r="E792">
        <f>C792 - D792</f>
        <v>6</v>
      </c>
      <c r="F792" s="37">
        <f>_xlfn.XLOOKUP(B792,$B:$B,$E:$E,"",0,-1)</f>
        <v>10</v>
      </c>
      <c r="G792" s="37" t="str">
        <f t="shared" si="25"/>
        <v/>
      </c>
    </row>
    <row r="793" spans="2:7" x14ac:dyDescent="0.2">
      <c r="B793" s="12">
        <v>180</v>
      </c>
      <c r="C793" s="35">
        <v>44279</v>
      </c>
      <c r="D793" s="38">
        <f t="shared" si="24"/>
        <v>44269</v>
      </c>
      <c r="E793">
        <f>C793 - D793</f>
        <v>10</v>
      </c>
      <c r="F793" s="37">
        <f>_xlfn.XLOOKUP(B793,$B:$B,$E:$E,"",0,-1)</f>
        <v>10</v>
      </c>
      <c r="G793" s="37">
        <f t="shared" si="25"/>
        <v>1</v>
      </c>
    </row>
    <row r="794" spans="2:7" x14ac:dyDescent="0.2">
      <c r="B794" s="12">
        <v>181</v>
      </c>
      <c r="C794" s="35">
        <v>44282</v>
      </c>
      <c r="D794" s="38">
        <f t="shared" si="24"/>
        <v>44282</v>
      </c>
      <c r="E794">
        <f>C794 - D794</f>
        <v>0</v>
      </c>
      <c r="F794" s="37">
        <f>_xlfn.XLOOKUP(B794,$B:$B,$E:$E,"",0,-1)</f>
        <v>4</v>
      </c>
      <c r="G794" s="37" t="str">
        <f t="shared" si="25"/>
        <v/>
      </c>
    </row>
    <row r="795" spans="2:7" x14ac:dyDescent="0.2">
      <c r="B795" s="12">
        <v>181</v>
      </c>
      <c r="C795" s="35">
        <v>44286</v>
      </c>
      <c r="D795" s="38">
        <f t="shared" si="24"/>
        <v>44282</v>
      </c>
      <c r="E795">
        <f>C795 - D795</f>
        <v>4</v>
      </c>
      <c r="F795" s="37">
        <f>_xlfn.XLOOKUP(B795,$B:$B,$E:$E,"",0,-1)</f>
        <v>4</v>
      </c>
      <c r="G795" s="37">
        <f t="shared" si="25"/>
        <v>1</v>
      </c>
    </row>
    <row r="796" spans="2:7" x14ac:dyDescent="0.2">
      <c r="B796" s="12">
        <v>182</v>
      </c>
      <c r="C796" s="35">
        <v>44279</v>
      </c>
      <c r="D796" s="38">
        <f t="shared" si="24"/>
        <v>44279</v>
      </c>
      <c r="E796">
        <f>C796 - D796</f>
        <v>0</v>
      </c>
      <c r="F796" s="37">
        <f>_xlfn.XLOOKUP(B796,$B:$B,$E:$E,"",0,-1)</f>
        <v>4</v>
      </c>
      <c r="G796" s="37" t="str">
        <f t="shared" si="25"/>
        <v/>
      </c>
    </row>
    <row r="797" spans="2:7" x14ac:dyDescent="0.2">
      <c r="B797" s="12">
        <v>182</v>
      </c>
      <c r="C797" s="35">
        <v>44281</v>
      </c>
      <c r="D797" s="38">
        <f t="shared" si="24"/>
        <v>44279</v>
      </c>
      <c r="E797">
        <f>C797 - D797</f>
        <v>2</v>
      </c>
      <c r="F797" s="37">
        <f>_xlfn.XLOOKUP(B797,$B:$B,$E:$E,"",0,-1)</f>
        <v>4</v>
      </c>
      <c r="G797" s="37" t="str">
        <f t="shared" si="25"/>
        <v/>
      </c>
    </row>
    <row r="798" spans="2:7" x14ac:dyDescent="0.2">
      <c r="B798" s="12">
        <v>182</v>
      </c>
      <c r="C798" s="35">
        <v>44283</v>
      </c>
      <c r="D798" s="38">
        <f t="shared" si="24"/>
        <v>44279</v>
      </c>
      <c r="E798">
        <f>C798 - D798</f>
        <v>4</v>
      </c>
      <c r="F798" s="37">
        <f>_xlfn.XLOOKUP(B798,$B:$B,$E:$E,"",0,-1)</f>
        <v>4</v>
      </c>
      <c r="G798" s="37">
        <f t="shared" si="25"/>
        <v>1</v>
      </c>
    </row>
    <row r="799" spans="2:7" x14ac:dyDescent="0.2">
      <c r="B799" s="12">
        <v>183</v>
      </c>
      <c r="C799" s="35">
        <v>44282</v>
      </c>
      <c r="D799" s="38">
        <f t="shared" si="24"/>
        <v>44282</v>
      </c>
      <c r="E799">
        <f>C799 - D799</f>
        <v>0</v>
      </c>
      <c r="F799" s="37">
        <f>_xlfn.XLOOKUP(B799,$B:$B,$E:$E,"",0,-1)</f>
        <v>3</v>
      </c>
      <c r="G799" s="37" t="str">
        <f t="shared" si="25"/>
        <v/>
      </c>
    </row>
    <row r="800" spans="2:7" x14ac:dyDescent="0.2">
      <c r="B800" s="12">
        <v>183</v>
      </c>
      <c r="C800" s="35">
        <v>44285</v>
      </c>
      <c r="D800" s="38">
        <f t="shared" si="24"/>
        <v>44282</v>
      </c>
      <c r="E800">
        <f>C800 - D800</f>
        <v>3</v>
      </c>
      <c r="F800" s="37">
        <f>_xlfn.XLOOKUP(B800,$B:$B,$E:$E,"",0,-1)</f>
        <v>3</v>
      </c>
      <c r="G800" s="37">
        <f t="shared" si="25"/>
        <v>1</v>
      </c>
    </row>
    <row r="801" spans="2:7" x14ac:dyDescent="0.2">
      <c r="B801" s="12">
        <v>184</v>
      </c>
      <c r="C801" s="35">
        <v>44281</v>
      </c>
      <c r="D801" s="38">
        <f t="shared" si="24"/>
        <v>44281</v>
      </c>
      <c r="E801">
        <f>C801 - D801</f>
        <v>0</v>
      </c>
      <c r="F801" s="37">
        <f>_xlfn.XLOOKUP(B801,$B:$B,$E:$E,"",0,-1)</f>
        <v>6</v>
      </c>
      <c r="G801" s="37" t="str">
        <f t="shared" si="25"/>
        <v/>
      </c>
    </row>
    <row r="802" spans="2:7" x14ac:dyDescent="0.2">
      <c r="B802" s="12">
        <v>184</v>
      </c>
      <c r="C802" s="35">
        <v>44286</v>
      </c>
      <c r="D802" s="38">
        <f t="shared" si="24"/>
        <v>44281</v>
      </c>
      <c r="E802">
        <f>C802 - D802</f>
        <v>5</v>
      </c>
      <c r="F802" s="37">
        <f>_xlfn.XLOOKUP(B802,$B:$B,$E:$E,"",0,-1)</f>
        <v>6</v>
      </c>
      <c r="G802" s="37" t="str">
        <f t="shared" si="25"/>
        <v/>
      </c>
    </row>
    <row r="803" spans="2:7" x14ac:dyDescent="0.2">
      <c r="B803" s="12">
        <v>184</v>
      </c>
      <c r="C803" s="35">
        <v>44287</v>
      </c>
      <c r="D803" s="38">
        <f t="shared" si="24"/>
        <v>44281</v>
      </c>
      <c r="E803">
        <f>C803 - D803</f>
        <v>6</v>
      </c>
      <c r="F803" s="37">
        <f>_xlfn.XLOOKUP(B803,$B:$B,$E:$E,"",0,-1)</f>
        <v>6</v>
      </c>
      <c r="G803" s="37">
        <f t="shared" si="25"/>
        <v>1</v>
      </c>
    </row>
    <row r="804" spans="2:7" x14ac:dyDescent="0.2">
      <c r="B804" s="12">
        <v>185</v>
      </c>
      <c r="C804" s="35">
        <v>44257</v>
      </c>
      <c r="D804" s="38">
        <f t="shared" si="24"/>
        <v>44257</v>
      </c>
      <c r="E804">
        <f>C804 - D804</f>
        <v>0</v>
      </c>
      <c r="F804" s="37">
        <f>_xlfn.XLOOKUP(B804,$B:$B,$E:$E,"",0,-1)</f>
        <v>5</v>
      </c>
      <c r="G804" s="37" t="str">
        <f t="shared" si="25"/>
        <v/>
      </c>
    </row>
    <row r="805" spans="2:7" x14ac:dyDescent="0.2">
      <c r="B805" s="12">
        <v>185</v>
      </c>
      <c r="C805" s="35">
        <v>44262</v>
      </c>
      <c r="D805" s="38">
        <f t="shared" si="24"/>
        <v>44257</v>
      </c>
      <c r="E805">
        <f>C805 - D805</f>
        <v>5</v>
      </c>
      <c r="F805" s="37">
        <f>_xlfn.XLOOKUP(B805,$B:$B,$E:$E,"",0,-1)</f>
        <v>5</v>
      </c>
      <c r="G805" s="37">
        <f t="shared" si="25"/>
        <v>1</v>
      </c>
    </row>
    <row r="806" spans="2:7" x14ac:dyDescent="0.2">
      <c r="B806" s="12">
        <v>186</v>
      </c>
      <c r="C806" s="35">
        <v>44282</v>
      </c>
      <c r="D806" s="38">
        <f t="shared" si="24"/>
        <v>44282</v>
      </c>
      <c r="E806">
        <f>C806 - D806</f>
        <v>0</v>
      </c>
      <c r="F806" s="37">
        <f>_xlfn.XLOOKUP(B806,$B:$B,$E:$E,"",0,-1)</f>
        <v>0</v>
      </c>
      <c r="G806" s="37">
        <f t="shared" si="25"/>
        <v>1</v>
      </c>
    </row>
    <row r="807" spans="2:7" x14ac:dyDescent="0.2">
      <c r="B807" s="12">
        <v>187</v>
      </c>
      <c r="C807" s="35">
        <v>44281</v>
      </c>
      <c r="D807" s="38">
        <f t="shared" si="24"/>
        <v>44281</v>
      </c>
      <c r="E807">
        <f>C807 - D807</f>
        <v>0</v>
      </c>
      <c r="F807" s="37">
        <f>_xlfn.XLOOKUP(B807,$B:$B,$E:$E,"",0,-1)</f>
        <v>3</v>
      </c>
      <c r="G807" s="37" t="str">
        <f t="shared" si="25"/>
        <v/>
      </c>
    </row>
    <row r="808" spans="2:7" x14ac:dyDescent="0.2">
      <c r="B808" s="12">
        <v>187</v>
      </c>
      <c r="C808" s="35">
        <v>44284</v>
      </c>
      <c r="D808" s="38">
        <f t="shared" si="24"/>
        <v>44281</v>
      </c>
      <c r="E808">
        <f>C808 - D808</f>
        <v>3</v>
      </c>
      <c r="F808" s="37">
        <f>_xlfn.XLOOKUP(B808,$B:$B,$E:$E,"",0,-1)</f>
        <v>3</v>
      </c>
      <c r="G808" s="37">
        <f t="shared" si="25"/>
        <v>1</v>
      </c>
    </row>
    <row r="809" spans="2:7" x14ac:dyDescent="0.2">
      <c r="B809" s="12">
        <v>188</v>
      </c>
      <c r="C809" s="35">
        <v>44273</v>
      </c>
      <c r="D809" s="38">
        <f t="shared" si="24"/>
        <v>44273</v>
      </c>
      <c r="E809">
        <f>C809 - D809</f>
        <v>0</v>
      </c>
      <c r="F809" s="37">
        <f>_xlfn.XLOOKUP(B809,$B:$B,$E:$E,"",0,-1)</f>
        <v>0</v>
      </c>
      <c r="G809" s="37">
        <f t="shared" si="25"/>
        <v>1</v>
      </c>
    </row>
    <row r="810" spans="2:7" x14ac:dyDescent="0.2">
      <c r="B810" s="12">
        <v>189</v>
      </c>
      <c r="C810" s="35">
        <v>44277</v>
      </c>
      <c r="D810" s="38">
        <f t="shared" si="24"/>
        <v>44277</v>
      </c>
      <c r="E810">
        <f>C810 - D810</f>
        <v>0</v>
      </c>
      <c r="F810" s="37">
        <f>_xlfn.XLOOKUP(B810,$B:$B,$E:$E,"",0,-1)</f>
        <v>0</v>
      </c>
      <c r="G810" s="37">
        <f t="shared" si="25"/>
        <v>1</v>
      </c>
    </row>
    <row r="811" spans="2:7" x14ac:dyDescent="0.2">
      <c r="B811" s="12">
        <v>190</v>
      </c>
      <c r="C811" s="35">
        <v>44259</v>
      </c>
      <c r="D811" s="38">
        <f t="shared" si="24"/>
        <v>44259</v>
      </c>
      <c r="E811">
        <f>C811 - D811</f>
        <v>0</v>
      </c>
      <c r="F811" s="37">
        <f>_xlfn.XLOOKUP(B811,$B:$B,$E:$E,"",0,-1)</f>
        <v>8</v>
      </c>
      <c r="G811" s="37" t="str">
        <f t="shared" si="25"/>
        <v/>
      </c>
    </row>
    <row r="812" spans="2:7" x14ac:dyDescent="0.2">
      <c r="B812" s="12">
        <v>190</v>
      </c>
      <c r="C812" s="35">
        <v>44260</v>
      </c>
      <c r="D812" s="38">
        <f t="shared" si="24"/>
        <v>44259</v>
      </c>
      <c r="E812">
        <f>C812 - D812</f>
        <v>1</v>
      </c>
      <c r="F812" s="37">
        <f>_xlfn.XLOOKUP(B812,$B:$B,$E:$E,"",0,-1)</f>
        <v>8</v>
      </c>
      <c r="G812" s="37" t="str">
        <f t="shared" si="25"/>
        <v/>
      </c>
    </row>
    <row r="813" spans="2:7" x14ac:dyDescent="0.2">
      <c r="B813" s="12">
        <v>190</v>
      </c>
      <c r="C813" s="35">
        <v>44262</v>
      </c>
      <c r="D813" s="38">
        <f t="shared" si="24"/>
        <v>44259</v>
      </c>
      <c r="E813">
        <f>C813 - D813</f>
        <v>3</v>
      </c>
      <c r="F813" s="37">
        <f>_xlfn.XLOOKUP(B813,$B:$B,$E:$E,"",0,-1)</f>
        <v>8</v>
      </c>
      <c r="G813" s="37" t="str">
        <f t="shared" si="25"/>
        <v/>
      </c>
    </row>
    <row r="814" spans="2:7" x14ac:dyDescent="0.2">
      <c r="B814" s="12">
        <v>190</v>
      </c>
      <c r="C814" s="35">
        <v>44265</v>
      </c>
      <c r="D814" s="38">
        <f t="shared" si="24"/>
        <v>44259</v>
      </c>
      <c r="E814">
        <f>C814 - D814</f>
        <v>6</v>
      </c>
      <c r="F814" s="37">
        <f>_xlfn.XLOOKUP(B814,$B:$B,$E:$E,"",0,-1)</f>
        <v>8</v>
      </c>
      <c r="G814" s="37" t="str">
        <f t="shared" si="25"/>
        <v/>
      </c>
    </row>
    <row r="815" spans="2:7" x14ac:dyDescent="0.2">
      <c r="B815" s="12">
        <v>190</v>
      </c>
      <c r="C815" s="35">
        <v>44267</v>
      </c>
      <c r="D815" s="38">
        <f t="shared" si="24"/>
        <v>44259</v>
      </c>
      <c r="E815">
        <f>C815 - D815</f>
        <v>8</v>
      </c>
      <c r="F815" s="37">
        <f>_xlfn.XLOOKUP(B815,$B:$B,$E:$E,"",0,-1)</f>
        <v>8</v>
      </c>
      <c r="G815" s="37">
        <f t="shared" si="25"/>
        <v>1</v>
      </c>
    </row>
    <row r="816" spans="2:7" x14ac:dyDescent="0.2">
      <c r="B816" s="12">
        <v>191</v>
      </c>
      <c r="C816" s="35">
        <v>44283</v>
      </c>
      <c r="D816" s="38">
        <f t="shared" si="24"/>
        <v>44283</v>
      </c>
      <c r="E816">
        <f>C816 - D816</f>
        <v>0</v>
      </c>
      <c r="F816" s="37">
        <f>_xlfn.XLOOKUP(B816,$B:$B,$E:$E,"",0,-1)</f>
        <v>7</v>
      </c>
      <c r="G816" s="37" t="str">
        <f t="shared" si="25"/>
        <v/>
      </c>
    </row>
    <row r="817" spans="2:7" x14ac:dyDescent="0.2">
      <c r="B817" s="12">
        <v>191</v>
      </c>
      <c r="C817" s="35">
        <v>44286</v>
      </c>
      <c r="D817" s="38">
        <f t="shared" si="24"/>
        <v>44283</v>
      </c>
      <c r="E817">
        <f>C817 - D817</f>
        <v>3</v>
      </c>
      <c r="F817" s="37">
        <f>_xlfn.XLOOKUP(B817,$B:$B,$E:$E,"",0,-1)</f>
        <v>7</v>
      </c>
      <c r="G817" s="37" t="str">
        <f t="shared" si="25"/>
        <v/>
      </c>
    </row>
    <row r="818" spans="2:7" x14ac:dyDescent="0.2">
      <c r="B818" s="12">
        <v>191</v>
      </c>
      <c r="C818" s="35">
        <v>44290</v>
      </c>
      <c r="D818" s="38">
        <f t="shared" si="24"/>
        <v>44283</v>
      </c>
      <c r="E818">
        <f>C818 - D818</f>
        <v>7</v>
      </c>
      <c r="F818" s="37">
        <f>_xlfn.XLOOKUP(B818,$B:$B,$E:$E,"",0,-1)</f>
        <v>7</v>
      </c>
      <c r="G818" s="37">
        <f t="shared" si="25"/>
        <v>1</v>
      </c>
    </row>
    <row r="819" spans="2:7" x14ac:dyDescent="0.2">
      <c r="B819" s="12">
        <v>192</v>
      </c>
      <c r="C819" s="35">
        <v>44262</v>
      </c>
      <c r="D819" s="38">
        <f t="shared" si="24"/>
        <v>44262</v>
      </c>
      <c r="E819">
        <f>C819 - D819</f>
        <v>0</v>
      </c>
      <c r="F819" s="37">
        <f>_xlfn.XLOOKUP(B819,$B:$B,$E:$E,"",0,-1)</f>
        <v>2</v>
      </c>
      <c r="G819" s="37" t="str">
        <f t="shared" si="25"/>
        <v/>
      </c>
    </row>
    <row r="820" spans="2:7" x14ac:dyDescent="0.2">
      <c r="B820" s="12">
        <v>192</v>
      </c>
      <c r="C820" s="35">
        <v>44263</v>
      </c>
      <c r="D820" s="38">
        <f t="shared" si="24"/>
        <v>44262</v>
      </c>
      <c r="E820">
        <f>C820 - D820</f>
        <v>1</v>
      </c>
      <c r="F820" s="37">
        <f>_xlfn.XLOOKUP(B820,$B:$B,$E:$E,"",0,-1)</f>
        <v>2</v>
      </c>
      <c r="G820" s="37" t="str">
        <f t="shared" si="25"/>
        <v/>
      </c>
    </row>
    <row r="821" spans="2:7" x14ac:dyDescent="0.2">
      <c r="B821" s="12">
        <v>192</v>
      </c>
      <c r="C821" s="35">
        <v>44264</v>
      </c>
      <c r="D821" s="38">
        <f t="shared" si="24"/>
        <v>44262</v>
      </c>
      <c r="E821">
        <f>C821 - D821</f>
        <v>2</v>
      </c>
      <c r="F821" s="37">
        <f>_xlfn.XLOOKUP(B821,$B:$B,$E:$E,"",0,-1)</f>
        <v>2</v>
      </c>
      <c r="G821" s="37">
        <f t="shared" si="25"/>
        <v>1</v>
      </c>
    </row>
    <row r="822" spans="2:7" x14ac:dyDescent="0.2">
      <c r="B822" s="12">
        <v>193</v>
      </c>
      <c r="C822" s="35">
        <v>44265</v>
      </c>
      <c r="D822" s="38">
        <f t="shared" si="24"/>
        <v>44265</v>
      </c>
      <c r="E822">
        <f>C822 - D822</f>
        <v>0</v>
      </c>
      <c r="F822" s="37">
        <f>_xlfn.XLOOKUP(B822,$B:$B,$E:$E,"",0,-1)</f>
        <v>7</v>
      </c>
      <c r="G822" s="37" t="str">
        <f t="shared" si="25"/>
        <v/>
      </c>
    </row>
    <row r="823" spans="2:7" x14ac:dyDescent="0.2">
      <c r="B823" s="12">
        <v>193</v>
      </c>
      <c r="C823" s="35">
        <v>44266</v>
      </c>
      <c r="D823" s="38">
        <f t="shared" si="24"/>
        <v>44265</v>
      </c>
      <c r="E823">
        <f>C823 - D823</f>
        <v>1</v>
      </c>
      <c r="F823" s="37">
        <f>_xlfn.XLOOKUP(B823,$B:$B,$E:$E,"",0,-1)</f>
        <v>7</v>
      </c>
      <c r="G823" s="37" t="str">
        <f t="shared" si="25"/>
        <v/>
      </c>
    </row>
    <row r="824" spans="2:7" x14ac:dyDescent="0.2">
      <c r="B824" s="12">
        <v>193</v>
      </c>
      <c r="C824" s="35">
        <v>44269</v>
      </c>
      <c r="D824" s="38">
        <f t="shared" si="24"/>
        <v>44265</v>
      </c>
      <c r="E824">
        <f>C824 - D824</f>
        <v>4</v>
      </c>
      <c r="F824" s="37">
        <f>_xlfn.XLOOKUP(B824,$B:$B,$E:$E,"",0,-1)</f>
        <v>7</v>
      </c>
      <c r="G824" s="37" t="str">
        <f t="shared" si="25"/>
        <v/>
      </c>
    </row>
    <row r="825" spans="2:7" x14ac:dyDescent="0.2">
      <c r="B825" s="12">
        <v>193</v>
      </c>
      <c r="C825" s="35">
        <v>44272</v>
      </c>
      <c r="D825" s="38">
        <f t="shared" si="24"/>
        <v>44265</v>
      </c>
      <c r="E825">
        <f>C825 - D825</f>
        <v>7</v>
      </c>
      <c r="F825" s="37">
        <f>_xlfn.XLOOKUP(B825,$B:$B,$E:$E,"",0,-1)</f>
        <v>7</v>
      </c>
      <c r="G825" s="37">
        <f t="shared" si="25"/>
        <v>1</v>
      </c>
    </row>
    <row r="826" spans="2:7" x14ac:dyDescent="0.2">
      <c r="B826" s="12">
        <v>194</v>
      </c>
      <c r="C826" s="35">
        <v>44286</v>
      </c>
      <c r="D826" s="38">
        <f t="shared" si="24"/>
        <v>44286</v>
      </c>
      <c r="E826">
        <f>C826 - D826</f>
        <v>0</v>
      </c>
      <c r="F826" s="37">
        <f>_xlfn.XLOOKUP(B826,$B:$B,$E:$E,"",0,-1)</f>
        <v>5</v>
      </c>
      <c r="G826" s="37" t="str">
        <f t="shared" si="25"/>
        <v/>
      </c>
    </row>
    <row r="827" spans="2:7" x14ac:dyDescent="0.2">
      <c r="B827" s="12">
        <v>194</v>
      </c>
      <c r="C827" s="35">
        <v>44291</v>
      </c>
      <c r="D827" s="38">
        <f t="shared" si="24"/>
        <v>44286</v>
      </c>
      <c r="E827">
        <f>C827 - D827</f>
        <v>5</v>
      </c>
      <c r="F827" s="37">
        <f>_xlfn.XLOOKUP(B827,$B:$B,$E:$E,"",0,-1)</f>
        <v>5</v>
      </c>
      <c r="G827" s="37">
        <f t="shared" si="25"/>
        <v>1</v>
      </c>
    </row>
    <row r="828" spans="2:7" x14ac:dyDescent="0.2">
      <c r="B828" s="12">
        <v>195</v>
      </c>
      <c r="C828" s="35">
        <v>44281</v>
      </c>
      <c r="D828" s="38">
        <f t="shared" si="24"/>
        <v>44281</v>
      </c>
      <c r="E828">
        <f>C828 - D828</f>
        <v>0</v>
      </c>
      <c r="F828" s="37">
        <f>_xlfn.XLOOKUP(B828,$B:$B,$E:$E,"",0,-1)</f>
        <v>2</v>
      </c>
      <c r="G828" s="37" t="str">
        <f t="shared" si="25"/>
        <v/>
      </c>
    </row>
    <row r="829" spans="2:7" x14ac:dyDescent="0.2">
      <c r="B829" s="12">
        <v>195</v>
      </c>
      <c r="C829" s="35">
        <v>44282</v>
      </c>
      <c r="D829" s="38">
        <f t="shared" si="24"/>
        <v>44281</v>
      </c>
      <c r="E829">
        <f>C829 - D829</f>
        <v>1</v>
      </c>
      <c r="F829" s="37">
        <f>_xlfn.XLOOKUP(B829,$B:$B,$E:$E,"",0,-1)</f>
        <v>2</v>
      </c>
      <c r="G829" s="37" t="str">
        <f t="shared" si="25"/>
        <v/>
      </c>
    </row>
    <row r="830" spans="2:7" x14ac:dyDescent="0.2">
      <c r="B830" s="12">
        <v>195</v>
      </c>
      <c r="C830" s="35">
        <v>44283</v>
      </c>
      <c r="D830" s="38">
        <f t="shared" si="24"/>
        <v>44281</v>
      </c>
      <c r="E830">
        <f>C830 - D830</f>
        <v>2</v>
      </c>
      <c r="F830" s="37">
        <f>_xlfn.XLOOKUP(B830,$B:$B,$E:$E,"",0,-1)</f>
        <v>2</v>
      </c>
      <c r="G830" s="37">
        <f t="shared" si="25"/>
        <v>1</v>
      </c>
    </row>
    <row r="831" spans="2:7" x14ac:dyDescent="0.2">
      <c r="B831" s="12">
        <v>196</v>
      </c>
      <c r="C831" s="35">
        <v>44280</v>
      </c>
      <c r="D831" s="38">
        <f t="shared" si="24"/>
        <v>44280</v>
      </c>
      <c r="E831">
        <f>C831 - D831</f>
        <v>0</v>
      </c>
      <c r="F831" s="37">
        <f>_xlfn.XLOOKUP(B831,$B:$B,$E:$E,"",0,-1)</f>
        <v>4</v>
      </c>
      <c r="G831" s="37" t="str">
        <f t="shared" si="25"/>
        <v/>
      </c>
    </row>
    <row r="832" spans="2:7" x14ac:dyDescent="0.2">
      <c r="B832" s="12">
        <v>196</v>
      </c>
      <c r="C832" s="35">
        <v>44282</v>
      </c>
      <c r="D832" s="38">
        <f t="shared" si="24"/>
        <v>44280</v>
      </c>
      <c r="E832">
        <f>C832 - D832</f>
        <v>2</v>
      </c>
      <c r="F832" s="37">
        <f>_xlfn.XLOOKUP(B832,$B:$B,$E:$E,"",0,-1)</f>
        <v>4</v>
      </c>
      <c r="G832" s="37" t="str">
        <f t="shared" si="25"/>
        <v/>
      </c>
    </row>
    <row r="833" spans="2:7" x14ac:dyDescent="0.2">
      <c r="B833" s="12">
        <v>196</v>
      </c>
      <c r="C833" s="35">
        <v>44284</v>
      </c>
      <c r="D833" s="38">
        <f t="shared" si="24"/>
        <v>44280</v>
      </c>
      <c r="E833">
        <f>C833 - D833</f>
        <v>4</v>
      </c>
      <c r="F833" s="37">
        <f>_xlfn.XLOOKUP(B833,$B:$B,$E:$E,"",0,-1)</f>
        <v>4</v>
      </c>
      <c r="G833" s="37">
        <f t="shared" si="25"/>
        <v>1</v>
      </c>
    </row>
    <row r="834" spans="2:7" x14ac:dyDescent="0.2">
      <c r="B834" s="12">
        <v>197</v>
      </c>
      <c r="C834" s="35">
        <v>44261</v>
      </c>
      <c r="D834" s="38">
        <f t="shared" si="24"/>
        <v>44261</v>
      </c>
      <c r="E834">
        <f>C834 - D834</f>
        <v>0</v>
      </c>
      <c r="F834" s="37">
        <f>_xlfn.XLOOKUP(B834,$B:$B,$E:$E,"",0,-1)</f>
        <v>10</v>
      </c>
      <c r="G834" s="37" t="str">
        <f t="shared" si="25"/>
        <v/>
      </c>
    </row>
    <row r="835" spans="2:7" x14ac:dyDescent="0.2">
      <c r="B835" s="12">
        <v>197</v>
      </c>
      <c r="C835" s="35">
        <v>44265</v>
      </c>
      <c r="D835" s="38">
        <f t="shared" ref="D835:D898" si="26">VLOOKUP(B835,$B$2:$C$1999,2,FALSE)</f>
        <v>44261</v>
      </c>
      <c r="E835">
        <f>C835 - D835</f>
        <v>4</v>
      </c>
      <c r="F835" s="37">
        <f>_xlfn.XLOOKUP(B835,$B:$B,$E:$E,"",0,-1)</f>
        <v>10</v>
      </c>
      <c r="G835" s="37" t="str">
        <f t="shared" ref="G835:G898" si="27">IF(F835=E835,1,"")</f>
        <v/>
      </c>
    </row>
    <row r="836" spans="2:7" x14ac:dyDescent="0.2">
      <c r="B836" s="12">
        <v>197</v>
      </c>
      <c r="C836" s="35">
        <v>44267</v>
      </c>
      <c r="D836" s="38">
        <f t="shared" si="26"/>
        <v>44261</v>
      </c>
      <c r="E836">
        <f>C836 - D836</f>
        <v>6</v>
      </c>
      <c r="F836" s="37">
        <f>_xlfn.XLOOKUP(B836,$B:$B,$E:$E,"",0,-1)</f>
        <v>10</v>
      </c>
      <c r="G836" s="37" t="str">
        <f t="shared" si="27"/>
        <v/>
      </c>
    </row>
    <row r="837" spans="2:7" x14ac:dyDescent="0.2">
      <c r="B837" s="12">
        <v>197</v>
      </c>
      <c r="C837" s="35">
        <v>44270</v>
      </c>
      <c r="D837" s="38">
        <f t="shared" si="26"/>
        <v>44261</v>
      </c>
      <c r="E837">
        <f>C837 - D837</f>
        <v>9</v>
      </c>
      <c r="F837" s="37">
        <f>_xlfn.XLOOKUP(B837,$B:$B,$E:$E,"",0,-1)</f>
        <v>10</v>
      </c>
      <c r="G837" s="37" t="str">
        <f t="shared" si="27"/>
        <v/>
      </c>
    </row>
    <row r="838" spans="2:7" x14ac:dyDescent="0.2">
      <c r="B838" s="12">
        <v>197</v>
      </c>
      <c r="C838" s="35">
        <v>44271</v>
      </c>
      <c r="D838" s="38">
        <f t="shared" si="26"/>
        <v>44261</v>
      </c>
      <c r="E838">
        <f>C838 - D838</f>
        <v>10</v>
      </c>
      <c r="F838" s="37">
        <f>_xlfn.XLOOKUP(B838,$B:$B,$E:$E,"",0,-1)</f>
        <v>10</v>
      </c>
      <c r="G838" s="37">
        <f t="shared" si="27"/>
        <v>1</v>
      </c>
    </row>
    <row r="839" spans="2:7" x14ac:dyDescent="0.2">
      <c r="B839" s="12">
        <v>198</v>
      </c>
      <c r="C839" s="35">
        <v>44276</v>
      </c>
      <c r="D839" s="38">
        <f t="shared" si="26"/>
        <v>44276</v>
      </c>
      <c r="E839">
        <f>C839 - D839</f>
        <v>0</v>
      </c>
      <c r="F839" s="37">
        <f>_xlfn.XLOOKUP(B839,$B:$B,$E:$E,"",0,-1)</f>
        <v>11</v>
      </c>
      <c r="G839" s="37" t="str">
        <f t="shared" si="27"/>
        <v/>
      </c>
    </row>
    <row r="840" spans="2:7" x14ac:dyDescent="0.2">
      <c r="B840" s="12">
        <v>198</v>
      </c>
      <c r="C840" s="35">
        <v>44278</v>
      </c>
      <c r="D840" s="38">
        <f t="shared" si="26"/>
        <v>44276</v>
      </c>
      <c r="E840">
        <f>C840 - D840</f>
        <v>2</v>
      </c>
      <c r="F840" s="37">
        <f>_xlfn.XLOOKUP(B840,$B:$B,$E:$E,"",0,-1)</f>
        <v>11</v>
      </c>
      <c r="G840" s="37" t="str">
        <f t="shared" si="27"/>
        <v/>
      </c>
    </row>
    <row r="841" spans="2:7" x14ac:dyDescent="0.2">
      <c r="B841" s="12">
        <v>198</v>
      </c>
      <c r="C841" s="35">
        <v>44283</v>
      </c>
      <c r="D841" s="38">
        <f t="shared" si="26"/>
        <v>44276</v>
      </c>
      <c r="E841">
        <f>C841 - D841</f>
        <v>7</v>
      </c>
      <c r="F841" s="37">
        <f>_xlfn.XLOOKUP(B841,$B:$B,$E:$E,"",0,-1)</f>
        <v>11</v>
      </c>
      <c r="G841" s="37" t="str">
        <f t="shared" si="27"/>
        <v/>
      </c>
    </row>
    <row r="842" spans="2:7" x14ac:dyDescent="0.2">
      <c r="B842" s="12">
        <v>198</v>
      </c>
      <c r="C842" s="35">
        <v>44287</v>
      </c>
      <c r="D842" s="38">
        <f t="shared" si="26"/>
        <v>44276</v>
      </c>
      <c r="E842">
        <f>C842 - D842</f>
        <v>11</v>
      </c>
      <c r="F842" s="37">
        <f>_xlfn.XLOOKUP(B842,$B:$B,$E:$E,"",0,-1)</f>
        <v>11</v>
      </c>
      <c r="G842" s="37">
        <f t="shared" si="27"/>
        <v>1</v>
      </c>
    </row>
    <row r="843" spans="2:7" x14ac:dyDescent="0.2">
      <c r="B843" s="12">
        <v>199</v>
      </c>
      <c r="C843" s="35">
        <v>44274</v>
      </c>
      <c r="D843" s="38">
        <f t="shared" si="26"/>
        <v>44274</v>
      </c>
      <c r="E843">
        <f>C843 - D843</f>
        <v>0</v>
      </c>
      <c r="F843" s="37">
        <f>_xlfn.XLOOKUP(B843,$B:$B,$E:$E,"",0,-1)</f>
        <v>12</v>
      </c>
      <c r="G843" s="37" t="str">
        <f t="shared" si="27"/>
        <v/>
      </c>
    </row>
    <row r="844" spans="2:7" x14ac:dyDescent="0.2">
      <c r="B844" s="12">
        <v>199</v>
      </c>
      <c r="C844" s="35">
        <v>44278</v>
      </c>
      <c r="D844" s="38">
        <f t="shared" si="26"/>
        <v>44274</v>
      </c>
      <c r="E844">
        <f>C844 - D844</f>
        <v>4</v>
      </c>
      <c r="F844" s="37">
        <f>_xlfn.XLOOKUP(B844,$B:$B,$E:$E,"",0,-1)</f>
        <v>12</v>
      </c>
      <c r="G844" s="37" t="str">
        <f t="shared" si="27"/>
        <v/>
      </c>
    </row>
    <row r="845" spans="2:7" x14ac:dyDescent="0.2">
      <c r="B845" s="12">
        <v>199</v>
      </c>
      <c r="C845" s="35">
        <v>44281</v>
      </c>
      <c r="D845" s="38">
        <f t="shared" si="26"/>
        <v>44274</v>
      </c>
      <c r="E845">
        <f>C845 - D845</f>
        <v>7</v>
      </c>
      <c r="F845" s="37">
        <f>_xlfn.XLOOKUP(B845,$B:$B,$E:$E,"",0,-1)</f>
        <v>12</v>
      </c>
      <c r="G845" s="37" t="str">
        <f t="shared" si="27"/>
        <v/>
      </c>
    </row>
    <row r="846" spans="2:7" x14ac:dyDescent="0.2">
      <c r="B846" s="12">
        <v>199</v>
      </c>
      <c r="C846" s="35">
        <v>44284</v>
      </c>
      <c r="D846" s="38">
        <f t="shared" si="26"/>
        <v>44274</v>
      </c>
      <c r="E846">
        <f>C846 - D846</f>
        <v>10</v>
      </c>
      <c r="F846" s="37">
        <f>_xlfn.XLOOKUP(B846,$B:$B,$E:$E,"",0,-1)</f>
        <v>12</v>
      </c>
      <c r="G846" s="37" t="str">
        <f t="shared" si="27"/>
        <v/>
      </c>
    </row>
    <row r="847" spans="2:7" x14ac:dyDescent="0.2">
      <c r="B847" s="12">
        <v>199</v>
      </c>
      <c r="C847" s="35">
        <v>44286</v>
      </c>
      <c r="D847" s="38">
        <f t="shared" si="26"/>
        <v>44274</v>
      </c>
      <c r="E847">
        <f>C847 - D847</f>
        <v>12</v>
      </c>
      <c r="F847" s="37">
        <f>_xlfn.XLOOKUP(B847,$B:$B,$E:$E,"",0,-1)</f>
        <v>12</v>
      </c>
      <c r="G847" s="37">
        <f t="shared" si="27"/>
        <v>1</v>
      </c>
    </row>
    <row r="848" spans="2:7" x14ac:dyDescent="0.2">
      <c r="B848" s="12">
        <v>200</v>
      </c>
      <c r="C848" s="35">
        <v>44258</v>
      </c>
      <c r="D848" s="38">
        <f t="shared" si="26"/>
        <v>44258</v>
      </c>
      <c r="E848">
        <f>C848 - D848</f>
        <v>0</v>
      </c>
      <c r="F848" s="37">
        <f>_xlfn.XLOOKUP(B848,$B:$B,$E:$E,"",0,-1)</f>
        <v>10</v>
      </c>
      <c r="G848" s="37" t="str">
        <f t="shared" si="27"/>
        <v/>
      </c>
    </row>
    <row r="849" spans="2:7" x14ac:dyDescent="0.2">
      <c r="B849" s="12">
        <v>200</v>
      </c>
      <c r="C849" s="35">
        <v>44262</v>
      </c>
      <c r="D849" s="38">
        <f t="shared" si="26"/>
        <v>44258</v>
      </c>
      <c r="E849">
        <f>C849 - D849</f>
        <v>4</v>
      </c>
      <c r="F849" s="37">
        <f>_xlfn.XLOOKUP(B849,$B:$B,$E:$E,"",0,-1)</f>
        <v>10</v>
      </c>
      <c r="G849" s="37" t="str">
        <f t="shared" si="27"/>
        <v/>
      </c>
    </row>
    <row r="850" spans="2:7" x14ac:dyDescent="0.2">
      <c r="B850" s="12">
        <v>200</v>
      </c>
      <c r="C850" s="35">
        <v>44264</v>
      </c>
      <c r="D850" s="38">
        <f t="shared" si="26"/>
        <v>44258</v>
      </c>
      <c r="E850">
        <f>C850 - D850</f>
        <v>6</v>
      </c>
      <c r="F850" s="37">
        <f>_xlfn.XLOOKUP(B850,$B:$B,$E:$E,"",0,-1)</f>
        <v>10</v>
      </c>
      <c r="G850" s="37" t="str">
        <f t="shared" si="27"/>
        <v/>
      </c>
    </row>
    <row r="851" spans="2:7" x14ac:dyDescent="0.2">
      <c r="B851" s="12">
        <v>200</v>
      </c>
      <c r="C851" s="35">
        <v>44265</v>
      </c>
      <c r="D851" s="38">
        <f t="shared" si="26"/>
        <v>44258</v>
      </c>
      <c r="E851">
        <f>C851 - D851</f>
        <v>7</v>
      </c>
      <c r="F851" s="37">
        <f>_xlfn.XLOOKUP(B851,$B:$B,$E:$E,"",0,-1)</f>
        <v>10</v>
      </c>
      <c r="G851" s="37" t="str">
        <f t="shared" si="27"/>
        <v/>
      </c>
    </row>
    <row r="852" spans="2:7" x14ac:dyDescent="0.2">
      <c r="B852" s="12">
        <v>200</v>
      </c>
      <c r="C852" s="35">
        <v>44268</v>
      </c>
      <c r="D852" s="38">
        <f t="shared" si="26"/>
        <v>44258</v>
      </c>
      <c r="E852">
        <f>C852 - D852</f>
        <v>10</v>
      </c>
      <c r="F852" s="37">
        <f>_xlfn.XLOOKUP(B852,$B:$B,$E:$E,"",0,-1)</f>
        <v>10</v>
      </c>
      <c r="G852" s="37">
        <f t="shared" si="27"/>
        <v>1</v>
      </c>
    </row>
    <row r="853" spans="2:7" x14ac:dyDescent="0.2">
      <c r="B853" s="12">
        <v>201</v>
      </c>
      <c r="C853" s="35">
        <v>44275</v>
      </c>
      <c r="D853" s="38">
        <f t="shared" si="26"/>
        <v>44275</v>
      </c>
      <c r="E853">
        <f>C853 - D853</f>
        <v>0</v>
      </c>
      <c r="F853" s="37">
        <f>_xlfn.XLOOKUP(B853,$B:$B,$E:$E,"",0,-1)</f>
        <v>13</v>
      </c>
      <c r="G853" s="37" t="str">
        <f t="shared" si="27"/>
        <v/>
      </c>
    </row>
    <row r="854" spans="2:7" x14ac:dyDescent="0.2">
      <c r="B854" s="12">
        <v>201</v>
      </c>
      <c r="C854" s="35">
        <v>44278</v>
      </c>
      <c r="D854" s="38">
        <f t="shared" si="26"/>
        <v>44275</v>
      </c>
      <c r="E854">
        <f>C854 - D854</f>
        <v>3</v>
      </c>
      <c r="F854" s="37">
        <f>_xlfn.XLOOKUP(B854,$B:$B,$E:$E,"",0,-1)</f>
        <v>13</v>
      </c>
      <c r="G854" s="37" t="str">
        <f t="shared" si="27"/>
        <v/>
      </c>
    </row>
    <row r="855" spans="2:7" x14ac:dyDescent="0.2">
      <c r="B855" s="12">
        <v>201</v>
      </c>
      <c r="C855" s="35">
        <v>44281</v>
      </c>
      <c r="D855" s="38">
        <f t="shared" si="26"/>
        <v>44275</v>
      </c>
      <c r="E855">
        <f>C855 - D855</f>
        <v>6</v>
      </c>
      <c r="F855" s="37">
        <f>_xlfn.XLOOKUP(B855,$B:$B,$E:$E,"",0,-1)</f>
        <v>13</v>
      </c>
      <c r="G855" s="37" t="str">
        <f t="shared" si="27"/>
        <v/>
      </c>
    </row>
    <row r="856" spans="2:7" x14ac:dyDescent="0.2">
      <c r="B856" s="12">
        <v>201</v>
      </c>
      <c r="C856" s="35">
        <v>44284</v>
      </c>
      <c r="D856" s="38">
        <f t="shared" si="26"/>
        <v>44275</v>
      </c>
      <c r="E856">
        <f>C856 - D856</f>
        <v>9</v>
      </c>
      <c r="F856" s="37">
        <f>_xlfn.XLOOKUP(B856,$B:$B,$E:$E,"",0,-1)</f>
        <v>13</v>
      </c>
      <c r="G856" s="37" t="str">
        <f t="shared" si="27"/>
        <v/>
      </c>
    </row>
    <row r="857" spans="2:7" x14ac:dyDescent="0.2">
      <c r="B857" s="12">
        <v>201</v>
      </c>
      <c r="C857" s="35">
        <v>44286</v>
      </c>
      <c r="D857" s="38">
        <f t="shared" si="26"/>
        <v>44275</v>
      </c>
      <c r="E857">
        <f>C857 - D857</f>
        <v>11</v>
      </c>
      <c r="F857" s="37">
        <f>_xlfn.XLOOKUP(B857,$B:$B,$E:$E,"",0,-1)</f>
        <v>13</v>
      </c>
      <c r="G857" s="37" t="str">
        <f t="shared" si="27"/>
        <v/>
      </c>
    </row>
    <row r="858" spans="2:7" x14ac:dyDescent="0.2">
      <c r="B858" s="12">
        <v>201</v>
      </c>
      <c r="C858" s="35">
        <v>44288</v>
      </c>
      <c r="D858" s="38">
        <f t="shared" si="26"/>
        <v>44275</v>
      </c>
      <c r="E858">
        <f>C858 - D858</f>
        <v>13</v>
      </c>
      <c r="F858" s="37">
        <f>_xlfn.XLOOKUP(B858,$B:$B,$E:$E,"",0,-1)</f>
        <v>13</v>
      </c>
      <c r="G858" s="37">
        <f t="shared" si="27"/>
        <v>1</v>
      </c>
    </row>
    <row r="859" spans="2:7" x14ac:dyDescent="0.2">
      <c r="B859" s="12">
        <v>202</v>
      </c>
      <c r="C859" s="35">
        <v>44257</v>
      </c>
      <c r="D859" s="38">
        <f t="shared" si="26"/>
        <v>44257</v>
      </c>
      <c r="E859">
        <f>C859 - D859</f>
        <v>0</v>
      </c>
      <c r="F859" s="37">
        <f>_xlfn.XLOOKUP(B859,$B:$B,$E:$E,"",0,-1)</f>
        <v>6</v>
      </c>
      <c r="G859" s="37" t="str">
        <f t="shared" si="27"/>
        <v/>
      </c>
    </row>
    <row r="860" spans="2:7" x14ac:dyDescent="0.2">
      <c r="B860" s="12">
        <v>202</v>
      </c>
      <c r="C860" s="35">
        <v>44259</v>
      </c>
      <c r="D860" s="38">
        <f t="shared" si="26"/>
        <v>44257</v>
      </c>
      <c r="E860">
        <f>C860 - D860</f>
        <v>2</v>
      </c>
      <c r="F860" s="37">
        <f>_xlfn.XLOOKUP(B860,$B:$B,$E:$E,"",0,-1)</f>
        <v>6</v>
      </c>
      <c r="G860" s="37" t="str">
        <f t="shared" si="27"/>
        <v/>
      </c>
    </row>
    <row r="861" spans="2:7" x14ac:dyDescent="0.2">
      <c r="B861" s="12">
        <v>202</v>
      </c>
      <c r="C861" s="35">
        <v>44260</v>
      </c>
      <c r="D861" s="38">
        <f t="shared" si="26"/>
        <v>44257</v>
      </c>
      <c r="E861">
        <f>C861 - D861</f>
        <v>3</v>
      </c>
      <c r="F861" s="37">
        <f>_xlfn.XLOOKUP(B861,$B:$B,$E:$E,"",0,-1)</f>
        <v>6</v>
      </c>
      <c r="G861" s="37" t="str">
        <f t="shared" si="27"/>
        <v/>
      </c>
    </row>
    <row r="862" spans="2:7" x14ac:dyDescent="0.2">
      <c r="B862" s="12">
        <v>202</v>
      </c>
      <c r="C862" s="35">
        <v>44261</v>
      </c>
      <c r="D862" s="38">
        <f t="shared" si="26"/>
        <v>44257</v>
      </c>
      <c r="E862">
        <f>C862 - D862</f>
        <v>4</v>
      </c>
      <c r="F862" s="37">
        <f>_xlfn.XLOOKUP(B862,$B:$B,$E:$E,"",0,-1)</f>
        <v>6</v>
      </c>
      <c r="G862" s="37" t="str">
        <f t="shared" si="27"/>
        <v/>
      </c>
    </row>
    <row r="863" spans="2:7" x14ac:dyDescent="0.2">
      <c r="B863" s="12">
        <v>202</v>
      </c>
      <c r="C863" s="35">
        <v>44262</v>
      </c>
      <c r="D863" s="38">
        <f t="shared" si="26"/>
        <v>44257</v>
      </c>
      <c r="E863">
        <f>C863 - D863</f>
        <v>5</v>
      </c>
      <c r="F863" s="37">
        <f>_xlfn.XLOOKUP(B863,$B:$B,$E:$E,"",0,-1)</f>
        <v>6</v>
      </c>
      <c r="G863" s="37" t="str">
        <f t="shared" si="27"/>
        <v/>
      </c>
    </row>
    <row r="864" spans="2:7" x14ac:dyDescent="0.2">
      <c r="B864" s="12">
        <v>202</v>
      </c>
      <c r="C864" s="35">
        <v>44263</v>
      </c>
      <c r="D864" s="38">
        <f t="shared" si="26"/>
        <v>44257</v>
      </c>
      <c r="E864">
        <f>C864 - D864</f>
        <v>6</v>
      </c>
      <c r="F864" s="37">
        <f>_xlfn.XLOOKUP(B864,$B:$B,$E:$E,"",0,-1)</f>
        <v>6</v>
      </c>
      <c r="G864" s="37">
        <f t="shared" si="27"/>
        <v>1</v>
      </c>
    </row>
    <row r="865" spans="2:7" x14ac:dyDescent="0.2">
      <c r="B865" s="12">
        <v>203</v>
      </c>
      <c r="C865" s="35">
        <v>44278</v>
      </c>
      <c r="D865" s="38">
        <f t="shared" si="26"/>
        <v>44278</v>
      </c>
      <c r="E865">
        <f>C865 - D865</f>
        <v>0</v>
      </c>
      <c r="F865" s="37">
        <f>_xlfn.XLOOKUP(B865,$B:$B,$E:$E,"",0,-1)</f>
        <v>12</v>
      </c>
      <c r="G865" s="37" t="str">
        <f t="shared" si="27"/>
        <v/>
      </c>
    </row>
    <row r="866" spans="2:7" x14ac:dyDescent="0.2">
      <c r="B866" s="12">
        <v>203</v>
      </c>
      <c r="C866" s="35">
        <v>44280</v>
      </c>
      <c r="D866" s="38">
        <f t="shared" si="26"/>
        <v>44278</v>
      </c>
      <c r="E866">
        <f>C866 - D866</f>
        <v>2</v>
      </c>
      <c r="F866" s="37">
        <f>_xlfn.XLOOKUP(B866,$B:$B,$E:$E,"",0,-1)</f>
        <v>12</v>
      </c>
      <c r="G866" s="37" t="str">
        <f t="shared" si="27"/>
        <v/>
      </c>
    </row>
    <row r="867" spans="2:7" x14ac:dyDescent="0.2">
      <c r="B867" s="12">
        <v>203</v>
      </c>
      <c r="C867" s="35">
        <v>44282</v>
      </c>
      <c r="D867" s="38">
        <f t="shared" si="26"/>
        <v>44278</v>
      </c>
      <c r="E867">
        <f>C867 - D867</f>
        <v>4</v>
      </c>
      <c r="F867" s="37">
        <f>_xlfn.XLOOKUP(B867,$B:$B,$E:$E,"",0,-1)</f>
        <v>12</v>
      </c>
      <c r="G867" s="37" t="str">
        <f t="shared" si="27"/>
        <v/>
      </c>
    </row>
    <row r="868" spans="2:7" x14ac:dyDescent="0.2">
      <c r="B868" s="12">
        <v>203</v>
      </c>
      <c r="C868" s="35">
        <v>44287</v>
      </c>
      <c r="D868" s="38">
        <f t="shared" si="26"/>
        <v>44278</v>
      </c>
      <c r="E868">
        <f>C868 - D868</f>
        <v>9</v>
      </c>
      <c r="F868" s="37">
        <f>_xlfn.XLOOKUP(B868,$B:$B,$E:$E,"",0,-1)</f>
        <v>12</v>
      </c>
      <c r="G868" s="37" t="str">
        <f t="shared" si="27"/>
        <v/>
      </c>
    </row>
    <row r="869" spans="2:7" x14ac:dyDescent="0.2">
      <c r="B869" s="12">
        <v>203</v>
      </c>
      <c r="C869" s="35">
        <v>44290</v>
      </c>
      <c r="D869" s="38">
        <f t="shared" si="26"/>
        <v>44278</v>
      </c>
      <c r="E869">
        <f>C869 - D869</f>
        <v>12</v>
      </c>
      <c r="F869" s="37">
        <f>_xlfn.XLOOKUP(B869,$B:$B,$E:$E,"",0,-1)</f>
        <v>12</v>
      </c>
      <c r="G869" s="37">
        <f t="shared" si="27"/>
        <v>1</v>
      </c>
    </row>
    <row r="870" spans="2:7" x14ac:dyDescent="0.2">
      <c r="B870" s="12">
        <v>204</v>
      </c>
      <c r="C870" s="35">
        <v>44257</v>
      </c>
      <c r="D870" s="38">
        <f t="shared" si="26"/>
        <v>44257</v>
      </c>
      <c r="E870">
        <f>C870 - D870</f>
        <v>0</v>
      </c>
      <c r="F870" s="37">
        <f>_xlfn.XLOOKUP(B870,$B:$B,$E:$E,"",0,-1)</f>
        <v>0</v>
      </c>
      <c r="G870" s="37">
        <f t="shared" si="27"/>
        <v>1</v>
      </c>
    </row>
    <row r="871" spans="2:7" x14ac:dyDescent="0.2">
      <c r="B871" s="12">
        <v>205</v>
      </c>
      <c r="C871" s="35">
        <v>44274</v>
      </c>
      <c r="D871" s="38">
        <f t="shared" si="26"/>
        <v>44274</v>
      </c>
      <c r="E871">
        <f>C871 - D871</f>
        <v>0</v>
      </c>
      <c r="F871" s="37">
        <f>_xlfn.XLOOKUP(B871,$B:$B,$E:$E,"",0,-1)</f>
        <v>10</v>
      </c>
      <c r="G871" s="37" t="str">
        <f t="shared" si="27"/>
        <v/>
      </c>
    </row>
    <row r="872" spans="2:7" x14ac:dyDescent="0.2">
      <c r="B872" s="12">
        <v>205</v>
      </c>
      <c r="C872" s="35">
        <v>44277</v>
      </c>
      <c r="D872" s="38">
        <f t="shared" si="26"/>
        <v>44274</v>
      </c>
      <c r="E872">
        <f>C872 - D872</f>
        <v>3</v>
      </c>
      <c r="F872" s="37">
        <f>_xlfn.XLOOKUP(B872,$B:$B,$E:$E,"",0,-1)</f>
        <v>10</v>
      </c>
      <c r="G872" s="37" t="str">
        <f t="shared" si="27"/>
        <v/>
      </c>
    </row>
    <row r="873" spans="2:7" x14ac:dyDescent="0.2">
      <c r="B873" s="12">
        <v>205</v>
      </c>
      <c r="C873" s="35">
        <v>44281</v>
      </c>
      <c r="D873" s="38">
        <f t="shared" si="26"/>
        <v>44274</v>
      </c>
      <c r="E873">
        <f>C873 - D873</f>
        <v>7</v>
      </c>
      <c r="F873" s="37">
        <f>_xlfn.XLOOKUP(B873,$B:$B,$E:$E,"",0,-1)</f>
        <v>10</v>
      </c>
      <c r="G873" s="37" t="str">
        <f t="shared" si="27"/>
        <v/>
      </c>
    </row>
    <row r="874" spans="2:7" x14ac:dyDescent="0.2">
      <c r="B874" s="12">
        <v>205</v>
      </c>
      <c r="C874" s="35">
        <v>44284</v>
      </c>
      <c r="D874" s="38">
        <f t="shared" si="26"/>
        <v>44274</v>
      </c>
      <c r="E874">
        <f>C874 - D874</f>
        <v>10</v>
      </c>
      <c r="F874" s="37">
        <f>_xlfn.XLOOKUP(B874,$B:$B,$E:$E,"",0,-1)</f>
        <v>10</v>
      </c>
      <c r="G874" s="37">
        <f t="shared" si="27"/>
        <v>1</v>
      </c>
    </row>
    <row r="875" spans="2:7" x14ac:dyDescent="0.2">
      <c r="B875" s="12">
        <v>206</v>
      </c>
      <c r="C875" s="35">
        <v>44286</v>
      </c>
      <c r="D875" s="38">
        <f t="shared" si="26"/>
        <v>44286</v>
      </c>
      <c r="E875">
        <f>C875 - D875</f>
        <v>0</v>
      </c>
      <c r="F875" s="37">
        <f>_xlfn.XLOOKUP(B875,$B:$B,$E:$E,"",0,-1)</f>
        <v>19</v>
      </c>
      <c r="G875" s="37" t="str">
        <f t="shared" si="27"/>
        <v/>
      </c>
    </row>
    <row r="876" spans="2:7" x14ac:dyDescent="0.2">
      <c r="B876" s="12">
        <v>206</v>
      </c>
      <c r="C876" s="35">
        <v>44287</v>
      </c>
      <c r="D876" s="38">
        <f t="shared" si="26"/>
        <v>44286</v>
      </c>
      <c r="E876">
        <f>C876 - D876</f>
        <v>1</v>
      </c>
      <c r="F876" s="37">
        <f>_xlfn.XLOOKUP(B876,$B:$B,$E:$E,"",0,-1)</f>
        <v>19</v>
      </c>
      <c r="G876" s="37" t="str">
        <f t="shared" si="27"/>
        <v/>
      </c>
    </row>
    <row r="877" spans="2:7" x14ac:dyDescent="0.2">
      <c r="B877" s="12">
        <v>206</v>
      </c>
      <c r="C877" s="35">
        <v>44290</v>
      </c>
      <c r="D877" s="38">
        <f t="shared" si="26"/>
        <v>44286</v>
      </c>
      <c r="E877">
        <f>C877 - D877</f>
        <v>4</v>
      </c>
      <c r="F877" s="37">
        <f>_xlfn.XLOOKUP(B877,$B:$B,$E:$E,"",0,-1)</f>
        <v>19</v>
      </c>
      <c r="G877" s="37" t="str">
        <f t="shared" si="27"/>
        <v/>
      </c>
    </row>
    <row r="878" spans="2:7" x14ac:dyDescent="0.2">
      <c r="B878" s="12">
        <v>206</v>
      </c>
      <c r="C878" s="35">
        <v>44292</v>
      </c>
      <c r="D878" s="38">
        <f t="shared" si="26"/>
        <v>44286</v>
      </c>
      <c r="E878">
        <f>C878 - D878</f>
        <v>6</v>
      </c>
      <c r="F878" s="37">
        <f>_xlfn.XLOOKUP(B878,$B:$B,$E:$E,"",0,-1)</f>
        <v>19</v>
      </c>
      <c r="G878" s="37" t="str">
        <f t="shared" si="27"/>
        <v/>
      </c>
    </row>
    <row r="879" spans="2:7" x14ac:dyDescent="0.2">
      <c r="B879" s="12">
        <v>206</v>
      </c>
      <c r="C879" s="35">
        <v>44297</v>
      </c>
      <c r="D879" s="38">
        <f t="shared" si="26"/>
        <v>44286</v>
      </c>
      <c r="E879">
        <f>C879 - D879</f>
        <v>11</v>
      </c>
      <c r="F879" s="37">
        <f>_xlfn.XLOOKUP(B879,$B:$B,$E:$E,"",0,-1)</f>
        <v>19</v>
      </c>
      <c r="G879" s="37" t="str">
        <f t="shared" si="27"/>
        <v/>
      </c>
    </row>
    <row r="880" spans="2:7" x14ac:dyDescent="0.2">
      <c r="B880" s="12">
        <v>206</v>
      </c>
      <c r="C880" s="35">
        <v>44299</v>
      </c>
      <c r="D880" s="38">
        <f t="shared" si="26"/>
        <v>44286</v>
      </c>
      <c r="E880">
        <f>C880 - D880</f>
        <v>13</v>
      </c>
      <c r="F880" s="37">
        <f>_xlfn.XLOOKUP(B880,$B:$B,$E:$E,"",0,-1)</f>
        <v>19</v>
      </c>
      <c r="G880" s="37" t="str">
        <f t="shared" si="27"/>
        <v/>
      </c>
    </row>
    <row r="881" spans="2:7" x14ac:dyDescent="0.2">
      <c r="B881" s="12">
        <v>206</v>
      </c>
      <c r="C881" s="35">
        <v>44302</v>
      </c>
      <c r="D881" s="38">
        <f t="shared" si="26"/>
        <v>44286</v>
      </c>
      <c r="E881">
        <f>C881 - D881</f>
        <v>16</v>
      </c>
      <c r="F881" s="37">
        <f>_xlfn.XLOOKUP(B881,$B:$B,$E:$E,"",0,-1)</f>
        <v>19</v>
      </c>
      <c r="G881" s="37" t="str">
        <f t="shared" si="27"/>
        <v/>
      </c>
    </row>
    <row r="882" spans="2:7" x14ac:dyDescent="0.2">
      <c r="B882" s="12">
        <v>206</v>
      </c>
      <c r="C882" s="35">
        <v>44305</v>
      </c>
      <c r="D882" s="38">
        <f t="shared" si="26"/>
        <v>44286</v>
      </c>
      <c r="E882">
        <f>C882 - D882</f>
        <v>19</v>
      </c>
      <c r="F882" s="37">
        <f>_xlfn.XLOOKUP(B882,$B:$B,$E:$E,"",0,-1)</f>
        <v>19</v>
      </c>
      <c r="G882" s="37">
        <f t="shared" si="27"/>
        <v>1</v>
      </c>
    </row>
    <row r="883" spans="2:7" x14ac:dyDescent="0.2">
      <c r="B883" s="12">
        <v>207</v>
      </c>
      <c r="C883" s="35">
        <v>44262</v>
      </c>
      <c r="D883" s="38">
        <f t="shared" si="26"/>
        <v>44262</v>
      </c>
      <c r="E883">
        <f>C883 - D883</f>
        <v>0</v>
      </c>
      <c r="F883" s="37">
        <f>_xlfn.XLOOKUP(B883,$B:$B,$E:$E,"",0,-1)</f>
        <v>17</v>
      </c>
      <c r="G883" s="37" t="str">
        <f t="shared" si="27"/>
        <v/>
      </c>
    </row>
    <row r="884" spans="2:7" x14ac:dyDescent="0.2">
      <c r="B884" s="12">
        <v>207</v>
      </c>
      <c r="C884" s="35">
        <v>44267</v>
      </c>
      <c r="D884" s="38">
        <f t="shared" si="26"/>
        <v>44262</v>
      </c>
      <c r="E884">
        <f>C884 - D884</f>
        <v>5</v>
      </c>
      <c r="F884" s="37">
        <f>_xlfn.XLOOKUP(B884,$B:$B,$E:$E,"",0,-1)</f>
        <v>17</v>
      </c>
      <c r="G884" s="37" t="str">
        <f t="shared" si="27"/>
        <v/>
      </c>
    </row>
    <row r="885" spans="2:7" x14ac:dyDescent="0.2">
      <c r="B885" s="12">
        <v>207</v>
      </c>
      <c r="C885" s="35">
        <v>44270</v>
      </c>
      <c r="D885" s="38">
        <f t="shared" si="26"/>
        <v>44262</v>
      </c>
      <c r="E885">
        <f>C885 - D885</f>
        <v>8</v>
      </c>
      <c r="F885" s="37">
        <f>_xlfn.XLOOKUP(B885,$B:$B,$E:$E,"",0,-1)</f>
        <v>17</v>
      </c>
      <c r="G885" s="37" t="str">
        <f t="shared" si="27"/>
        <v/>
      </c>
    </row>
    <row r="886" spans="2:7" x14ac:dyDescent="0.2">
      <c r="B886" s="12">
        <v>207</v>
      </c>
      <c r="C886" s="35">
        <v>44273</v>
      </c>
      <c r="D886" s="38">
        <f t="shared" si="26"/>
        <v>44262</v>
      </c>
      <c r="E886">
        <f>C886 - D886</f>
        <v>11</v>
      </c>
      <c r="F886" s="37">
        <f>_xlfn.XLOOKUP(B886,$B:$B,$E:$E,"",0,-1)</f>
        <v>17</v>
      </c>
      <c r="G886" s="37" t="str">
        <f t="shared" si="27"/>
        <v/>
      </c>
    </row>
    <row r="887" spans="2:7" x14ac:dyDescent="0.2">
      <c r="B887" s="12">
        <v>207</v>
      </c>
      <c r="C887" s="35">
        <v>44275</v>
      </c>
      <c r="D887" s="38">
        <f t="shared" si="26"/>
        <v>44262</v>
      </c>
      <c r="E887">
        <f>C887 - D887</f>
        <v>13</v>
      </c>
      <c r="F887" s="37">
        <f>_xlfn.XLOOKUP(B887,$B:$B,$E:$E,"",0,-1)</f>
        <v>17</v>
      </c>
      <c r="G887" s="37" t="str">
        <f t="shared" si="27"/>
        <v/>
      </c>
    </row>
    <row r="888" spans="2:7" x14ac:dyDescent="0.2">
      <c r="B888" s="12">
        <v>207</v>
      </c>
      <c r="C888" s="35">
        <v>44279</v>
      </c>
      <c r="D888" s="38">
        <f t="shared" si="26"/>
        <v>44262</v>
      </c>
      <c r="E888">
        <f>C888 - D888</f>
        <v>17</v>
      </c>
      <c r="F888" s="37">
        <f>_xlfn.XLOOKUP(B888,$B:$B,$E:$E,"",0,-1)</f>
        <v>17</v>
      </c>
      <c r="G888" s="37">
        <f t="shared" si="27"/>
        <v>1</v>
      </c>
    </row>
    <row r="889" spans="2:7" x14ac:dyDescent="0.2">
      <c r="B889" s="12">
        <v>208</v>
      </c>
      <c r="C889" s="35">
        <v>44266</v>
      </c>
      <c r="D889" s="38">
        <f t="shared" si="26"/>
        <v>44266</v>
      </c>
      <c r="E889">
        <f>C889 - D889</f>
        <v>0</v>
      </c>
      <c r="F889" s="37">
        <f>_xlfn.XLOOKUP(B889,$B:$B,$E:$E,"",0,-1)</f>
        <v>0</v>
      </c>
      <c r="G889" s="37">
        <f t="shared" si="27"/>
        <v>1</v>
      </c>
    </row>
    <row r="890" spans="2:7" x14ac:dyDescent="0.2">
      <c r="B890" s="12">
        <v>209</v>
      </c>
      <c r="C890" s="35">
        <v>44261</v>
      </c>
      <c r="D890" s="38">
        <f t="shared" si="26"/>
        <v>44261</v>
      </c>
      <c r="E890">
        <f>C890 - D890</f>
        <v>0</v>
      </c>
      <c r="F890" s="37">
        <f>_xlfn.XLOOKUP(B890,$B:$B,$E:$E,"",0,-1)</f>
        <v>5</v>
      </c>
      <c r="G890" s="37" t="str">
        <f t="shared" si="27"/>
        <v/>
      </c>
    </row>
    <row r="891" spans="2:7" x14ac:dyDescent="0.2">
      <c r="B891" s="12">
        <v>209</v>
      </c>
      <c r="C891" s="35">
        <v>44266</v>
      </c>
      <c r="D891" s="38">
        <f t="shared" si="26"/>
        <v>44261</v>
      </c>
      <c r="E891">
        <f>C891 - D891</f>
        <v>5</v>
      </c>
      <c r="F891" s="37">
        <f>_xlfn.XLOOKUP(B891,$B:$B,$E:$E,"",0,-1)</f>
        <v>5</v>
      </c>
      <c r="G891" s="37">
        <f t="shared" si="27"/>
        <v>1</v>
      </c>
    </row>
    <row r="892" spans="2:7" x14ac:dyDescent="0.2">
      <c r="B892" s="12">
        <v>210</v>
      </c>
      <c r="C892" s="35">
        <v>44257</v>
      </c>
      <c r="D892" s="38">
        <f t="shared" si="26"/>
        <v>44257</v>
      </c>
      <c r="E892">
        <f>C892 - D892</f>
        <v>0</v>
      </c>
      <c r="F892" s="37">
        <f>_xlfn.XLOOKUP(B892,$B:$B,$E:$E,"",0,-1)</f>
        <v>16</v>
      </c>
      <c r="G892" s="37" t="str">
        <f t="shared" si="27"/>
        <v/>
      </c>
    </row>
    <row r="893" spans="2:7" x14ac:dyDescent="0.2">
      <c r="B893" s="12">
        <v>210</v>
      </c>
      <c r="C893" s="35">
        <v>44262</v>
      </c>
      <c r="D893" s="38">
        <f t="shared" si="26"/>
        <v>44257</v>
      </c>
      <c r="E893">
        <f>C893 - D893</f>
        <v>5</v>
      </c>
      <c r="F893" s="37">
        <f>_xlfn.XLOOKUP(B893,$B:$B,$E:$E,"",0,-1)</f>
        <v>16</v>
      </c>
      <c r="G893" s="37" t="str">
        <f t="shared" si="27"/>
        <v/>
      </c>
    </row>
    <row r="894" spans="2:7" x14ac:dyDescent="0.2">
      <c r="B894" s="12">
        <v>210</v>
      </c>
      <c r="C894" s="35">
        <v>44266</v>
      </c>
      <c r="D894" s="38">
        <f t="shared" si="26"/>
        <v>44257</v>
      </c>
      <c r="E894">
        <f>C894 - D894</f>
        <v>9</v>
      </c>
      <c r="F894" s="37">
        <f>_xlfn.XLOOKUP(B894,$B:$B,$E:$E,"",0,-1)</f>
        <v>16</v>
      </c>
      <c r="G894" s="37" t="str">
        <f t="shared" si="27"/>
        <v/>
      </c>
    </row>
    <row r="895" spans="2:7" x14ac:dyDescent="0.2">
      <c r="B895" s="12">
        <v>210</v>
      </c>
      <c r="C895" s="35">
        <v>44267</v>
      </c>
      <c r="D895" s="38">
        <f t="shared" si="26"/>
        <v>44257</v>
      </c>
      <c r="E895">
        <f>C895 - D895</f>
        <v>10</v>
      </c>
      <c r="F895" s="37">
        <f>_xlfn.XLOOKUP(B895,$B:$B,$E:$E,"",0,-1)</f>
        <v>16</v>
      </c>
      <c r="G895" s="37" t="str">
        <f t="shared" si="27"/>
        <v/>
      </c>
    </row>
    <row r="896" spans="2:7" x14ac:dyDescent="0.2">
      <c r="B896" s="12">
        <v>210</v>
      </c>
      <c r="C896" s="35">
        <v>44270</v>
      </c>
      <c r="D896" s="38">
        <f t="shared" si="26"/>
        <v>44257</v>
      </c>
      <c r="E896">
        <f>C896 - D896</f>
        <v>13</v>
      </c>
      <c r="F896" s="37">
        <f>_xlfn.XLOOKUP(B896,$B:$B,$E:$E,"",0,-1)</f>
        <v>16</v>
      </c>
      <c r="G896" s="37" t="str">
        <f t="shared" si="27"/>
        <v/>
      </c>
    </row>
    <row r="897" spans="2:7" x14ac:dyDescent="0.2">
      <c r="B897" s="12">
        <v>210</v>
      </c>
      <c r="C897" s="35">
        <v>44273</v>
      </c>
      <c r="D897" s="38">
        <f t="shared" si="26"/>
        <v>44257</v>
      </c>
      <c r="E897">
        <f>C897 - D897</f>
        <v>16</v>
      </c>
      <c r="F897" s="37">
        <f>_xlfn.XLOOKUP(B897,$B:$B,$E:$E,"",0,-1)</f>
        <v>16</v>
      </c>
      <c r="G897" s="37">
        <f t="shared" si="27"/>
        <v>1</v>
      </c>
    </row>
    <row r="898" spans="2:7" x14ac:dyDescent="0.2">
      <c r="B898" s="12">
        <v>211</v>
      </c>
      <c r="C898" s="35">
        <v>44283</v>
      </c>
      <c r="D898" s="38">
        <f t="shared" si="26"/>
        <v>44283</v>
      </c>
      <c r="E898">
        <f>C898 - D898</f>
        <v>0</v>
      </c>
      <c r="F898" s="37">
        <f>_xlfn.XLOOKUP(B898,$B:$B,$E:$E,"",0,-1)</f>
        <v>24</v>
      </c>
      <c r="G898" s="37" t="str">
        <f t="shared" si="27"/>
        <v/>
      </c>
    </row>
    <row r="899" spans="2:7" x14ac:dyDescent="0.2">
      <c r="B899" s="12">
        <v>211</v>
      </c>
      <c r="C899" s="35">
        <v>44288</v>
      </c>
      <c r="D899" s="38">
        <f t="shared" ref="D899:D962" si="28">VLOOKUP(B899,$B$2:$C$1999,2,FALSE)</f>
        <v>44283</v>
      </c>
      <c r="E899">
        <f>C899 - D899</f>
        <v>5</v>
      </c>
      <c r="F899" s="37">
        <f>_xlfn.XLOOKUP(B899,$B:$B,$E:$E,"",0,-1)</f>
        <v>24</v>
      </c>
      <c r="G899" s="37" t="str">
        <f t="shared" ref="G899:G962" si="29">IF(F899=E899,1,"")</f>
        <v/>
      </c>
    </row>
    <row r="900" spans="2:7" x14ac:dyDescent="0.2">
      <c r="B900" s="12">
        <v>211</v>
      </c>
      <c r="C900" s="35">
        <v>44289</v>
      </c>
      <c r="D900" s="38">
        <f t="shared" si="28"/>
        <v>44283</v>
      </c>
      <c r="E900">
        <f>C900 - D900</f>
        <v>6</v>
      </c>
      <c r="F900" s="37">
        <f>_xlfn.XLOOKUP(B900,$B:$B,$E:$E,"",0,-1)</f>
        <v>24</v>
      </c>
      <c r="G900" s="37" t="str">
        <f t="shared" si="29"/>
        <v/>
      </c>
    </row>
    <row r="901" spans="2:7" x14ac:dyDescent="0.2">
      <c r="B901" s="12">
        <v>211</v>
      </c>
      <c r="C901" s="35">
        <v>44291</v>
      </c>
      <c r="D901" s="38">
        <f t="shared" si="28"/>
        <v>44283</v>
      </c>
      <c r="E901">
        <f>C901 - D901</f>
        <v>8</v>
      </c>
      <c r="F901" s="37">
        <f>_xlfn.XLOOKUP(B901,$B:$B,$E:$E,"",0,-1)</f>
        <v>24</v>
      </c>
      <c r="G901" s="37" t="str">
        <f t="shared" si="29"/>
        <v/>
      </c>
    </row>
    <row r="902" spans="2:7" x14ac:dyDescent="0.2">
      <c r="B902" s="12">
        <v>211</v>
      </c>
      <c r="C902" s="35">
        <v>44294</v>
      </c>
      <c r="D902" s="38">
        <f t="shared" si="28"/>
        <v>44283</v>
      </c>
      <c r="E902">
        <f>C902 - D902</f>
        <v>11</v>
      </c>
      <c r="F902" s="37">
        <f>_xlfn.XLOOKUP(B902,$B:$B,$E:$E,"",0,-1)</f>
        <v>24</v>
      </c>
      <c r="G902" s="37" t="str">
        <f t="shared" si="29"/>
        <v/>
      </c>
    </row>
    <row r="903" spans="2:7" x14ac:dyDescent="0.2">
      <c r="B903" s="12">
        <v>211</v>
      </c>
      <c r="C903" s="35">
        <v>44299</v>
      </c>
      <c r="D903" s="38">
        <f t="shared" si="28"/>
        <v>44283</v>
      </c>
      <c r="E903">
        <f>C903 - D903</f>
        <v>16</v>
      </c>
      <c r="F903" s="37">
        <f>_xlfn.XLOOKUP(B903,$B:$B,$E:$E,"",0,-1)</f>
        <v>24</v>
      </c>
      <c r="G903" s="37" t="str">
        <f t="shared" si="29"/>
        <v/>
      </c>
    </row>
    <row r="904" spans="2:7" x14ac:dyDescent="0.2">
      <c r="B904" s="12">
        <v>211</v>
      </c>
      <c r="C904" s="35">
        <v>44301</v>
      </c>
      <c r="D904" s="38">
        <f t="shared" si="28"/>
        <v>44283</v>
      </c>
      <c r="E904">
        <f>C904 - D904</f>
        <v>18</v>
      </c>
      <c r="F904" s="37">
        <f>_xlfn.XLOOKUP(B904,$B:$B,$E:$E,"",0,-1)</f>
        <v>24</v>
      </c>
      <c r="G904" s="37" t="str">
        <f t="shared" si="29"/>
        <v/>
      </c>
    </row>
    <row r="905" spans="2:7" x14ac:dyDescent="0.2">
      <c r="B905" s="12">
        <v>211</v>
      </c>
      <c r="C905" s="35">
        <v>44302</v>
      </c>
      <c r="D905" s="38">
        <f t="shared" si="28"/>
        <v>44283</v>
      </c>
      <c r="E905">
        <f>C905 - D905</f>
        <v>19</v>
      </c>
      <c r="F905" s="37">
        <f>_xlfn.XLOOKUP(B905,$B:$B,$E:$E,"",0,-1)</f>
        <v>24</v>
      </c>
      <c r="G905" s="37" t="str">
        <f t="shared" si="29"/>
        <v/>
      </c>
    </row>
    <row r="906" spans="2:7" x14ac:dyDescent="0.2">
      <c r="B906" s="12">
        <v>211</v>
      </c>
      <c r="C906" s="35">
        <v>44307</v>
      </c>
      <c r="D906" s="38">
        <f t="shared" si="28"/>
        <v>44283</v>
      </c>
      <c r="E906">
        <f>C906 - D906</f>
        <v>24</v>
      </c>
      <c r="F906" s="37">
        <f>_xlfn.XLOOKUP(B906,$B:$B,$E:$E,"",0,-1)</f>
        <v>24</v>
      </c>
      <c r="G906" s="37">
        <f t="shared" si="29"/>
        <v>1</v>
      </c>
    </row>
    <row r="907" spans="2:7" x14ac:dyDescent="0.2">
      <c r="B907" s="12">
        <v>212</v>
      </c>
      <c r="C907" s="35">
        <v>44262</v>
      </c>
      <c r="D907" s="38">
        <f t="shared" si="28"/>
        <v>44262</v>
      </c>
      <c r="E907">
        <f>C907 - D907</f>
        <v>0</v>
      </c>
      <c r="F907" s="37">
        <f>_xlfn.XLOOKUP(B907,$B:$B,$E:$E,"",0,-1)</f>
        <v>0</v>
      </c>
      <c r="G907" s="37">
        <f t="shared" si="29"/>
        <v>1</v>
      </c>
    </row>
    <row r="908" spans="2:7" x14ac:dyDescent="0.2">
      <c r="B908" s="12">
        <v>213</v>
      </c>
      <c r="C908" s="35">
        <v>44258</v>
      </c>
      <c r="D908" s="38">
        <f t="shared" si="28"/>
        <v>44258</v>
      </c>
      <c r="E908">
        <f>C908 - D908</f>
        <v>0</v>
      </c>
      <c r="F908" s="37">
        <f>_xlfn.XLOOKUP(B908,$B:$B,$E:$E,"",0,-1)</f>
        <v>0</v>
      </c>
      <c r="G908" s="37">
        <f t="shared" si="29"/>
        <v>1</v>
      </c>
    </row>
    <row r="909" spans="2:7" x14ac:dyDescent="0.2">
      <c r="B909" s="12">
        <v>214</v>
      </c>
      <c r="C909" s="35">
        <v>44274</v>
      </c>
      <c r="D909" s="38">
        <f t="shared" si="28"/>
        <v>44274</v>
      </c>
      <c r="E909">
        <f>C909 - D909</f>
        <v>0</v>
      </c>
      <c r="F909" s="37">
        <f>_xlfn.XLOOKUP(B909,$B:$B,$E:$E,"",0,-1)</f>
        <v>2</v>
      </c>
      <c r="G909" s="37" t="str">
        <f t="shared" si="29"/>
        <v/>
      </c>
    </row>
    <row r="910" spans="2:7" x14ac:dyDescent="0.2">
      <c r="B910" s="12">
        <v>214</v>
      </c>
      <c r="C910" s="35">
        <v>44276</v>
      </c>
      <c r="D910" s="38">
        <f t="shared" si="28"/>
        <v>44274</v>
      </c>
      <c r="E910">
        <f>C910 - D910</f>
        <v>2</v>
      </c>
      <c r="F910" s="37">
        <f>_xlfn.XLOOKUP(B910,$B:$B,$E:$E,"",0,-1)</f>
        <v>2</v>
      </c>
      <c r="G910" s="37">
        <f t="shared" si="29"/>
        <v>1</v>
      </c>
    </row>
    <row r="911" spans="2:7" x14ac:dyDescent="0.2">
      <c r="B911" s="12">
        <v>215</v>
      </c>
      <c r="C911" s="35">
        <v>44269</v>
      </c>
      <c r="D911" s="38">
        <f t="shared" si="28"/>
        <v>44269</v>
      </c>
      <c r="E911">
        <f>C911 - D911</f>
        <v>0</v>
      </c>
      <c r="F911" s="37">
        <f>_xlfn.XLOOKUP(B911,$B:$B,$E:$E,"",0,-1)</f>
        <v>0</v>
      </c>
      <c r="G911" s="37">
        <f t="shared" si="29"/>
        <v>1</v>
      </c>
    </row>
    <row r="912" spans="2:7" x14ac:dyDescent="0.2">
      <c r="B912" s="12">
        <v>216</v>
      </c>
      <c r="C912" s="35">
        <v>44261</v>
      </c>
      <c r="D912" s="38">
        <f t="shared" si="28"/>
        <v>44261</v>
      </c>
      <c r="E912">
        <f>C912 - D912</f>
        <v>0</v>
      </c>
      <c r="F912" s="37">
        <f>_xlfn.XLOOKUP(B912,$B:$B,$E:$E,"",0,-1)</f>
        <v>0</v>
      </c>
      <c r="G912" s="37">
        <f t="shared" si="29"/>
        <v>1</v>
      </c>
    </row>
    <row r="913" spans="2:7" x14ac:dyDescent="0.2">
      <c r="B913" s="12">
        <v>217</v>
      </c>
      <c r="C913" s="35">
        <v>44279</v>
      </c>
      <c r="D913" s="38">
        <f t="shared" si="28"/>
        <v>44279</v>
      </c>
      <c r="E913">
        <f>C913 - D913</f>
        <v>0</v>
      </c>
      <c r="F913" s="37">
        <f>_xlfn.XLOOKUP(B913,$B:$B,$E:$E,"",0,-1)</f>
        <v>3</v>
      </c>
      <c r="G913" s="37" t="str">
        <f t="shared" si="29"/>
        <v/>
      </c>
    </row>
    <row r="914" spans="2:7" x14ac:dyDescent="0.2">
      <c r="B914" s="12">
        <v>217</v>
      </c>
      <c r="C914" s="35">
        <v>44282</v>
      </c>
      <c r="D914" s="38">
        <f t="shared" si="28"/>
        <v>44279</v>
      </c>
      <c r="E914">
        <f>C914 - D914</f>
        <v>3</v>
      </c>
      <c r="F914" s="37">
        <f>_xlfn.XLOOKUP(B914,$B:$B,$E:$E,"",0,-1)</f>
        <v>3</v>
      </c>
      <c r="G914" s="37">
        <f t="shared" si="29"/>
        <v>1</v>
      </c>
    </row>
    <row r="915" spans="2:7" x14ac:dyDescent="0.2">
      <c r="B915" s="12">
        <v>218</v>
      </c>
      <c r="C915" s="35">
        <v>44257</v>
      </c>
      <c r="D915" s="38">
        <f t="shared" si="28"/>
        <v>44257</v>
      </c>
      <c r="E915">
        <f>C915 - D915</f>
        <v>0</v>
      </c>
      <c r="F915" s="37">
        <f>_xlfn.XLOOKUP(B915,$B:$B,$E:$E,"",0,-1)</f>
        <v>0</v>
      </c>
      <c r="G915" s="37">
        <f t="shared" si="29"/>
        <v>1</v>
      </c>
    </row>
    <row r="916" spans="2:7" x14ac:dyDescent="0.2">
      <c r="B916" s="12">
        <v>219</v>
      </c>
      <c r="C916" s="35">
        <v>44280</v>
      </c>
      <c r="D916" s="38">
        <f t="shared" si="28"/>
        <v>44280</v>
      </c>
      <c r="E916">
        <f>C916 - D916</f>
        <v>0</v>
      </c>
      <c r="F916" s="37">
        <f>_xlfn.XLOOKUP(B916,$B:$B,$E:$E,"",0,-1)</f>
        <v>3</v>
      </c>
      <c r="G916" s="37" t="str">
        <f t="shared" si="29"/>
        <v/>
      </c>
    </row>
    <row r="917" spans="2:7" x14ac:dyDescent="0.2">
      <c r="B917" s="12">
        <v>219</v>
      </c>
      <c r="C917" s="35">
        <v>44281</v>
      </c>
      <c r="D917" s="38">
        <f t="shared" si="28"/>
        <v>44280</v>
      </c>
      <c r="E917">
        <f>C917 - D917</f>
        <v>1</v>
      </c>
      <c r="F917" s="37">
        <f>_xlfn.XLOOKUP(B917,$B:$B,$E:$E,"",0,-1)</f>
        <v>3</v>
      </c>
      <c r="G917" s="37" t="str">
        <f t="shared" si="29"/>
        <v/>
      </c>
    </row>
    <row r="918" spans="2:7" x14ac:dyDescent="0.2">
      <c r="B918" s="12">
        <v>219</v>
      </c>
      <c r="C918" s="35">
        <v>44283</v>
      </c>
      <c r="D918" s="38">
        <f t="shared" si="28"/>
        <v>44280</v>
      </c>
      <c r="E918">
        <f>C918 - D918</f>
        <v>3</v>
      </c>
      <c r="F918" s="37">
        <f>_xlfn.XLOOKUP(B918,$B:$B,$E:$E,"",0,-1)</f>
        <v>3</v>
      </c>
      <c r="G918" s="37">
        <f t="shared" si="29"/>
        <v>1</v>
      </c>
    </row>
    <row r="919" spans="2:7" x14ac:dyDescent="0.2">
      <c r="B919" s="12">
        <v>220</v>
      </c>
      <c r="C919" s="35">
        <v>44279</v>
      </c>
      <c r="D919" s="38">
        <f t="shared" si="28"/>
        <v>44279</v>
      </c>
      <c r="E919">
        <f>C919 - D919</f>
        <v>0</v>
      </c>
      <c r="F919" s="37">
        <f>_xlfn.XLOOKUP(B919,$B:$B,$E:$E,"",0,-1)</f>
        <v>3</v>
      </c>
      <c r="G919" s="37" t="str">
        <f t="shared" si="29"/>
        <v/>
      </c>
    </row>
    <row r="920" spans="2:7" x14ac:dyDescent="0.2">
      <c r="B920" s="12">
        <v>220</v>
      </c>
      <c r="C920" s="35">
        <v>44282</v>
      </c>
      <c r="D920" s="38">
        <f t="shared" si="28"/>
        <v>44279</v>
      </c>
      <c r="E920">
        <f>C920 - D920</f>
        <v>3</v>
      </c>
      <c r="F920" s="37">
        <f>_xlfn.XLOOKUP(B920,$B:$B,$E:$E,"",0,-1)</f>
        <v>3</v>
      </c>
      <c r="G920" s="37">
        <f t="shared" si="29"/>
        <v>1</v>
      </c>
    </row>
    <row r="921" spans="2:7" x14ac:dyDescent="0.2">
      <c r="B921" s="12">
        <v>221</v>
      </c>
      <c r="C921" s="35">
        <v>44283</v>
      </c>
      <c r="D921" s="38">
        <f t="shared" si="28"/>
        <v>44283</v>
      </c>
      <c r="E921">
        <f>C921 - D921</f>
        <v>0</v>
      </c>
      <c r="F921" s="37">
        <f>_xlfn.XLOOKUP(B921,$B:$B,$E:$E,"",0,-1)</f>
        <v>4</v>
      </c>
      <c r="G921" s="37" t="str">
        <f t="shared" si="29"/>
        <v/>
      </c>
    </row>
    <row r="922" spans="2:7" x14ac:dyDescent="0.2">
      <c r="B922" s="12">
        <v>221</v>
      </c>
      <c r="C922" s="35">
        <v>44287</v>
      </c>
      <c r="D922" s="38">
        <f t="shared" si="28"/>
        <v>44283</v>
      </c>
      <c r="E922">
        <f>C922 - D922</f>
        <v>4</v>
      </c>
      <c r="F922" s="37">
        <f>_xlfn.XLOOKUP(B922,$B:$B,$E:$E,"",0,-1)</f>
        <v>4</v>
      </c>
      <c r="G922" s="37">
        <f t="shared" si="29"/>
        <v>1</v>
      </c>
    </row>
    <row r="923" spans="2:7" x14ac:dyDescent="0.2">
      <c r="B923" s="12">
        <v>222</v>
      </c>
      <c r="C923" s="35">
        <v>44259</v>
      </c>
      <c r="D923" s="38">
        <f t="shared" si="28"/>
        <v>44259</v>
      </c>
      <c r="E923">
        <f>C923 - D923</f>
        <v>0</v>
      </c>
      <c r="F923" s="37">
        <f>_xlfn.XLOOKUP(B923,$B:$B,$E:$E,"",0,-1)</f>
        <v>0</v>
      </c>
      <c r="G923" s="37">
        <f t="shared" si="29"/>
        <v>1</v>
      </c>
    </row>
    <row r="924" spans="2:7" x14ac:dyDescent="0.2">
      <c r="B924" s="12">
        <v>223</v>
      </c>
      <c r="C924" s="35">
        <v>44273</v>
      </c>
      <c r="D924" s="38">
        <f t="shared" si="28"/>
        <v>44273</v>
      </c>
      <c r="E924">
        <f>C924 - D924</f>
        <v>0</v>
      </c>
      <c r="F924" s="37">
        <f>_xlfn.XLOOKUP(B924,$B:$B,$E:$E,"",0,-1)</f>
        <v>8</v>
      </c>
      <c r="G924" s="37" t="str">
        <f t="shared" si="29"/>
        <v/>
      </c>
    </row>
    <row r="925" spans="2:7" x14ac:dyDescent="0.2">
      <c r="B925" s="12">
        <v>223</v>
      </c>
      <c r="C925" s="35">
        <v>44277</v>
      </c>
      <c r="D925" s="38">
        <f t="shared" si="28"/>
        <v>44273</v>
      </c>
      <c r="E925">
        <f>C925 - D925</f>
        <v>4</v>
      </c>
      <c r="F925" s="37">
        <f>_xlfn.XLOOKUP(B925,$B:$B,$E:$E,"",0,-1)</f>
        <v>8</v>
      </c>
      <c r="G925" s="37" t="str">
        <f t="shared" si="29"/>
        <v/>
      </c>
    </row>
    <row r="926" spans="2:7" x14ac:dyDescent="0.2">
      <c r="B926" s="12">
        <v>223</v>
      </c>
      <c r="C926" s="35">
        <v>44281</v>
      </c>
      <c r="D926" s="38">
        <f t="shared" si="28"/>
        <v>44273</v>
      </c>
      <c r="E926">
        <f>C926 - D926</f>
        <v>8</v>
      </c>
      <c r="F926" s="37">
        <f>_xlfn.XLOOKUP(B926,$B:$B,$E:$E,"",0,-1)</f>
        <v>8</v>
      </c>
      <c r="G926" s="37">
        <f t="shared" si="29"/>
        <v>1</v>
      </c>
    </row>
    <row r="927" spans="2:7" x14ac:dyDescent="0.2">
      <c r="B927" s="12">
        <v>224</v>
      </c>
      <c r="C927" s="35">
        <v>44272</v>
      </c>
      <c r="D927" s="38">
        <f t="shared" si="28"/>
        <v>44272</v>
      </c>
      <c r="E927">
        <f>C927 - D927</f>
        <v>0</v>
      </c>
      <c r="F927" s="37">
        <f>_xlfn.XLOOKUP(B927,$B:$B,$E:$E,"",0,-1)</f>
        <v>13</v>
      </c>
      <c r="G927" s="37" t="str">
        <f t="shared" si="29"/>
        <v/>
      </c>
    </row>
    <row r="928" spans="2:7" x14ac:dyDescent="0.2">
      <c r="B928" s="12">
        <v>224</v>
      </c>
      <c r="C928" s="35">
        <v>44277</v>
      </c>
      <c r="D928" s="38">
        <f t="shared" si="28"/>
        <v>44272</v>
      </c>
      <c r="E928">
        <f>C928 - D928</f>
        <v>5</v>
      </c>
      <c r="F928" s="37">
        <f>_xlfn.XLOOKUP(B928,$B:$B,$E:$E,"",0,-1)</f>
        <v>13</v>
      </c>
      <c r="G928" s="37" t="str">
        <f t="shared" si="29"/>
        <v/>
      </c>
    </row>
    <row r="929" spans="2:7" x14ac:dyDescent="0.2">
      <c r="B929" s="12">
        <v>224</v>
      </c>
      <c r="C929" s="35">
        <v>44281</v>
      </c>
      <c r="D929" s="38">
        <f t="shared" si="28"/>
        <v>44272</v>
      </c>
      <c r="E929">
        <f>C929 - D929</f>
        <v>9</v>
      </c>
      <c r="F929" s="37">
        <f>_xlfn.XLOOKUP(B929,$B:$B,$E:$E,"",0,-1)</f>
        <v>13</v>
      </c>
      <c r="G929" s="37" t="str">
        <f t="shared" si="29"/>
        <v/>
      </c>
    </row>
    <row r="930" spans="2:7" x14ac:dyDescent="0.2">
      <c r="B930" s="12">
        <v>224</v>
      </c>
      <c r="C930" s="35">
        <v>44285</v>
      </c>
      <c r="D930" s="38">
        <f t="shared" si="28"/>
        <v>44272</v>
      </c>
      <c r="E930">
        <f>C930 - D930</f>
        <v>13</v>
      </c>
      <c r="F930" s="37">
        <f>_xlfn.XLOOKUP(B930,$B:$B,$E:$E,"",0,-1)</f>
        <v>13</v>
      </c>
      <c r="G930" s="37">
        <f t="shared" si="29"/>
        <v>1</v>
      </c>
    </row>
    <row r="931" spans="2:7" x14ac:dyDescent="0.2">
      <c r="B931" s="12">
        <v>225</v>
      </c>
      <c r="C931" s="35">
        <v>44266</v>
      </c>
      <c r="D931" s="38">
        <f t="shared" si="28"/>
        <v>44266</v>
      </c>
      <c r="E931">
        <f>C931 - D931</f>
        <v>0</v>
      </c>
      <c r="F931" s="37">
        <f>_xlfn.XLOOKUP(B931,$B:$B,$E:$E,"",0,-1)</f>
        <v>7</v>
      </c>
      <c r="G931" s="37" t="str">
        <f t="shared" si="29"/>
        <v/>
      </c>
    </row>
    <row r="932" spans="2:7" x14ac:dyDescent="0.2">
      <c r="B932" s="12">
        <v>225</v>
      </c>
      <c r="C932" s="35">
        <v>44268</v>
      </c>
      <c r="D932" s="38">
        <f t="shared" si="28"/>
        <v>44266</v>
      </c>
      <c r="E932">
        <f>C932 - D932</f>
        <v>2</v>
      </c>
      <c r="F932" s="37">
        <f>_xlfn.XLOOKUP(B932,$B:$B,$E:$E,"",0,-1)</f>
        <v>7</v>
      </c>
      <c r="G932" s="37" t="str">
        <f t="shared" si="29"/>
        <v/>
      </c>
    </row>
    <row r="933" spans="2:7" x14ac:dyDescent="0.2">
      <c r="B933" s="12">
        <v>225</v>
      </c>
      <c r="C933" s="35">
        <v>44273</v>
      </c>
      <c r="D933" s="38">
        <f t="shared" si="28"/>
        <v>44266</v>
      </c>
      <c r="E933">
        <f>C933 - D933</f>
        <v>7</v>
      </c>
      <c r="F933" s="37">
        <f>_xlfn.XLOOKUP(B933,$B:$B,$E:$E,"",0,-1)</f>
        <v>7</v>
      </c>
      <c r="G933" s="37">
        <f t="shared" si="29"/>
        <v>1</v>
      </c>
    </row>
    <row r="934" spans="2:7" x14ac:dyDescent="0.2">
      <c r="B934" s="12">
        <v>226</v>
      </c>
      <c r="C934" s="35">
        <v>44282</v>
      </c>
      <c r="D934" s="38">
        <f t="shared" si="28"/>
        <v>44282</v>
      </c>
      <c r="E934">
        <f>C934 - D934</f>
        <v>0</v>
      </c>
      <c r="F934" s="37">
        <f>_xlfn.XLOOKUP(B934,$B:$B,$E:$E,"",0,-1)</f>
        <v>12</v>
      </c>
      <c r="G934" s="37" t="str">
        <f t="shared" si="29"/>
        <v/>
      </c>
    </row>
    <row r="935" spans="2:7" x14ac:dyDescent="0.2">
      <c r="B935" s="12">
        <v>226</v>
      </c>
      <c r="C935" s="35">
        <v>44284</v>
      </c>
      <c r="D935" s="38">
        <f t="shared" si="28"/>
        <v>44282</v>
      </c>
      <c r="E935">
        <f>C935 - D935</f>
        <v>2</v>
      </c>
      <c r="F935" s="37">
        <f>_xlfn.XLOOKUP(B935,$B:$B,$E:$E,"",0,-1)</f>
        <v>12</v>
      </c>
      <c r="G935" s="37" t="str">
        <f t="shared" si="29"/>
        <v/>
      </c>
    </row>
    <row r="936" spans="2:7" x14ac:dyDescent="0.2">
      <c r="B936" s="12">
        <v>226</v>
      </c>
      <c r="C936" s="35">
        <v>44287</v>
      </c>
      <c r="D936" s="38">
        <f t="shared" si="28"/>
        <v>44282</v>
      </c>
      <c r="E936">
        <f>C936 - D936</f>
        <v>5</v>
      </c>
      <c r="F936" s="37">
        <f>_xlfn.XLOOKUP(B936,$B:$B,$E:$E,"",0,-1)</f>
        <v>12</v>
      </c>
      <c r="G936" s="37" t="str">
        <f t="shared" si="29"/>
        <v/>
      </c>
    </row>
    <row r="937" spans="2:7" x14ac:dyDescent="0.2">
      <c r="B937" s="12">
        <v>226</v>
      </c>
      <c r="C937" s="35">
        <v>44290</v>
      </c>
      <c r="D937" s="38">
        <f t="shared" si="28"/>
        <v>44282</v>
      </c>
      <c r="E937">
        <f>C937 - D937</f>
        <v>8</v>
      </c>
      <c r="F937" s="37">
        <f>_xlfn.XLOOKUP(B937,$B:$B,$E:$E,"",0,-1)</f>
        <v>12</v>
      </c>
      <c r="G937" s="37" t="str">
        <f t="shared" si="29"/>
        <v/>
      </c>
    </row>
    <row r="938" spans="2:7" x14ac:dyDescent="0.2">
      <c r="B938" s="12">
        <v>226</v>
      </c>
      <c r="C938" s="35">
        <v>44294</v>
      </c>
      <c r="D938" s="38">
        <f t="shared" si="28"/>
        <v>44282</v>
      </c>
      <c r="E938">
        <f>C938 - D938</f>
        <v>12</v>
      </c>
      <c r="F938" s="37">
        <f>_xlfn.XLOOKUP(B938,$B:$B,$E:$E,"",0,-1)</f>
        <v>12</v>
      </c>
      <c r="G938" s="37">
        <f t="shared" si="29"/>
        <v>1</v>
      </c>
    </row>
    <row r="939" spans="2:7" x14ac:dyDescent="0.2">
      <c r="B939" s="12">
        <v>227</v>
      </c>
      <c r="C939" s="35">
        <v>44256</v>
      </c>
      <c r="D939" s="38">
        <f t="shared" si="28"/>
        <v>44256</v>
      </c>
      <c r="E939">
        <f>C939 - D939</f>
        <v>0</v>
      </c>
      <c r="F939" s="37">
        <f>_xlfn.XLOOKUP(B939,$B:$B,$E:$E,"",0,-1)</f>
        <v>0</v>
      </c>
      <c r="G939" s="37">
        <f t="shared" si="29"/>
        <v>1</v>
      </c>
    </row>
    <row r="940" spans="2:7" x14ac:dyDescent="0.2">
      <c r="B940" s="12">
        <v>228</v>
      </c>
      <c r="C940" s="35">
        <v>44281</v>
      </c>
      <c r="D940" s="38">
        <f t="shared" si="28"/>
        <v>44281</v>
      </c>
      <c r="E940">
        <f>C940 - D940</f>
        <v>0</v>
      </c>
      <c r="F940" s="37">
        <f>_xlfn.XLOOKUP(B940,$B:$B,$E:$E,"",0,-1)</f>
        <v>0</v>
      </c>
      <c r="G940" s="37">
        <f t="shared" si="29"/>
        <v>1</v>
      </c>
    </row>
    <row r="941" spans="2:7" x14ac:dyDescent="0.2">
      <c r="B941" s="12">
        <v>229</v>
      </c>
      <c r="C941" s="35">
        <v>44260</v>
      </c>
      <c r="D941" s="38">
        <f t="shared" si="28"/>
        <v>44260</v>
      </c>
      <c r="E941">
        <f>C941 - D941</f>
        <v>0</v>
      </c>
      <c r="F941" s="37">
        <f>_xlfn.XLOOKUP(B941,$B:$B,$E:$E,"",0,-1)</f>
        <v>2</v>
      </c>
      <c r="G941" s="37" t="str">
        <f t="shared" si="29"/>
        <v/>
      </c>
    </row>
    <row r="942" spans="2:7" x14ac:dyDescent="0.2">
      <c r="B942" s="12">
        <v>229</v>
      </c>
      <c r="C942" s="35">
        <v>44261</v>
      </c>
      <c r="D942" s="38">
        <f t="shared" si="28"/>
        <v>44260</v>
      </c>
      <c r="E942">
        <f>C942 - D942</f>
        <v>1</v>
      </c>
      <c r="F942" s="37">
        <f>_xlfn.XLOOKUP(B942,$B:$B,$E:$E,"",0,-1)</f>
        <v>2</v>
      </c>
      <c r="G942" s="37" t="str">
        <f t="shared" si="29"/>
        <v/>
      </c>
    </row>
    <row r="943" spans="2:7" x14ac:dyDescent="0.2">
      <c r="B943" s="12">
        <v>229</v>
      </c>
      <c r="C943" s="35">
        <v>44262</v>
      </c>
      <c r="D943" s="38">
        <f t="shared" si="28"/>
        <v>44260</v>
      </c>
      <c r="E943">
        <f>C943 - D943</f>
        <v>2</v>
      </c>
      <c r="F943" s="37">
        <f>_xlfn.XLOOKUP(B943,$B:$B,$E:$E,"",0,-1)</f>
        <v>2</v>
      </c>
      <c r="G943" s="37">
        <f t="shared" si="29"/>
        <v>1</v>
      </c>
    </row>
    <row r="944" spans="2:7" x14ac:dyDescent="0.2">
      <c r="B944" s="12">
        <v>230</v>
      </c>
      <c r="C944" s="35">
        <v>44261</v>
      </c>
      <c r="D944" s="38">
        <f t="shared" si="28"/>
        <v>44261</v>
      </c>
      <c r="E944">
        <f>C944 - D944</f>
        <v>0</v>
      </c>
      <c r="F944" s="37">
        <f>_xlfn.XLOOKUP(B944,$B:$B,$E:$E,"",0,-1)</f>
        <v>27</v>
      </c>
      <c r="G944" s="37" t="str">
        <f t="shared" si="29"/>
        <v/>
      </c>
    </row>
    <row r="945" spans="2:7" x14ac:dyDescent="0.2">
      <c r="B945" s="12">
        <v>230</v>
      </c>
      <c r="C945" s="35">
        <v>44265</v>
      </c>
      <c r="D945" s="38">
        <f t="shared" si="28"/>
        <v>44261</v>
      </c>
      <c r="E945">
        <f>C945 - D945</f>
        <v>4</v>
      </c>
      <c r="F945" s="37">
        <f>_xlfn.XLOOKUP(B945,$B:$B,$E:$E,"",0,-1)</f>
        <v>27</v>
      </c>
      <c r="G945" s="37" t="str">
        <f t="shared" si="29"/>
        <v/>
      </c>
    </row>
    <row r="946" spans="2:7" x14ac:dyDescent="0.2">
      <c r="B946" s="12">
        <v>230</v>
      </c>
      <c r="C946" s="35">
        <v>44268</v>
      </c>
      <c r="D946" s="38">
        <f t="shared" si="28"/>
        <v>44261</v>
      </c>
      <c r="E946">
        <f>C946 - D946</f>
        <v>7</v>
      </c>
      <c r="F946" s="37">
        <f>_xlfn.XLOOKUP(B946,$B:$B,$E:$E,"",0,-1)</f>
        <v>27</v>
      </c>
      <c r="G946" s="37" t="str">
        <f t="shared" si="29"/>
        <v/>
      </c>
    </row>
    <row r="947" spans="2:7" x14ac:dyDescent="0.2">
      <c r="B947" s="12">
        <v>230</v>
      </c>
      <c r="C947" s="35">
        <v>44273</v>
      </c>
      <c r="D947" s="38">
        <f t="shared" si="28"/>
        <v>44261</v>
      </c>
      <c r="E947">
        <f>C947 - D947</f>
        <v>12</v>
      </c>
      <c r="F947" s="37">
        <f>_xlfn.XLOOKUP(B947,$B:$B,$E:$E,"",0,-1)</f>
        <v>27</v>
      </c>
      <c r="G947" s="37" t="str">
        <f t="shared" si="29"/>
        <v/>
      </c>
    </row>
    <row r="948" spans="2:7" x14ac:dyDescent="0.2">
      <c r="B948" s="12">
        <v>230</v>
      </c>
      <c r="C948" s="35">
        <v>44278</v>
      </c>
      <c r="D948" s="38">
        <f t="shared" si="28"/>
        <v>44261</v>
      </c>
      <c r="E948">
        <f>C948 - D948</f>
        <v>17</v>
      </c>
      <c r="F948" s="37">
        <f>_xlfn.XLOOKUP(B948,$B:$B,$E:$E,"",0,-1)</f>
        <v>27</v>
      </c>
      <c r="G948" s="37" t="str">
        <f t="shared" si="29"/>
        <v/>
      </c>
    </row>
    <row r="949" spans="2:7" x14ac:dyDescent="0.2">
      <c r="B949" s="12">
        <v>230</v>
      </c>
      <c r="C949" s="35">
        <v>44283</v>
      </c>
      <c r="D949" s="38">
        <f t="shared" si="28"/>
        <v>44261</v>
      </c>
      <c r="E949">
        <f>C949 - D949</f>
        <v>22</v>
      </c>
      <c r="F949" s="37">
        <f>_xlfn.XLOOKUP(B949,$B:$B,$E:$E,"",0,-1)</f>
        <v>27</v>
      </c>
      <c r="G949" s="37" t="str">
        <f t="shared" si="29"/>
        <v/>
      </c>
    </row>
    <row r="950" spans="2:7" x14ac:dyDescent="0.2">
      <c r="B950" s="12">
        <v>230</v>
      </c>
      <c r="C950" s="35">
        <v>44288</v>
      </c>
      <c r="D950" s="38">
        <f t="shared" si="28"/>
        <v>44261</v>
      </c>
      <c r="E950">
        <f>C950 - D950</f>
        <v>27</v>
      </c>
      <c r="F950" s="37">
        <f>_xlfn.XLOOKUP(B950,$B:$B,$E:$E,"",0,-1)</f>
        <v>27</v>
      </c>
      <c r="G950" s="37">
        <f t="shared" si="29"/>
        <v>1</v>
      </c>
    </row>
    <row r="951" spans="2:7" x14ac:dyDescent="0.2">
      <c r="B951" s="12">
        <v>231</v>
      </c>
      <c r="C951" s="35">
        <v>44276</v>
      </c>
      <c r="D951" s="38">
        <f t="shared" si="28"/>
        <v>44276</v>
      </c>
      <c r="E951">
        <f>C951 - D951</f>
        <v>0</v>
      </c>
      <c r="F951" s="37">
        <f>_xlfn.XLOOKUP(B951,$B:$B,$E:$E,"",0,-1)</f>
        <v>6</v>
      </c>
      <c r="G951" s="37" t="str">
        <f t="shared" si="29"/>
        <v/>
      </c>
    </row>
    <row r="952" spans="2:7" x14ac:dyDescent="0.2">
      <c r="B952" s="12">
        <v>231</v>
      </c>
      <c r="C952" s="35">
        <v>44279</v>
      </c>
      <c r="D952" s="38">
        <f t="shared" si="28"/>
        <v>44276</v>
      </c>
      <c r="E952">
        <f>C952 - D952</f>
        <v>3</v>
      </c>
      <c r="F952" s="37">
        <f>_xlfn.XLOOKUP(B952,$B:$B,$E:$E,"",0,-1)</f>
        <v>6</v>
      </c>
      <c r="G952" s="37" t="str">
        <f t="shared" si="29"/>
        <v/>
      </c>
    </row>
    <row r="953" spans="2:7" x14ac:dyDescent="0.2">
      <c r="B953" s="12">
        <v>231</v>
      </c>
      <c r="C953" s="35">
        <v>44280</v>
      </c>
      <c r="D953" s="38">
        <f t="shared" si="28"/>
        <v>44276</v>
      </c>
      <c r="E953">
        <f>C953 - D953</f>
        <v>4</v>
      </c>
      <c r="F953" s="37">
        <f>_xlfn.XLOOKUP(B953,$B:$B,$E:$E,"",0,-1)</f>
        <v>6</v>
      </c>
      <c r="G953" s="37" t="str">
        <f t="shared" si="29"/>
        <v/>
      </c>
    </row>
    <row r="954" spans="2:7" x14ac:dyDescent="0.2">
      <c r="B954" s="12">
        <v>231</v>
      </c>
      <c r="C954" s="35">
        <v>44282</v>
      </c>
      <c r="D954" s="38">
        <f t="shared" si="28"/>
        <v>44276</v>
      </c>
      <c r="E954">
        <f>C954 - D954</f>
        <v>6</v>
      </c>
      <c r="F954" s="37">
        <f>_xlfn.XLOOKUP(B954,$B:$B,$E:$E,"",0,-1)</f>
        <v>6</v>
      </c>
      <c r="G954" s="37">
        <f t="shared" si="29"/>
        <v>1</v>
      </c>
    </row>
    <row r="955" spans="2:7" x14ac:dyDescent="0.2">
      <c r="B955" s="12">
        <v>232</v>
      </c>
      <c r="C955" s="35">
        <v>44280</v>
      </c>
      <c r="D955" s="38">
        <f t="shared" si="28"/>
        <v>44280</v>
      </c>
      <c r="E955">
        <f>C955 - D955</f>
        <v>0</v>
      </c>
      <c r="F955" s="37">
        <f>_xlfn.XLOOKUP(B955,$B:$B,$E:$E,"",0,-1)</f>
        <v>0</v>
      </c>
      <c r="G955" s="37">
        <f t="shared" si="29"/>
        <v>1</v>
      </c>
    </row>
    <row r="956" spans="2:7" x14ac:dyDescent="0.2">
      <c r="B956" s="12">
        <v>233</v>
      </c>
      <c r="C956" s="35">
        <v>44274</v>
      </c>
      <c r="D956" s="38">
        <f t="shared" si="28"/>
        <v>44274</v>
      </c>
      <c r="E956">
        <f>C956 - D956</f>
        <v>0</v>
      </c>
      <c r="F956" s="37">
        <f>_xlfn.XLOOKUP(B956,$B:$B,$E:$E,"",0,-1)</f>
        <v>10</v>
      </c>
      <c r="G956" s="37" t="str">
        <f t="shared" si="29"/>
        <v/>
      </c>
    </row>
    <row r="957" spans="2:7" x14ac:dyDescent="0.2">
      <c r="B957" s="12">
        <v>233</v>
      </c>
      <c r="C957" s="35">
        <v>44277</v>
      </c>
      <c r="D957" s="38">
        <f t="shared" si="28"/>
        <v>44274</v>
      </c>
      <c r="E957">
        <f>C957 - D957</f>
        <v>3</v>
      </c>
      <c r="F957" s="37">
        <f>_xlfn.XLOOKUP(B957,$B:$B,$E:$E,"",0,-1)</f>
        <v>10</v>
      </c>
      <c r="G957" s="37" t="str">
        <f t="shared" si="29"/>
        <v/>
      </c>
    </row>
    <row r="958" spans="2:7" x14ac:dyDescent="0.2">
      <c r="B958" s="12">
        <v>233</v>
      </c>
      <c r="C958" s="35">
        <v>44278</v>
      </c>
      <c r="D958" s="38">
        <f t="shared" si="28"/>
        <v>44274</v>
      </c>
      <c r="E958">
        <f>C958 - D958</f>
        <v>4</v>
      </c>
      <c r="F958" s="37">
        <f>_xlfn.XLOOKUP(B958,$B:$B,$E:$E,"",0,-1)</f>
        <v>10</v>
      </c>
      <c r="G958" s="37" t="str">
        <f t="shared" si="29"/>
        <v/>
      </c>
    </row>
    <row r="959" spans="2:7" x14ac:dyDescent="0.2">
      <c r="B959" s="12">
        <v>233</v>
      </c>
      <c r="C959" s="35">
        <v>44279</v>
      </c>
      <c r="D959" s="38">
        <f t="shared" si="28"/>
        <v>44274</v>
      </c>
      <c r="E959">
        <f>C959 - D959</f>
        <v>5</v>
      </c>
      <c r="F959" s="37">
        <f>_xlfn.XLOOKUP(B959,$B:$B,$E:$E,"",0,-1)</f>
        <v>10</v>
      </c>
      <c r="G959" s="37" t="str">
        <f t="shared" si="29"/>
        <v/>
      </c>
    </row>
    <row r="960" spans="2:7" x14ac:dyDescent="0.2">
      <c r="B960" s="12">
        <v>233</v>
      </c>
      <c r="C960" s="35">
        <v>44284</v>
      </c>
      <c r="D960" s="38">
        <f t="shared" si="28"/>
        <v>44274</v>
      </c>
      <c r="E960">
        <f>C960 - D960</f>
        <v>10</v>
      </c>
      <c r="F960" s="37">
        <f>_xlfn.XLOOKUP(B960,$B:$B,$E:$E,"",0,-1)</f>
        <v>10</v>
      </c>
      <c r="G960" s="37">
        <f t="shared" si="29"/>
        <v>1</v>
      </c>
    </row>
    <row r="961" spans="2:7" x14ac:dyDescent="0.2">
      <c r="B961" s="12">
        <v>234</v>
      </c>
      <c r="C961" s="35">
        <v>44270</v>
      </c>
      <c r="D961" s="38">
        <f t="shared" si="28"/>
        <v>44270</v>
      </c>
      <c r="E961">
        <f>C961 - D961</f>
        <v>0</v>
      </c>
      <c r="F961" s="37">
        <f>_xlfn.XLOOKUP(B961,$B:$B,$E:$E,"",0,-1)</f>
        <v>4</v>
      </c>
      <c r="G961" s="37" t="str">
        <f t="shared" si="29"/>
        <v/>
      </c>
    </row>
    <row r="962" spans="2:7" x14ac:dyDescent="0.2">
      <c r="B962" s="12">
        <v>234</v>
      </c>
      <c r="C962" s="35">
        <v>44272</v>
      </c>
      <c r="D962" s="38">
        <f t="shared" si="28"/>
        <v>44270</v>
      </c>
      <c r="E962">
        <f>C962 - D962</f>
        <v>2</v>
      </c>
      <c r="F962" s="37">
        <f>_xlfn.XLOOKUP(B962,$B:$B,$E:$E,"",0,-1)</f>
        <v>4</v>
      </c>
      <c r="G962" s="37" t="str">
        <f t="shared" si="29"/>
        <v/>
      </c>
    </row>
    <row r="963" spans="2:7" x14ac:dyDescent="0.2">
      <c r="B963" s="12">
        <v>234</v>
      </c>
      <c r="C963" s="35">
        <v>44274</v>
      </c>
      <c r="D963" s="38">
        <f t="shared" ref="D963:D1026" si="30">VLOOKUP(B963,$B$2:$C$1999,2,FALSE)</f>
        <v>44270</v>
      </c>
      <c r="E963">
        <f>C963 - D963</f>
        <v>4</v>
      </c>
      <c r="F963" s="37">
        <f>_xlfn.XLOOKUP(B963,$B:$B,$E:$E,"",0,-1)</f>
        <v>4</v>
      </c>
      <c r="G963" s="37">
        <f t="shared" ref="G963:G1026" si="31">IF(F963=E963,1,"")</f>
        <v>1</v>
      </c>
    </row>
    <row r="964" spans="2:7" x14ac:dyDescent="0.2">
      <c r="B964" s="12">
        <v>235</v>
      </c>
      <c r="C964" s="35">
        <v>44257</v>
      </c>
      <c r="D964" s="38">
        <f t="shared" si="30"/>
        <v>44257</v>
      </c>
      <c r="E964">
        <f>C964 - D964</f>
        <v>0</v>
      </c>
      <c r="F964" s="37">
        <f>_xlfn.XLOOKUP(B964,$B:$B,$E:$E,"",0,-1)</f>
        <v>3</v>
      </c>
      <c r="G964" s="37" t="str">
        <f t="shared" si="31"/>
        <v/>
      </c>
    </row>
    <row r="965" spans="2:7" x14ac:dyDescent="0.2">
      <c r="B965" s="12">
        <v>235</v>
      </c>
      <c r="C965" s="35">
        <v>44258</v>
      </c>
      <c r="D965" s="38">
        <f t="shared" si="30"/>
        <v>44257</v>
      </c>
      <c r="E965">
        <f>C965 - D965</f>
        <v>1</v>
      </c>
      <c r="F965" s="37">
        <f>_xlfn.XLOOKUP(B965,$B:$B,$E:$E,"",0,-1)</f>
        <v>3</v>
      </c>
      <c r="G965" s="37" t="str">
        <f t="shared" si="31"/>
        <v/>
      </c>
    </row>
    <row r="966" spans="2:7" x14ac:dyDescent="0.2">
      <c r="B966" s="12">
        <v>235</v>
      </c>
      <c r="C966" s="35">
        <v>44260</v>
      </c>
      <c r="D966" s="38">
        <f t="shared" si="30"/>
        <v>44257</v>
      </c>
      <c r="E966">
        <f>C966 - D966</f>
        <v>3</v>
      </c>
      <c r="F966" s="37">
        <f>_xlfn.XLOOKUP(B966,$B:$B,$E:$E,"",0,-1)</f>
        <v>3</v>
      </c>
      <c r="G966" s="37">
        <f t="shared" si="31"/>
        <v>1</v>
      </c>
    </row>
    <row r="967" spans="2:7" x14ac:dyDescent="0.2">
      <c r="B967" s="12">
        <v>236</v>
      </c>
      <c r="C967" s="35">
        <v>44269</v>
      </c>
      <c r="D967" s="38">
        <f t="shared" si="30"/>
        <v>44269</v>
      </c>
      <c r="E967">
        <f>C967 - D967</f>
        <v>0</v>
      </c>
      <c r="F967" s="37">
        <f>_xlfn.XLOOKUP(B967,$B:$B,$E:$E,"",0,-1)</f>
        <v>9</v>
      </c>
      <c r="G967" s="37" t="str">
        <f t="shared" si="31"/>
        <v/>
      </c>
    </row>
    <row r="968" spans="2:7" x14ac:dyDescent="0.2">
      <c r="B968" s="12">
        <v>236</v>
      </c>
      <c r="C968" s="35">
        <v>44274</v>
      </c>
      <c r="D968" s="38">
        <f t="shared" si="30"/>
        <v>44269</v>
      </c>
      <c r="E968">
        <f>C968 - D968</f>
        <v>5</v>
      </c>
      <c r="F968" s="37">
        <f>_xlfn.XLOOKUP(B968,$B:$B,$E:$E,"",0,-1)</f>
        <v>9</v>
      </c>
      <c r="G968" s="37" t="str">
        <f t="shared" si="31"/>
        <v/>
      </c>
    </row>
    <row r="969" spans="2:7" x14ac:dyDescent="0.2">
      <c r="B969" s="12">
        <v>236</v>
      </c>
      <c r="C969" s="35">
        <v>44278</v>
      </c>
      <c r="D969" s="38">
        <f t="shared" si="30"/>
        <v>44269</v>
      </c>
      <c r="E969">
        <f>C969 - D969</f>
        <v>9</v>
      </c>
      <c r="F969" s="37">
        <f>_xlfn.XLOOKUP(B969,$B:$B,$E:$E,"",0,-1)</f>
        <v>9</v>
      </c>
      <c r="G969" s="37">
        <f t="shared" si="31"/>
        <v>1</v>
      </c>
    </row>
    <row r="970" spans="2:7" x14ac:dyDescent="0.2">
      <c r="B970" s="12">
        <v>237</v>
      </c>
      <c r="C970" s="35">
        <v>44267</v>
      </c>
      <c r="D970" s="38">
        <f t="shared" si="30"/>
        <v>44267</v>
      </c>
      <c r="E970">
        <f>C970 - D970</f>
        <v>0</v>
      </c>
      <c r="F970" s="37">
        <f>_xlfn.XLOOKUP(B970,$B:$B,$E:$E,"",0,-1)</f>
        <v>7</v>
      </c>
      <c r="G970" s="37" t="str">
        <f t="shared" si="31"/>
        <v/>
      </c>
    </row>
    <row r="971" spans="2:7" x14ac:dyDescent="0.2">
      <c r="B971" s="12">
        <v>237</v>
      </c>
      <c r="C971" s="35">
        <v>44269</v>
      </c>
      <c r="D971" s="38">
        <f t="shared" si="30"/>
        <v>44267</v>
      </c>
      <c r="E971">
        <f>C971 - D971</f>
        <v>2</v>
      </c>
      <c r="F971" s="37">
        <f>_xlfn.XLOOKUP(B971,$B:$B,$E:$E,"",0,-1)</f>
        <v>7</v>
      </c>
      <c r="G971" s="37" t="str">
        <f t="shared" si="31"/>
        <v/>
      </c>
    </row>
    <row r="972" spans="2:7" x14ac:dyDescent="0.2">
      <c r="B972" s="12">
        <v>237</v>
      </c>
      <c r="C972" s="35">
        <v>44274</v>
      </c>
      <c r="D972" s="38">
        <f t="shared" si="30"/>
        <v>44267</v>
      </c>
      <c r="E972">
        <f>C972 - D972</f>
        <v>7</v>
      </c>
      <c r="F972" s="37">
        <f>_xlfn.XLOOKUP(B972,$B:$B,$E:$E,"",0,-1)</f>
        <v>7</v>
      </c>
      <c r="G972" s="37">
        <f t="shared" si="31"/>
        <v>1</v>
      </c>
    </row>
    <row r="973" spans="2:7" x14ac:dyDescent="0.2">
      <c r="B973" s="12">
        <v>238</v>
      </c>
      <c r="C973" s="35">
        <v>44284</v>
      </c>
      <c r="D973" s="38">
        <f t="shared" si="30"/>
        <v>44284</v>
      </c>
      <c r="E973">
        <f>C973 - D973</f>
        <v>0</v>
      </c>
      <c r="F973" s="37">
        <f>_xlfn.XLOOKUP(B973,$B:$B,$E:$E,"",0,-1)</f>
        <v>6</v>
      </c>
      <c r="G973" s="37" t="str">
        <f t="shared" si="31"/>
        <v/>
      </c>
    </row>
    <row r="974" spans="2:7" x14ac:dyDescent="0.2">
      <c r="B974" s="12">
        <v>238</v>
      </c>
      <c r="C974" s="35">
        <v>44286</v>
      </c>
      <c r="D974" s="38">
        <f t="shared" si="30"/>
        <v>44284</v>
      </c>
      <c r="E974">
        <f>C974 - D974</f>
        <v>2</v>
      </c>
      <c r="F974" s="37">
        <f>_xlfn.XLOOKUP(B974,$B:$B,$E:$E,"",0,-1)</f>
        <v>6</v>
      </c>
      <c r="G974" s="37" t="str">
        <f t="shared" si="31"/>
        <v/>
      </c>
    </row>
    <row r="975" spans="2:7" x14ac:dyDescent="0.2">
      <c r="B975" s="12">
        <v>238</v>
      </c>
      <c r="C975" s="35">
        <v>44288</v>
      </c>
      <c r="D975" s="38">
        <f t="shared" si="30"/>
        <v>44284</v>
      </c>
      <c r="E975">
        <f>C975 - D975</f>
        <v>4</v>
      </c>
      <c r="F975" s="37">
        <f>_xlfn.XLOOKUP(B975,$B:$B,$E:$E,"",0,-1)</f>
        <v>6</v>
      </c>
      <c r="G975" s="37" t="str">
        <f t="shared" si="31"/>
        <v/>
      </c>
    </row>
    <row r="976" spans="2:7" x14ac:dyDescent="0.2">
      <c r="B976" s="12">
        <v>238</v>
      </c>
      <c r="C976" s="35">
        <v>44290</v>
      </c>
      <c r="D976" s="38">
        <f t="shared" si="30"/>
        <v>44284</v>
      </c>
      <c r="E976">
        <f>C976 - D976</f>
        <v>6</v>
      </c>
      <c r="F976" s="37">
        <f>_xlfn.XLOOKUP(B976,$B:$B,$E:$E,"",0,-1)</f>
        <v>6</v>
      </c>
      <c r="G976" s="37">
        <f t="shared" si="31"/>
        <v>1</v>
      </c>
    </row>
    <row r="977" spans="2:7" x14ac:dyDescent="0.2">
      <c r="B977" s="12">
        <v>239</v>
      </c>
      <c r="C977" s="35">
        <v>44285</v>
      </c>
      <c r="D977" s="38">
        <f t="shared" si="30"/>
        <v>44285</v>
      </c>
      <c r="E977">
        <f>C977 - D977</f>
        <v>0</v>
      </c>
      <c r="F977" s="37">
        <f>_xlfn.XLOOKUP(B977,$B:$B,$E:$E,"",0,-1)</f>
        <v>55</v>
      </c>
      <c r="G977" s="37" t="str">
        <f t="shared" si="31"/>
        <v/>
      </c>
    </row>
    <row r="978" spans="2:7" x14ac:dyDescent="0.2">
      <c r="B978" s="12">
        <v>239</v>
      </c>
      <c r="C978" s="35">
        <v>44287</v>
      </c>
      <c r="D978" s="38">
        <f t="shared" si="30"/>
        <v>44285</v>
      </c>
      <c r="E978">
        <f>C978 - D978</f>
        <v>2</v>
      </c>
      <c r="F978" s="37">
        <f>_xlfn.XLOOKUP(B978,$B:$B,$E:$E,"",0,-1)</f>
        <v>55</v>
      </c>
      <c r="G978" s="37" t="str">
        <f t="shared" si="31"/>
        <v/>
      </c>
    </row>
    <row r="979" spans="2:7" x14ac:dyDescent="0.2">
      <c r="B979" s="12">
        <v>239</v>
      </c>
      <c r="C979" s="35">
        <v>44289</v>
      </c>
      <c r="D979" s="38">
        <f t="shared" si="30"/>
        <v>44285</v>
      </c>
      <c r="E979">
        <f>C979 - D979</f>
        <v>4</v>
      </c>
      <c r="F979" s="37">
        <f>_xlfn.XLOOKUP(B979,$B:$B,$E:$E,"",0,-1)</f>
        <v>55</v>
      </c>
      <c r="G979" s="37" t="str">
        <f t="shared" si="31"/>
        <v/>
      </c>
    </row>
    <row r="980" spans="2:7" x14ac:dyDescent="0.2">
      <c r="B980" s="12">
        <v>239</v>
      </c>
      <c r="C980" s="35">
        <v>44291</v>
      </c>
      <c r="D980" s="38">
        <f t="shared" si="30"/>
        <v>44285</v>
      </c>
      <c r="E980">
        <f>C980 - D980</f>
        <v>6</v>
      </c>
      <c r="F980" s="37">
        <f>_xlfn.XLOOKUP(B980,$B:$B,$E:$E,"",0,-1)</f>
        <v>55</v>
      </c>
      <c r="G980" s="37" t="str">
        <f t="shared" si="31"/>
        <v/>
      </c>
    </row>
    <row r="981" spans="2:7" x14ac:dyDescent="0.2">
      <c r="B981" s="12">
        <v>239</v>
      </c>
      <c r="C981" s="35">
        <v>44296</v>
      </c>
      <c r="D981" s="38">
        <f t="shared" si="30"/>
        <v>44285</v>
      </c>
      <c r="E981">
        <f>C981 - D981</f>
        <v>11</v>
      </c>
      <c r="F981" s="37">
        <f>_xlfn.XLOOKUP(B981,$B:$B,$E:$E,"",0,-1)</f>
        <v>55</v>
      </c>
      <c r="G981" s="37" t="str">
        <f t="shared" si="31"/>
        <v/>
      </c>
    </row>
    <row r="982" spans="2:7" x14ac:dyDescent="0.2">
      <c r="B982" s="12">
        <v>239</v>
      </c>
      <c r="C982" s="35">
        <v>44299</v>
      </c>
      <c r="D982" s="38">
        <f t="shared" si="30"/>
        <v>44285</v>
      </c>
      <c r="E982">
        <f>C982 - D982</f>
        <v>14</v>
      </c>
      <c r="F982" s="37">
        <f>_xlfn.XLOOKUP(B982,$B:$B,$E:$E,"",0,-1)</f>
        <v>55</v>
      </c>
      <c r="G982" s="37" t="str">
        <f t="shared" si="31"/>
        <v/>
      </c>
    </row>
    <row r="983" spans="2:7" x14ac:dyDescent="0.2">
      <c r="B983" s="12">
        <v>239</v>
      </c>
      <c r="C983" s="35">
        <v>44303</v>
      </c>
      <c r="D983" s="38">
        <f t="shared" si="30"/>
        <v>44285</v>
      </c>
      <c r="E983">
        <f>C983 - D983</f>
        <v>18</v>
      </c>
      <c r="F983" s="37">
        <f>_xlfn.XLOOKUP(B983,$B:$B,$E:$E,"",0,-1)</f>
        <v>55</v>
      </c>
      <c r="G983" s="37" t="str">
        <f t="shared" si="31"/>
        <v/>
      </c>
    </row>
    <row r="984" spans="2:7" x14ac:dyDescent="0.2">
      <c r="B984" s="12">
        <v>239</v>
      </c>
      <c r="C984" s="35">
        <v>44306</v>
      </c>
      <c r="D984" s="38">
        <f t="shared" si="30"/>
        <v>44285</v>
      </c>
      <c r="E984">
        <f>C984 - D984</f>
        <v>21</v>
      </c>
      <c r="F984" s="37">
        <f>_xlfn.XLOOKUP(B984,$B:$B,$E:$E,"",0,-1)</f>
        <v>55</v>
      </c>
      <c r="G984" s="37" t="str">
        <f t="shared" si="31"/>
        <v/>
      </c>
    </row>
    <row r="985" spans="2:7" x14ac:dyDescent="0.2">
      <c r="B985" s="12">
        <v>239</v>
      </c>
      <c r="C985" s="35">
        <v>44307</v>
      </c>
      <c r="D985" s="38">
        <f t="shared" si="30"/>
        <v>44285</v>
      </c>
      <c r="E985">
        <f>C985 - D985</f>
        <v>22</v>
      </c>
      <c r="F985" s="37">
        <f>_xlfn.XLOOKUP(B985,$B:$B,$E:$E,"",0,-1)</f>
        <v>55</v>
      </c>
      <c r="G985" s="37" t="str">
        <f t="shared" si="31"/>
        <v/>
      </c>
    </row>
    <row r="986" spans="2:7" x14ac:dyDescent="0.2">
      <c r="B986" s="12">
        <v>239</v>
      </c>
      <c r="C986" s="35">
        <v>44311</v>
      </c>
      <c r="D986" s="38">
        <f t="shared" si="30"/>
        <v>44285</v>
      </c>
      <c r="E986">
        <f>C986 - D986</f>
        <v>26</v>
      </c>
      <c r="F986" s="37">
        <f>_xlfn.XLOOKUP(B986,$B:$B,$E:$E,"",0,-1)</f>
        <v>55</v>
      </c>
      <c r="G986" s="37" t="str">
        <f t="shared" si="31"/>
        <v/>
      </c>
    </row>
    <row r="987" spans="2:7" x14ac:dyDescent="0.2">
      <c r="B987" s="12">
        <v>239</v>
      </c>
      <c r="C987" s="35">
        <v>44312</v>
      </c>
      <c r="D987" s="38">
        <f t="shared" si="30"/>
        <v>44285</v>
      </c>
      <c r="E987">
        <f>C987 - D987</f>
        <v>27</v>
      </c>
      <c r="F987" s="37">
        <f>_xlfn.XLOOKUP(B987,$B:$B,$E:$E,"",0,-1)</f>
        <v>55</v>
      </c>
      <c r="G987" s="37" t="str">
        <f t="shared" si="31"/>
        <v/>
      </c>
    </row>
    <row r="988" spans="2:7" x14ac:dyDescent="0.2">
      <c r="B988" s="12">
        <v>239</v>
      </c>
      <c r="C988" s="35">
        <v>44315</v>
      </c>
      <c r="D988" s="38">
        <f t="shared" si="30"/>
        <v>44285</v>
      </c>
      <c r="E988">
        <f>C988 - D988</f>
        <v>30</v>
      </c>
      <c r="F988" s="37">
        <f>_xlfn.XLOOKUP(B988,$B:$B,$E:$E,"",0,-1)</f>
        <v>55</v>
      </c>
      <c r="G988" s="37" t="str">
        <f t="shared" si="31"/>
        <v/>
      </c>
    </row>
    <row r="989" spans="2:7" x14ac:dyDescent="0.2">
      <c r="B989" s="12">
        <v>239</v>
      </c>
      <c r="C989" s="35">
        <v>44317</v>
      </c>
      <c r="D989" s="38">
        <f t="shared" si="30"/>
        <v>44285</v>
      </c>
      <c r="E989">
        <f>C989 - D989</f>
        <v>32</v>
      </c>
      <c r="F989" s="37">
        <f>_xlfn.XLOOKUP(B989,$B:$B,$E:$E,"",0,-1)</f>
        <v>55</v>
      </c>
      <c r="G989" s="37" t="str">
        <f t="shared" si="31"/>
        <v/>
      </c>
    </row>
    <row r="990" spans="2:7" x14ac:dyDescent="0.2">
      <c r="B990" s="12">
        <v>239</v>
      </c>
      <c r="C990" s="35">
        <v>44321</v>
      </c>
      <c r="D990" s="38">
        <f t="shared" si="30"/>
        <v>44285</v>
      </c>
      <c r="E990">
        <f>C990 - D990</f>
        <v>36</v>
      </c>
      <c r="F990" s="37">
        <f>_xlfn.XLOOKUP(B990,$B:$B,$E:$E,"",0,-1)</f>
        <v>55</v>
      </c>
      <c r="G990" s="37" t="str">
        <f t="shared" si="31"/>
        <v/>
      </c>
    </row>
    <row r="991" spans="2:7" x14ac:dyDescent="0.2">
      <c r="B991" s="12">
        <v>239</v>
      </c>
      <c r="C991" s="35">
        <v>44326</v>
      </c>
      <c r="D991" s="38">
        <f t="shared" si="30"/>
        <v>44285</v>
      </c>
      <c r="E991">
        <f>C991 - D991</f>
        <v>41</v>
      </c>
      <c r="F991" s="37">
        <f>_xlfn.XLOOKUP(B991,$B:$B,$E:$E,"",0,-1)</f>
        <v>55</v>
      </c>
      <c r="G991" s="37" t="str">
        <f t="shared" si="31"/>
        <v/>
      </c>
    </row>
    <row r="992" spans="2:7" x14ac:dyDescent="0.2">
      <c r="B992" s="12">
        <v>239</v>
      </c>
      <c r="C992" s="35">
        <v>44331</v>
      </c>
      <c r="D992" s="38">
        <f t="shared" si="30"/>
        <v>44285</v>
      </c>
      <c r="E992">
        <f>C992 - D992</f>
        <v>46</v>
      </c>
      <c r="F992" s="37">
        <f>_xlfn.XLOOKUP(B992,$B:$B,$E:$E,"",0,-1)</f>
        <v>55</v>
      </c>
      <c r="G992" s="37" t="str">
        <f t="shared" si="31"/>
        <v/>
      </c>
    </row>
    <row r="993" spans="2:7" x14ac:dyDescent="0.2">
      <c r="B993" s="12">
        <v>239</v>
      </c>
      <c r="C993" s="35">
        <v>44335</v>
      </c>
      <c r="D993" s="38">
        <f t="shared" si="30"/>
        <v>44285</v>
      </c>
      <c r="E993">
        <f>C993 - D993</f>
        <v>50</v>
      </c>
      <c r="F993" s="37">
        <f>_xlfn.XLOOKUP(B993,$B:$B,$E:$E,"",0,-1)</f>
        <v>55</v>
      </c>
      <c r="G993" s="37" t="str">
        <f t="shared" si="31"/>
        <v/>
      </c>
    </row>
    <row r="994" spans="2:7" x14ac:dyDescent="0.2">
      <c r="B994" s="12">
        <v>239</v>
      </c>
      <c r="C994" s="35">
        <v>44340</v>
      </c>
      <c r="D994" s="38">
        <f t="shared" si="30"/>
        <v>44285</v>
      </c>
      <c r="E994">
        <f>C994 - D994</f>
        <v>55</v>
      </c>
      <c r="F994" s="37">
        <f>_xlfn.XLOOKUP(B994,$B:$B,$E:$E,"",0,-1)</f>
        <v>55</v>
      </c>
      <c r="G994" s="37">
        <f t="shared" si="31"/>
        <v>1</v>
      </c>
    </row>
    <row r="995" spans="2:7" x14ac:dyDescent="0.2">
      <c r="B995" s="12">
        <v>240</v>
      </c>
      <c r="C995" s="35">
        <v>44264</v>
      </c>
      <c r="D995" s="38">
        <f t="shared" si="30"/>
        <v>44264</v>
      </c>
      <c r="E995">
        <f>C995 - D995</f>
        <v>0</v>
      </c>
      <c r="F995" s="37">
        <f>_xlfn.XLOOKUP(B995,$B:$B,$E:$E,"",0,-1)</f>
        <v>4</v>
      </c>
      <c r="G995" s="37" t="str">
        <f t="shared" si="31"/>
        <v/>
      </c>
    </row>
    <row r="996" spans="2:7" x14ac:dyDescent="0.2">
      <c r="B996" s="12">
        <v>240</v>
      </c>
      <c r="C996" s="35">
        <v>44265</v>
      </c>
      <c r="D996" s="38">
        <f t="shared" si="30"/>
        <v>44264</v>
      </c>
      <c r="E996">
        <f>C996 - D996</f>
        <v>1</v>
      </c>
      <c r="F996" s="37">
        <f>_xlfn.XLOOKUP(B996,$B:$B,$E:$E,"",0,-1)</f>
        <v>4</v>
      </c>
      <c r="G996" s="37" t="str">
        <f t="shared" si="31"/>
        <v/>
      </c>
    </row>
    <row r="997" spans="2:7" x14ac:dyDescent="0.2">
      <c r="B997" s="12">
        <v>240</v>
      </c>
      <c r="C997" s="35">
        <v>44268</v>
      </c>
      <c r="D997" s="38">
        <f t="shared" si="30"/>
        <v>44264</v>
      </c>
      <c r="E997">
        <f>C997 - D997</f>
        <v>4</v>
      </c>
      <c r="F997" s="37">
        <f>_xlfn.XLOOKUP(B997,$B:$B,$E:$E,"",0,-1)</f>
        <v>4</v>
      </c>
      <c r="G997" s="37">
        <f t="shared" si="31"/>
        <v>1</v>
      </c>
    </row>
    <row r="998" spans="2:7" x14ac:dyDescent="0.2">
      <c r="B998" s="12">
        <v>241</v>
      </c>
      <c r="C998" s="35">
        <v>44257</v>
      </c>
      <c r="D998" s="38">
        <f t="shared" si="30"/>
        <v>44257</v>
      </c>
      <c r="E998">
        <f>C998 - D998</f>
        <v>0</v>
      </c>
      <c r="F998" s="37">
        <f>_xlfn.XLOOKUP(B998,$B:$B,$E:$E,"",0,-1)</f>
        <v>1</v>
      </c>
      <c r="G998" s="37" t="str">
        <f t="shared" si="31"/>
        <v/>
      </c>
    </row>
    <row r="999" spans="2:7" x14ac:dyDescent="0.2">
      <c r="B999" s="12">
        <v>241</v>
      </c>
      <c r="C999" s="35">
        <v>44258</v>
      </c>
      <c r="D999" s="38">
        <f t="shared" si="30"/>
        <v>44257</v>
      </c>
      <c r="E999">
        <f>C999 - D999</f>
        <v>1</v>
      </c>
      <c r="F999" s="37">
        <f>_xlfn.XLOOKUP(B999,$B:$B,$E:$E,"",0,-1)</f>
        <v>1</v>
      </c>
      <c r="G999" s="37">
        <f t="shared" si="31"/>
        <v>1</v>
      </c>
    </row>
    <row r="1000" spans="2:7" x14ac:dyDescent="0.2">
      <c r="B1000" s="12">
        <v>242</v>
      </c>
      <c r="C1000" s="35">
        <v>44284</v>
      </c>
      <c r="D1000" s="38">
        <f t="shared" si="30"/>
        <v>44284</v>
      </c>
      <c r="E1000">
        <f>C1000 - D1000</f>
        <v>0</v>
      </c>
      <c r="F1000" s="37">
        <f>_xlfn.XLOOKUP(B1000,$B:$B,$E:$E,"",0,-1)</f>
        <v>19</v>
      </c>
      <c r="G1000" s="37" t="str">
        <f t="shared" si="31"/>
        <v/>
      </c>
    </row>
    <row r="1001" spans="2:7" x14ac:dyDescent="0.2">
      <c r="B1001" s="12">
        <v>242</v>
      </c>
      <c r="C1001" s="35">
        <v>44288</v>
      </c>
      <c r="D1001" s="38">
        <f t="shared" si="30"/>
        <v>44284</v>
      </c>
      <c r="E1001">
        <f>C1001 - D1001</f>
        <v>4</v>
      </c>
      <c r="F1001" s="37">
        <f>_xlfn.XLOOKUP(B1001,$B:$B,$E:$E,"",0,-1)</f>
        <v>19</v>
      </c>
      <c r="G1001" s="37" t="str">
        <f t="shared" si="31"/>
        <v/>
      </c>
    </row>
    <row r="1002" spans="2:7" x14ac:dyDescent="0.2">
      <c r="B1002" s="12">
        <v>242</v>
      </c>
      <c r="C1002" s="35">
        <v>44292</v>
      </c>
      <c r="D1002" s="38">
        <f t="shared" si="30"/>
        <v>44284</v>
      </c>
      <c r="E1002">
        <f>C1002 - D1002</f>
        <v>8</v>
      </c>
      <c r="F1002" s="37">
        <f>_xlfn.XLOOKUP(B1002,$B:$B,$E:$E,"",0,-1)</f>
        <v>19</v>
      </c>
      <c r="G1002" s="37" t="str">
        <f t="shared" si="31"/>
        <v/>
      </c>
    </row>
    <row r="1003" spans="2:7" x14ac:dyDescent="0.2">
      <c r="B1003" s="12">
        <v>242</v>
      </c>
      <c r="C1003" s="35">
        <v>44294</v>
      </c>
      <c r="D1003" s="38">
        <f t="shared" si="30"/>
        <v>44284</v>
      </c>
      <c r="E1003">
        <f>C1003 - D1003</f>
        <v>10</v>
      </c>
      <c r="F1003" s="37">
        <f>_xlfn.XLOOKUP(B1003,$B:$B,$E:$E,"",0,-1)</f>
        <v>19</v>
      </c>
      <c r="G1003" s="37" t="str">
        <f t="shared" si="31"/>
        <v/>
      </c>
    </row>
    <row r="1004" spans="2:7" x14ac:dyDescent="0.2">
      <c r="B1004" s="12">
        <v>242</v>
      </c>
      <c r="C1004" s="35">
        <v>44299</v>
      </c>
      <c r="D1004" s="38">
        <f t="shared" si="30"/>
        <v>44284</v>
      </c>
      <c r="E1004">
        <f>C1004 - D1004</f>
        <v>15</v>
      </c>
      <c r="F1004" s="37">
        <f>_xlfn.XLOOKUP(B1004,$B:$B,$E:$E,"",0,-1)</f>
        <v>19</v>
      </c>
      <c r="G1004" s="37" t="str">
        <f t="shared" si="31"/>
        <v/>
      </c>
    </row>
    <row r="1005" spans="2:7" x14ac:dyDescent="0.2">
      <c r="B1005" s="12">
        <v>242</v>
      </c>
      <c r="C1005" s="35">
        <v>44300</v>
      </c>
      <c r="D1005" s="38">
        <f t="shared" si="30"/>
        <v>44284</v>
      </c>
      <c r="E1005">
        <f>C1005 - D1005</f>
        <v>16</v>
      </c>
      <c r="F1005" s="37">
        <f>_xlfn.XLOOKUP(B1005,$B:$B,$E:$E,"",0,-1)</f>
        <v>19</v>
      </c>
      <c r="G1005" s="37" t="str">
        <f t="shared" si="31"/>
        <v/>
      </c>
    </row>
    <row r="1006" spans="2:7" x14ac:dyDescent="0.2">
      <c r="B1006" s="12">
        <v>242</v>
      </c>
      <c r="C1006" s="35">
        <v>44302</v>
      </c>
      <c r="D1006" s="38">
        <f t="shared" si="30"/>
        <v>44284</v>
      </c>
      <c r="E1006">
        <f>C1006 - D1006</f>
        <v>18</v>
      </c>
      <c r="F1006" s="37">
        <f>_xlfn.XLOOKUP(B1006,$B:$B,$E:$E,"",0,-1)</f>
        <v>19</v>
      </c>
      <c r="G1006" s="37" t="str">
        <f t="shared" si="31"/>
        <v/>
      </c>
    </row>
    <row r="1007" spans="2:7" x14ac:dyDescent="0.2">
      <c r="B1007" s="12">
        <v>242</v>
      </c>
      <c r="C1007" s="35">
        <v>44303</v>
      </c>
      <c r="D1007" s="38">
        <f t="shared" si="30"/>
        <v>44284</v>
      </c>
      <c r="E1007">
        <f>C1007 - D1007</f>
        <v>19</v>
      </c>
      <c r="F1007" s="37">
        <f>_xlfn.XLOOKUP(B1007,$B:$B,$E:$E,"",0,-1)</f>
        <v>19</v>
      </c>
      <c r="G1007" s="37">
        <f t="shared" si="31"/>
        <v>1</v>
      </c>
    </row>
    <row r="1008" spans="2:7" x14ac:dyDescent="0.2">
      <c r="B1008" s="12">
        <v>243</v>
      </c>
      <c r="C1008" s="35">
        <v>44260</v>
      </c>
      <c r="D1008" s="38">
        <f t="shared" si="30"/>
        <v>44260</v>
      </c>
      <c r="E1008">
        <f>C1008 - D1008</f>
        <v>0</v>
      </c>
      <c r="F1008" s="37">
        <f>_xlfn.XLOOKUP(B1008,$B:$B,$E:$E,"",0,-1)</f>
        <v>28</v>
      </c>
      <c r="G1008" s="37" t="str">
        <f t="shared" si="31"/>
        <v/>
      </c>
    </row>
    <row r="1009" spans="2:7" x14ac:dyDescent="0.2">
      <c r="B1009" s="12">
        <v>243</v>
      </c>
      <c r="C1009" s="35">
        <v>44262</v>
      </c>
      <c r="D1009" s="38">
        <f t="shared" si="30"/>
        <v>44260</v>
      </c>
      <c r="E1009">
        <f>C1009 - D1009</f>
        <v>2</v>
      </c>
      <c r="F1009" s="37">
        <f>_xlfn.XLOOKUP(B1009,$B:$B,$E:$E,"",0,-1)</f>
        <v>28</v>
      </c>
      <c r="G1009" s="37" t="str">
        <f t="shared" si="31"/>
        <v/>
      </c>
    </row>
    <row r="1010" spans="2:7" x14ac:dyDescent="0.2">
      <c r="B1010" s="12">
        <v>243</v>
      </c>
      <c r="C1010" s="35">
        <v>44267</v>
      </c>
      <c r="D1010" s="38">
        <f t="shared" si="30"/>
        <v>44260</v>
      </c>
      <c r="E1010">
        <f>C1010 - D1010</f>
        <v>7</v>
      </c>
      <c r="F1010" s="37">
        <f>_xlfn.XLOOKUP(B1010,$B:$B,$E:$E,"",0,-1)</f>
        <v>28</v>
      </c>
      <c r="G1010" s="37" t="str">
        <f t="shared" si="31"/>
        <v/>
      </c>
    </row>
    <row r="1011" spans="2:7" x14ac:dyDescent="0.2">
      <c r="B1011" s="12">
        <v>243</v>
      </c>
      <c r="C1011" s="35">
        <v>44270</v>
      </c>
      <c r="D1011" s="38">
        <f t="shared" si="30"/>
        <v>44260</v>
      </c>
      <c r="E1011">
        <f>C1011 - D1011</f>
        <v>10</v>
      </c>
      <c r="F1011" s="37">
        <f>_xlfn.XLOOKUP(B1011,$B:$B,$E:$E,"",0,-1)</f>
        <v>28</v>
      </c>
      <c r="G1011" s="37" t="str">
        <f t="shared" si="31"/>
        <v/>
      </c>
    </row>
    <row r="1012" spans="2:7" x14ac:dyDescent="0.2">
      <c r="B1012" s="12">
        <v>243</v>
      </c>
      <c r="C1012" s="35">
        <v>44273</v>
      </c>
      <c r="D1012" s="38">
        <f t="shared" si="30"/>
        <v>44260</v>
      </c>
      <c r="E1012">
        <f>C1012 - D1012</f>
        <v>13</v>
      </c>
      <c r="F1012" s="37">
        <f>_xlfn.XLOOKUP(B1012,$B:$B,$E:$E,"",0,-1)</f>
        <v>28</v>
      </c>
      <c r="G1012" s="37" t="str">
        <f t="shared" si="31"/>
        <v/>
      </c>
    </row>
    <row r="1013" spans="2:7" x14ac:dyDescent="0.2">
      <c r="B1013" s="12">
        <v>243</v>
      </c>
      <c r="C1013" s="35">
        <v>44275</v>
      </c>
      <c r="D1013" s="38">
        <f t="shared" si="30"/>
        <v>44260</v>
      </c>
      <c r="E1013">
        <f>C1013 - D1013</f>
        <v>15</v>
      </c>
      <c r="F1013" s="37">
        <f>_xlfn.XLOOKUP(B1013,$B:$B,$E:$E,"",0,-1)</f>
        <v>28</v>
      </c>
      <c r="G1013" s="37" t="str">
        <f t="shared" si="31"/>
        <v/>
      </c>
    </row>
    <row r="1014" spans="2:7" x14ac:dyDescent="0.2">
      <c r="B1014" s="12">
        <v>243</v>
      </c>
      <c r="C1014" s="35">
        <v>44277</v>
      </c>
      <c r="D1014" s="38">
        <f t="shared" si="30"/>
        <v>44260</v>
      </c>
      <c r="E1014">
        <f>C1014 - D1014</f>
        <v>17</v>
      </c>
      <c r="F1014" s="37">
        <f>_xlfn.XLOOKUP(B1014,$B:$B,$E:$E,"",0,-1)</f>
        <v>28</v>
      </c>
      <c r="G1014" s="37" t="str">
        <f t="shared" si="31"/>
        <v/>
      </c>
    </row>
    <row r="1015" spans="2:7" x14ac:dyDescent="0.2">
      <c r="B1015" s="12">
        <v>243</v>
      </c>
      <c r="C1015" s="35">
        <v>44278</v>
      </c>
      <c r="D1015" s="38">
        <f t="shared" si="30"/>
        <v>44260</v>
      </c>
      <c r="E1015">
        <f>C1015 - D1015</f>
        <v>18</v>
      </c>
      <c r="F1015" s="37">
        <f>_xlfn.XLOOKUP(B1015,$B:$B,$E:$E,"",0,-1)</f>
        <v>28</v>
      </c>
      <c r="G1015" s="37" t="str">
        <f t="shared" si="31"/>
        <v/>
      </c>
    </row>
    <row r="1016" spans="2:7" x14ac:dyDescent="0.2">
      <c r="B1016" s="12">
        <v>243</v>
      </c>
      <c r="C1016" s="35">
        <v>44279</v>
      </c>
      <c r="D1016" s="38">
        <f t="shared" si="30"/>
        <v>44260</v>
      </c>
      <c r="E1016">
        <f>C1016 - D1016</f>
        <v>19</v>
      </c>
      <c r="F1016" s="37">
        <f>_xlfn.XLOOKUP(B1016,$B:$B,$E:$E,"",0,-1)</f>
        <v>28</v>
      </c>
      <c r="G1016" s="37" t="str">
        <f t="shared" si="31"/>
        <v/>
      </c>
    </row>
    <row r="1017" spans="2:7" x14ac:dyDescent="0.2">
      <c r="B1017" s="12">
        <v>243</v>
      </c>
      <c r="C1017" s="35">
        <v>44280</v>
      </c>
      <c r="D1017" s="38">
        <f t="shared" si="30"/>
        <v>44260</v>
      </c>
      <c r="E1017">
        <f>C1017 - D1017</f>
        <v>20</v>
      </c>
      <c r="F1017" s="37">
        <f>_xlfn.XLOOKUP(B1017,$B:$B,$E:$E,"",0,-1)</f>
        <v>28</v>
      </c>
      <c r="G1017" s="37" t="str">
        <f t="shared" si="31"/>
        <v/>
      </c>
    </row>
    <row r="1018" spans="2:7" x14ac:dyDescent="0.2">
      <c r="B1018" s="12">
        <v>243</v>
      </c>
      <c r="C1018" s="35">
        <v>44281</v>
      </c>
      <c r="D1018" s="38">
        <f t="shared" si="30"/>
        <v>44260</v>
      </c>
      <c r="E1018">
        <f>C1018 - D1018</f>
        <v>21</v>
      </c>
      <c r="F1018" s="37">
        <f>_xlfn.XLOOKUP(B1018,$B:$B,$E:$E,"",0,-1)</f>
        <v>28</v>
      </c>
      <c r="G1018" s="37" t="str">
        <f t="shared" si="31"/>
        <v/>
      </c>
    </row>
    <row r="1019" spans="2:7" x14ac:dyDescent="0.2">
      <c r="B1019" s="12">
        <v>243</v>
      </c>
      <c r="C1019" s="35">
        <v>44286</v>
      </c>
      <c r="D1019" s="38">
        <f t="shared" si="30"/>
        <v>44260</v>
      </c>
      <c r="E1019">
        <f>C1019 - D1019</f>
        <v>26</v>
      </c>
      <c r="F1019" s="37">
        <f>_xlfn.XLOOKUP(B1019,$B:$B,$E:$E,"",0,-1)</f>
        <v>28</v>
      </c>
      <c r="G1019" s="37" t="str">
        <f t="shared" si="31"/>
        <v/>
      </c>
    </row>
    <row r="1020" spans="2:7" x14ac:dyDescent="0.2">
      <c r="B1020" s="12">
        <v>243</v>
      </c>
      <c r="C1020" s="35">
        <v>44288</v>
      </c>
      <c r="D1020" s="38">
        <f t="shared" si="30"/>
        <v>44260</v>
      </c>
      <c r="E1020">
        <f>C1020 - D1020</f>
        <v>28</v>
      </c>
      <c r="F1020" s="37">
        <f>_xlfn.XLOOKUP(B1020,$B:$B,$E:$E,"",0,-1)</f>
        <v>28</v>
      </c>
      <c r="G1020" s="37">
        <f t="shared" si="31"/>
        <v>1</v>
      </c>
    </row>
    <row r="1021" spans="2:7" x14ac:dyDescent="0.2">
      <c r="B1021" s="12">
        <v>244</v>
      </c>
      <c r="C1021" s="35">
        <v>44274</v>
      </c>
      <c r="D1021" s="38">
        <f t="shared" si="30"/>
        <v>44274</v>
      </c>
      <c r="E1021">
        <f>C1021 - D1021</f>
        <v>0</v>
      </c>
      <c r="F1021" s="37">
        <f>_xlfn.XLOOKUP(B1021,$B:$B,$E:$E,"",0,-1)</f>
        <v>7</v>
      </c>
      <c r="G1021" s="37" t="str">
        <f t="shared" si="31"/>
        <v/>
      </c>
    </row>
    <row r="1022" spans="2:7" x14ac:dyDescent="0.2">
      <c r="B1022" s="12">
        <v>244</v>
      </c>
      <c r="C1022" s="35">
        <v>44277</v>
      </c>
      <c r="D1022" s="38">
        <f t="shared" si="30"/>
        <v>44274</v>
      </c>
      <c r="E1022">
        <f>C1022 - D1022</f>
        <v>3</v>
      </c>
      <c r="F1022" s="37">
        <f>_xlfn.XLOOKUP(B1022,$B:$B,$E:$E,"",0,-1)</f>
        <v>7</v>
      </c>
      <c r="G1022" s="37" t="str">
        <f t="shared" si="31"/>
        <v/>
      </c>
    </row>
    <row r="1023" spans="2:7" x14ac:dyDescent="0.2">
      <c r="B1023" s="12">
        <v>244</v>
      </c>
      <c r="C1023" s="35">
        <v>44280</v>
      </c>
      <c r="D1023" s="38">
        <f t="shared" si="30"/>
        <v>44274</v>
      </c>
      <c r="E1023">
        <f>C1023 - D1023</f>
        <v>6</v>
      </c>
      <c r="F1023" s="37">
        <f>_xlfn.XLOOKUP(B1023,$B:$B,$E:$E,"",0,-1)</f>
        <v>7</v>
      </c>
      <c r="G1023" s="37" t="str">
        <f t="shared" si="31"/>
        <v/>
      </c>
    </row>
    <row r="1024" spans="2:7" x14ac:dyDescent="0.2">
      <c r="B1024" s="12">
        <v>244</v>
      </c>
      <c r="C1024" s="35">
        <v>44281</v>
      </c>
      <c r="D1024" s="38">
        <f t="shared" si="30"/>
        <v>44274</v>
      </c>
      <c r="E1024">
        <f>C1024 - D1024</f>
        <v>7</v>
      </c>
      <c r="F1024" s="37">
        <f>_xlfn.XLOOKUP(B1024,$B:$B,$E:$E,"",0,-1)</f>
        <v>7</v>
      </c>
      <c r="G1024" s="37">
        <f t="shared" si="31"/>
        <v>1</v>
      </c>
    </row>
    <row r="1025" spans="2:7" x14ac:dyDescent="0.2">
      <c r="B1025" s="12">
        <v>245</v>
      </c>
      <c r="C1025" s="35">
        <v>44281</v>
      </c>
      <c r="D1025" s="38">
        <f t="shared" si="30"/>
        <v>44281</v>
      </c>
      <c r="E1025">
        <f>C1025 - D1025</f>
        <v>0</v>
      </c>
      <c r="F1025" s="37">
        <f>_xlfn.XLOOKUP(B1025,$B:$B,$E:$E,"",0,-1)</f>
        <v>4</v>
      </c>
      <c r="G1025" s="37" t="str">
        <f t="shared" si="31"/>
        <v/>
      </c>
    </row>
    <row r="1026" spans="2:7" x14ac:dyDescent="0.2">
      <c r="B1026" s="12">
        <v>245</v>
      </c>
      <c r="C1026" s="35">
        <v>44285</v>
      </c>
      <c r="D1026" s="38">
        <f t="shared" si="30"/>
        <v>44281</v>
      </c>
      <c r="E1026">
        <f>C1026 - D1026</f>
        <v>4</v>
      </c>
      <c r="F1026" s="37">
        <f>_xlfn.XLOOKUP(B1026,$B:$B,$E:$E,"",0,-1)</f>
        <v>4</v>
      </c>
      <c r="G1026" s="37">
        <f t="shared" si="31"/>
        <v>1</v>
      </c>
    </row>
    <row r="1027" spans="2:7" x14ac:dyDescent="0.2">
      <c r="B1027" s="12">
        <v>246</v>
      </c>
      <c r="C1027" s="35">
        <v>44268</v>
      </c>
      <c r="D1027" s="38">
        <f t="shared" ref="D1027:D1090" si="32">VLOOKUP(B1027,$B$2:$C$1999,2,FALSE)</f>
        <v>44268</v>
      </c>
      <c r="E1027">
        <f>C1027 - D1027</f>
        <v>0</v>
      </c>
      <c r="F1027" s="37">
        <f>_xlfn.XLOOKUP(B1027,$B:$B,$E:$E,"",0,-1)</f>
        <v>2</v>
      </c>
      <c r="G1027" s="37" t="str">
        <f t="shared" ref="G1027:G1090" si="33">IF(F1027=E1027,1,"")</f>
        <v/>
      </c>
    </row>
    <row r="1028" spans="2:7" x14ac:dyDescent="0.2">
      <c r="B1028" s="12">
        <v>246</v>
      </c>
      <c r="C1028" s="35">
        <v>44269</v>
      </c>
      <c r="D1028" s="38">
        <f t="shared" si="32"/>
        <v>44268</v>
      </c>
      <c r="E1028">
        <f>C1028 - D1028</f>
        <v>1</v>
      </c>
      <c r="F1028" s="37">
        <f>_xlfn.XLOOKUP(B1028,$B:$B,$E:$E,"",0,-1)</f>
        <v>2</v>
      </c>
      <c r="G1028" s="37" t="str">
        <f t="shared" si="33"/>
        <v/>
      </c>
    </row>
    <row r="1029" spans="2:7" x14ac:dyDescent="0.2">
      <c r="B1029" s="12">
        <v>246</v>
      </c>
      <c r="C1029" s="35">
        <v>44270</v>
      </c>
      <c r="D1029" s="38">
        <f t="shared" si="32"/>
        <v>44268</v>
      </c>
      <c r="E1029">
        <f>C1029 - D1029</f>
        <v>2</v>
      </c>
      <c r="F1029" s="37">
        <f>_xlfn.XLOOKUP(B1029,$B:$B,$E:$E,"",0,-1)</f>
        <v>2</v>
      </c>
      <c r="G1029" s="37">
        <f t="shared" si="33"/>
        <v>1</v>
      </c>
    </row>
    <row r="1030" spans="2:7" x14ac:dyDescent="0.2">
      <c r="B1030" s="12">
        <v>247</v>
      </c>
      <c r="C1030" s="35">
        <v>44268</v>
      </c>
      <c r="D1030" s="38">
        <f t="shared" si="32"/>
        <v>44268</v>
      </c>
      <c r="E1030">
        <f>C1030 - D1030</f>
        <v>0</v>
      </c>
      <c r="F1030" s="37">
        <f>_xlfn.XLOOKUP(B1030,$B:$B,$E:$E,"",0,-1)</f>
        <v>2</v>
      </c>
      <c r="G1030" s="37" t="str">
        <f t="shared" si="33"/>
        <v/>
      </c>
    </row>
    <row r="1031" spans="2:7" x14ac:dyDescent="0.2">
      <c r="B1031" s="12">
        <v>247</v>
      </c>
      <c r="C1031" s="35">
        <v>44270</v>
      </c>
      <c r="D1031" s="38">
        <f t="shared" si="32"/>
        <v>44268</v>
      </c>
      <c r="E1031">
        <f>C1031 - D1031</f>
        <v>2</v>
      </c>
      <c r="F1031" s="37">
        <f>_xlfn.XLOOKUP(B1031,$B:$B,$E:$E,"",0,-1)</f>
        <v>2</v>
      </c>
      <c r="G1031" s="37">
        <f t="shared" si="33"/>
        <v>1</v>
      </c>
    </row>
    <row r="1032" spans="2:7" x14ac:dyDescent="0.2">
      <c r="B1032" s="12">
        <v>248</v>
      </c>
      <c r="C1032" s="35">
        <v>44270</v>
      </c>
      <c r="D1032" s="38">
        <f t="shared" si="32"/>
        <v>44270</v>
      </c>
      <c r="E1032">
        <f>C1032 - D1032</f>
        <v>0</v>
      </c>
      <c r="F1032" s="37">
        <f>_xlfn.XLOOKUP(B1032,$B:$B,$E:$E,"",0,-1)</f>
        <v>15</v>
      </c>
      <c r="G1032" s="37" t="str">
        <f t="shared" si="33"/>
        <v/>
      </c>
    </row>
    <row r="1033" spans="2:7" x14ac:dyDescent="0.2">
      <c r="B1033" s="12">
        <v>248</v>
      </c>
      <c r="C1033" s="35">
        <v>44274</v>
      </c>
      <c r="D1033" s="38">
        <f t="shared" si="32"/>
        <v>44270</v>
      </c>
      <c r="E1033">
        <f>C1033 - D1033</f>
        <v>4</v>
      </c>
      <c r="F1033" s="37">
        <f>_xlfn.XLOOKUP(B1033,$B:$B,$E:$E,"",0,-1)</f>
        <v>15</v>
      </c>
      <c r="G1033" s="37" t="str">
        <f t="shared" si="33"/>
        <v/>
      </c>
    </row>
    <row r="1034" spans="2:7" x14ac:dyDescent="0.2">
      <c r="B1034" s="12">
        <v>248</v>
      </c>
      <c r="C1034" s="35">
        <v>44277</v>
      </c>
      <c r="D1034" s="38">
        <f t="shared" si="32"/>
        <v>44270</v>
      </c>
      <c r="E1034">
        <f>C1034 - D1034</f>
        <v>7</v>
      </c>
      <c r="F1034" s="37">
        <f>_xlfn.XLOOKUP(B1034,$B:$B,$E:$E,"",0,-1)</f>
        <v>15</v>
      </c>
      <c r="G1034" s="37" t="str">
        <f t="shared" si="33"/>
        <v/>
      </c>
    </row>
    <row r="1035" spans="2:7" x14ac:dyDescent="0.2">
      <c r="B1035" s="12">
        <v>248</v>
      </c>
      <c r="C1035" s="35">
        <v>44281</v>
      </c>
      <c r="D1035" s="38">
        <f t="shared" si="32"/>
        <v>44270</v>
      </c>
      <c r="E1035">
        <f>C1035 - D1035</f>
        <v>11</v>
      </c>
      <c r="F1035" s="37">
        <f>_xlfn.XLOOKUP(B1035,$B:$B,$E:$E,"",0,-1)</f>
        <v>15</v>
      </c>
      <c r="G1035" s="37" t="str">
        <f t="shared" si="33"/>
        <v/>
      </c>
    </row>
    <row r="1036" spans="2:7" x14ac:dyDescent="0.2">
      <c r="B1036" s="12">
        <v>248</v>
      </c>
      <c r="C1036" s="35">
        <v>44284</v>
      </c>
      <c r="D1036" s="38">
        <f t="shared" si="32"/>
        <v>44270</v>
      </c>
      <c r="E1036">
        <f>C1036 - D1036</f>
        <v>14</v>
      </c>
      <c r="F1036" s="37">
        <f>_xlfn.XLOOKUP(B1036,$B:$B,$E:$E,"",0,-1)</f>
        <v>15</v>
      </c>
      <c r="G1036" s="37" t="str">
        <f t="shared" si="33"/>
        <v/>
      </c>
    </row>
    <row r="1037" spans="2:7" x14ac:dyDescent="0.2">
      <c r="B1037" s="12">
        <v>248</v>
      </c>
      <c r="C1037" s="35">
        <v>44285</v>
      </c>
      <c r="D1037" s="38">
        <f t="shared" si="32"/>
        <v>44270</v>
      </c>
      <c r="E1037">
        <f>C1037 - D1037</f>
        <v>15</v>
      </c>
      <c r="F1037" s="37">
        <f>_xlfn.XLOOKUP(B1037,$B:$B,$E:$E,"",0,-1)</f>
        <v>15</v>
      </c>
      <c r="G1037" s="37">
        <f t="shared" si="33"/>
        <v>1</v>
      </c>
    </row>
    <row r="1038" spans="2:7" x14ac:dyDescent="0.2">
      <c r="B1038" s="12">
        <v>249</v>
      </c>
      <c r="C1038" s="35">
        <v>44286</v>
      </c>
      <c r="D1038" s="38">
        <f t="shared" si="32"/>
        <v>44286</v>
      </c>
      <c r="E1038">
        <f>C1038 - D1038</f>
        <v>0</v>
      </c>
      <c r="F1038" s="37">
        <f>_xlfn.XLOOKUP(B1038,$B:$B,$E:$E,"",0,-1)</f>
        <v>9</v>
      </c>
      <c r="G1038" s="37" t="str">
        <f t="shared" si="33"/>
        <v/>
      </c>
    </row>
    <row r="1039" spans="2:7" x14ac:dyDescent="0.2">
      <c r="B1039" s="12">
        <v>249</v>
      </c>
      <c r="C1039" s="35">
        <v>44291</v>
      </c>
      <c r="D1039" s="38">
        <f t="shared" si="32"/>
        <v>44286</v>
      </c>
      <c r="E1039">
        <f>C1039 - D1039</f>
        <v>5</v>
      </c>
      <c r="F1039" s="37">
        <f>_xlfn.XLOOKUP(B1039,$B:$B,$E:$E,"",0,-1)</f>
        <v>9</v>
      </c>
      <c r="G1039" s="37" t="str">
        <f t="shared" si="33"/>
        <v/>
      </c>
    </row>
    <row r="1040" spans="2:7" x14ac:dyDescent="0.2">
      <c r="B1040" s="12">
        <v>249</v>
      </c>
      <c r="C1040" s="35">
        <v>44295</v>
      </c>
      <c r="D1040" s="38">
        <f t="shared" si="32"/>
        <v>44286</v>
      </c>
      <c r="E1040">
        <f>C1040 - D1040</f>
        <v>9</v>
      </c>
      <c r="F1040" s="37">
        <f>_xlfn.XLOOKUP(B1040,$B:$B,$E:$E,"",0,-1)</f>
        <v>9</v>
      </c>
      <c r="G1040" s="37">
        <f t="shared" si="33"/>
        <v>1</v>
      </c>
    </row>
    <row r="1041" spans="2:7" x14ac:dyDescent="0.2">
      <c r="B1041" s="12">
        <v>250</v>
      </c>
      <c r="C1041" s="35">
        <v>44267</v>
      </c>
      <c r="D1041" s="38">
        <f t="shared" si="32"/>
        <v>44267</v>
      </c>
      <c r="E1041">
        <f>C1041 - D1041</f>
        <v>0</v>
      </c>
      <c r="F1041" s="37">
        <f>_xlfn.XLOOKUP(B1041,$B:$B,$E:$E,"",0,-1)</f>
        <v>2</v>
      </c>
      <c r="G1041" s="37" t="str">
        <f t="shared" si="33"/>
        <v/>
      </c>
    </row>
    <row r="1042" spans="2:7" x14ac:dyDescent="0.2">
      <c r="B1042" s="12">
        <v>250</v>
      </c>
      <c r="C1042" s="35">
        <v>44268</v>
      </c>
      <c r="D1042" s="38">
        <f t="shared" si="32"/>
        <v>44267</v>
      </c>
      <c r="E1042">
        <f>C1042 - D1042</f>
        <v>1</v>
      </c>
      <c r="F1042" s="37">
        <f>_xlfn.XLOOKUP(B1042,$B:$B,$E:$E,"",0,-1)</f>
        <v>2</v>
      </c>
      <c r="G1042" s="37" t="str">
        <f t="shared" si="33"/>
        <v/>
      </c>
    </row>
    <row r="1043" spans="2:7" x14ac:dyDescent="0.2">
      <c r="B1043" s="12">
        <v>250</v>
      </c>
      <c r="C1043" s="35">
        <v>44269</v>
      </c>
      <c r="D1043" s="38">
        <f t="shared" si="32"/>
        <v>44267</v>
      </c>
      <c r="E1043">
        <f>C1043 - D1043</f>
        <v>2</v>
      </c>
      <c r="F1043" s="37">
        <f>_xlfn.XLOOKUP(B1043,$B:$B,$E:$E,"",0,-1)</f>
        <v>2</v>
      </c>
      <c r="G1043" s="37">
        <f t="shared" si="33"/>
        <v>1</v>
      </c>
    </row>
    <row r="1044" spans="2:7" x14ac:dyDescent="0.2">
      <c r="B1044" s="12">
        <v>251</v>
      </c>
      <c r="C1044" s="35">
        <v>44274</v>
      </c>
      <c r="D1044" s="38">
        <f t="shared" si="32"/>
        <v>44274</v>
      </c>
      <c r="E1044">
        <f>C1044 - D1044</f>
        <v>0</v>
      </c>
      <c r="F1044" s="37">
        <f>_xlfn.XLOOKUP(B1044,$B:$B,$E:$E,"",0,-1)</f>
        <v>3</v>
      </c>
      <c r="G1044" s="37" t="str">
        <f t="shared" si="33"/>
        <v/>
      </c>
    </row>
    <row r="1045" spans="2:7" x14ac:dyDescent="0.2">
      <c r="B1045" s="12">
        <v>251</v>
      </c>
      <c r="C1045" s="35">
        <v>44277</v>
      </c>
      <c r="D1045" s="38">
        <f t="shared" si="32"/>
        <v>44274</v>
      </c>
      <c r="E1045">
        <f>C1045 - D1045</f>
        <v>3</v>
      </c>
      <c r="F1045" s="37">
        <f>_xlfn.XLOOKUP(B1045,$B:$B,$E:$E,"",0,-1)</f>
        <v>3</v>
      </c>
      <c r="G1045" s="37">
        <f t="shared" si="33"/>
        <v>1</v>
      </c>
    </row>
    <row r="1046" spans="2:7" x14ac:dyDescent="0.2">
      <c r="B1046" s="12">
        <v>252</v>
      </c>
      <c r="C1046" s="35">
        <v>44266</v>
      </c>
      <c r="D1046" s="38">
        <f t="shared" si="32"/>
        <v>44266</v>
      </c>
      <c r="E1046">
        <f>C1046 - D1046</f>
        <v>0</v>
      </c>
      <c r="F1046" s="37">
        <f>_xlfn.XLOOKUP(B1046,$B:$B,$E:$E,"",0,-1)</f>
        <v>3</v>
      </c>
      <c r="G1046" s="37" t="str">
        <f t="shared" si="33"/>
        <v/>
      </c>
    </row>
    <row r="1047" spans="2:7" x14ac:dyDescent="0.2">
      <c r="B1047" s="12">
        <v>252</v>
      </c>
      <c r="C1047" s="35">
        <v>44268</v>
      </c>
      <c r="D1047" s="38">
        <f t="shared" si="32"/>
        <v>44266</v>
      </c>
      <c r="E1047">
        <f>C1047 - D1047</f>
        <v>2</v>
      </c>
      <c r="F1047" s="37">
        <f>_xlfn.XLOOKUP(B1047,$B:$B,$E:$E,"",0,-1)</f>
        <v>3</v>
      </c>
      <c r="G1047" s="37" t="str">
        <f t="shared" si="33"/>
        <v/>
      </c>
    </row>
    <row r="1048" spans="2:7" x14ac:dyDescent="0.2">
      <c r="B1048" s="12">
        <v>252</v>
      </c>
      <c r="C1048" s="35">
        <v>44269</v>
      </c>
      <c r="D1048" s="38">
        <f t="shared" si="32"/>
        <v>44266</v>
      </c>
      <c r="E1048">
        <f>C1048 - D1048</f>
        <v>3</v>
      </c>
      <c r="F1048" s="37">
        <f>_xlfn.XLOOKUP(B1048,$B:$B,$E:$E,"",0,-1)</f>
        <v>3</v>
      </c>
      <c r="G1048" s="37">
        <f t="shared" si="33"/>
        <v>1</v>
      </c>
    </row>
    <row r="1049" spans="2:7" x14ac:dyDescent="0.2">
      <c r="B1049" s="12">
        <v>253</v>
      </c>
      <c r="C1049" s="35">
        <v>44261</v>
      </c>
      <c r="D1049" s="38">
        <f t="shared" si="32"/>
        <v>44261</v>
      </c>
      <c r="E1049">
        <f>C1049 - D1049</f>
        <v>0</v>
      </c>
      <c r="F1049" s="37">
        <f>_xlfn.XLOOKUP(B1049,$B:$B,$E:$E,"",0,-1)</f>
        <v>5</v>
      </c>
      <c r="G1049" s="37" t="str">
        <f t="shared" si="33"/>
        <v/>
      </c>
    </row>
    <row r="1050" spans="2:7" x14ac:dyDescent="0.2">
      <c r="B1050" s="12">
        <v>253</v>
      </c>
      <c r="C1050" s="35">
        <v>44266</v>
      </c>
      <c r="D1050" s="38">
        <f t="shared" si="32"/>
        <v>44261</v>
      </c>
      <c r="E1050">
        <f>C1050 - D1050</f>
        <v>5</v>
      </c>
      <c r="F1050" s="37">
        <f>_xlfn.XLOOKUP(B1050,$B:$B,$E:$E,"",0,-1)</f>
        <v>5</v>
      </c>
      <c r="G1050" s="37">
        <f t="shared" si="33"/>
        <v>1</v>
      </c>
    </row>
    <row r="1051" spans="2:7" x14ac:dyDescent="0.2">
      <c r="B1051" s="12">
        <v>254</v>
      </c>
      <c r="C1051" s="35">
        <v>44284</v>
      </c>
      <c r="D1051" s="38">
        <f t="shared" si="32"/>
        <v>44284</v>
      </c>
      <c r="E1051">
        <f>C1051 - D1051</f>
        <v>0</v>
      </c>
      <c r="F1051" s="37">
        <f>_xlfn.XLOOKUP(B1051,$B:$B,$E:$E,"",0,-1)</f>
        <v>6</v>
      </c>
      <c r="G1051" s="37" t="str">
        <f t="shared" si="33"/>
        <v/>
      </c>
    </row>
    <row r="1052" spans="2:7" x14ac:dyDescent="0.2">
      <c r="B1052" s="12">
        <v>254</v>
      </c>
      <c r="C1052" s="35">
        <v>44288</v>
      </c>
      <c r="D1052" s="38">
        <f t="shared" si="32"/>
        <v>44284</v>
      </c>
      <c r="E1052">
        <f>C1052 - D1052</f>
        <v>4</v>
      </c>
      <c r="F1052" s="37">
        <f>_xlfn.XLOOKUP(B1052,$B:$B,$E:$E,"",0,-1)</f>
        <v>6</v>
      </c>
      <c r="G1052" s="37" t="str">
        <f t="shared" si="33"/>
        <v/>
      </c>
    </row>
    <row r="1053" spans="2:7" x14ac:dyDescent="0.2">
      <c r="B1053" s="12">
        <v>254</v>
      </c>
      <c r="C1053" s="35">
        <v>44290</v>
      </c>
      <c r="D1053" s="38">
        <f t="shared" si="32"/>
        <v>44284</v>
      </c>
      <c r="E1053">
        <f>C1053 - D1053</f>
        <v>6</v>
      </c>
      <c r="F1053" s="37">
        <f>_xlfn.XLOOKUP(B1053,$B:$B,$E:$E,"",0,-1)</f>
        <v>6</v>
      </c>
      <c r="G1053" s="37">
        <f t="shared" si="33"/>
        <v>1</v>
      </c>
    </row>
    <row r="1054" spans="2:7" x14ac:dyDescent="0.2">
      <c r="B1054" s="12">
        <v>255</v>
      </c>
      <c r="C1054" s="35">
        <v>44280</v>
      </c>
      <c r="D1054" s="38">
        <f t="shared" si="32"/>
        <v>44280</v>
      </c>
      <c r="E1054">
        <f>C1054 - D1054</f>
        <v>0</v>
      </c>
      <c r="F1054" s="37">
        <f>_xlfn.XLOOKUP(B1054,$B:$B,$E:$E,"",0,-1)</f>
        <v>0</v>
      </c>
      <c r="G1054" s="37">
        <f t="shared" si="33"/>
        <v>1</v>
      </c>
    </row>
    <row r="1055" spans="2:7" x14ac:dyDescent="0.2">
      <c r="B1055" s="12">
        <v>256</v>
      </c>
      <c r="C1055" s="35">
        <v>44263</v>
      </c>
      <c r="D1055" s="38">
        <f t="shared" si="32"/>
        <v>44263</v>
      </c>
      <c r="E1055">
        <f>C1055 - D1055</f>
        <v>0</v>
      </c>
      <c r="F1055" s="37">
        <f>_xlfn.XLOOKUP(B1055,$B:$B,$E:$E,"",0,-1)</f>
        <v>10</v>
      </c>
      <c r="G1055" s="37" t="str">
        <f t="shared" si="33"/>
        <v/>
      </c>
    </row>
    <row r="1056" spans="2:7" x14ac:dyDescent="0.2">
      <c r="B1056" s="12">
        <v>256</v>
      </c>
      <c r="C1056" s="35">
        <v>44265</v>
      </c>
      <c r="D1056" s="38">
        <f t="shared" si="32"/>
        <v>44263</v>
      </c>
      <c r="E1056">
        <f>C1056 - D1056</f>
        <v>2</v>
      </c>
      <c r="F1056" s="37">
        <f>_xlfn.XLOOKUP(B1056,$B:$B,$E:$E,"",0,-1)</f>
        <v>10</v>
      </c>
      <c r="G1056" s="37" t="str">
        <f t="shared" si="33"/>
        <v/>
      </c>
    </row>
    <row r="1057" spans="2:7" x14ac:dyDescent="0.2">
      <c r="B1057" s="12">
        <v>256</v>
      </c>
      <c r="C1057" s="35">
        <v>44269</v>
      </c>
      <c r="D1057" s="38">
        <f t="shared" si="32"/>
        <v>44263</v>
      </c>
      <c r="E1057">
        <f>C1057 - D1057</f>
        <v>6</v>
      </c>
      <c r="F1057" s="37">
        <f>_xlfn.XLOOKUP(B1057,$B:$B,$E:$E,"",0,-1)</f>
        <v>10</v>
      </c>
      <c r="G1057" s="37" t="str">
        <f t="shared" si="33"/>
        <v/>
      </c>
    </row>
    <row r="1058" spans="2:7" x14ac:dyDescent="0.2">
      <c r="B1058" s="12">
        <v>256</v>
      </c>
      <c r="C1058" s="35">
        <v>44272</v>
      </c>
      <c r="D1058" s="38">
        <f t="shared" si="32"/>
        <v>44263</v>
      </c>
      <c r="E1058">
        <f>C1058 - D1058</f>
        <v>9</v>
      </c>
      <c r="F1058" s="37">
        <f>_xlfn.XLOOKUP(B1058,$B:$B,$E:$E,"",0,-1)</f>
        <v>10</v>
      </c>
      <c r="G1058" s="37" t="str">
        <f t="shared" si="33"/>
        <v/>
      </c>
    </row>
    <row r="1059" spans="2:7" x14ac:dyDescent="0.2">
      <c r="B1059" s="12">
        <v>256</v>
      </c>
      <c r="C1059" s="35">
        <v>44273</v>
      </c>
      <c r="D1059" s="38">
        <f t="shared" si="32"/>
        <v>44263</v>
      </c>
      <c r="E1059">
        <f>C1059 - D1059</f>
        <v>10</v>
      </c>
      <c r="F1059" s="37">
        <f>_xlfn.XLOOKUP(B1059,$B:$B,$E:$E,"",0,-1)</f>
        <v>10</v>
      </c>
      <c r="G1059" s="37">
        <f t="shared" si="33"/>
        <v>1</v>
      </c>
    </row>
    <row r="1060" spans="2:7" x14ac:dyDescent="0.2">
      <c r="B1060" s="12">
        <v>257</v>
      </c>
      <c r="C1060" s="35">
        <v>44271</v>
      </c>
      <c r="D1060" s="38">
        <f t="shared" si="32"/>
        <v>44271</v>
      </c>
      <c r="E1060">
        <f>C1060 - D1060</f>
        <v>0</v>
      </c>
      <c r="F1060" s="37">
        <f>_xlfn.XLOOKUP(B1060,$B:$B,$E:$E,"",0,-1)</f>
        <v>0</v>
      </c>
      <c r="G1060" s="37">
        <f t="shared" si="33"/>
        <v>1</v>
      </c>
    </row>
    <row r="1061" spans="2:7" x14ac:dyDescent="0.2">
      <c r="B1061" s="12">
        <v>258</v>
      </c>
      <c r="C1061" s="35">
        <v>44262</v>
      </c>
      <c r="D1061" s="38">
        <f t="shared" si="32"/>
        <v>44262</v>
      </c>
      <c r="E1061">
        <f>C1061 - D1061</f>
        <v>0</v>
      </c>
      <c r="F1061" s="37">
        <f>_xlfn.XLOOKUP(B1061,$B:$B,$E:$E,"",0,-1)</f>
        <v>0</v>
      </c>
      <c r="G1061" s="37">
        <f t="shared" si="33"/>
        <v>1</v>
      </c>
    </row>
    <row r="1062" spans="2:7" x14ac:dyDescent="0.2">
      <c r="B1062" s="12">
        <v>259</v>
      </c>
      <c r="C1062" s="35">
        <v>44283</v>
      </c>
      <c r="D1062" s="38">
        <f t="shared" si="32"/>
        <v>44283</v>
      </c>
      <c r="E1062">
        <f>C1062 - D1062</f>
        <v>0</v>
      </c>
      <c r="F1062" s="37">
        <f>_xlfn.XLOOKUP(B1062,$B:$B,$E:$E,"",0,-1)</f>
        <v>0</v>
      </c>
      <c r="G1062" s="37">
        <f t="shared" si="33"/>
        <v>1</v>
      </c>
    </row>
    <row r="1063" spans="2:7" x14ac:dyDescent="0.2">
      <c r="B1063" s="12">
        <v>260</v>
      </c>
      <c r="C1063" s="35">
        <v>44286</v>
      </c>
      <c r="D1063" s="38">
        <f t="shared" si="32"/>
        <v>44286</v>
      </c>
      <c r="E1063">
        <f>C1063 - D1063</f>
        <v>0</v>
      </c>
      <c r="F1063" s="37">
        <f>_xlfn.XLOOKUP(B1063,$B:$B,$E:$E,"",0,-1)</f>
        <v>3</v>
      </c>
      <c r="G1063" s="37" t="str">
        <f t="shared" si="33"/>
        <v/>
      </c>
    </row>
    <row r="1064" spans="2:7" x14ac:dyDescent="0.2">
      <c r="B1064" s="12">
        <v>260</v>
      </c>
      <c r="C1064" s="35">
        <v>44289</v>
      </c>
      <c r="D1064" s="38">
        <f t="shared" si="32"/>
        <v>44286</v>
      </c>
      <c r="E1064">
        <f>C1064 - D1064</f>
        <v>3</v>
      </c>
      <c r="F1064" s="37">
        <f>_xlfn.XLOOKUP(B1064,$B:$B,$E:$E,"",0,-1)</f>
        <v>3</v>
      </c>
      <c r="G1064" s="37">
        <f t="shared" si="33"/>
        <v>1</v>
      </c>
    </row>
    <row r="1065" spans="2:7" x14ac:dyDescent="0.2">
      <c r="B1065" s="12">
        <v>261</v>
      </c>
      <c r="C1065" s="35">
        <v>44269</v>
      </c>
      <c r="D1065" s="38">
        <f t="shared" si="32"/>
        <v>44269</v>
      </c>
      <c r="E1065">
        <f>C1065 - D1065</f>
        <v>0</v>
      </c>
      <c r="F1065" s="37">
        <f>_xlfn.XLOOKUP(B1065,$B:$B,$E:$E,"",0,-1)</f>
        <v>0</v>
      </c>
      <c r="G1065" s="37">
        <f t="shared" si="33"/>
        <v>1</v>
      </c>
    </row>
    <row r="1066" spans="2:7" x14ac:dyDescent="0.2">
      <c r="B1066" s="12">
        <v>262</v>
      </c>
      <c r="C1066" s="35">
        <v>44264</v>
      </c>
      <c r="D1066" s="38">
        <f t="shared" si="32"/>
        <v>44264</v>
      </c>
      <c r="E1066">
        <f>C1066 - D1066</f>
        <v>0</v>
      </c>
      <c r="F1066" s="37">
        <f>_xlfn.XLOOKUP(B1066,$B:$B,$E:$E,"",0,-1)</f>
        <v>4</v>
      </c>
      <c r="G1066" s="37" t="str">
        <f t="shared" si="33"/>
        <v/>
      </c>
    </row>
    <row r="1067" spans="2:7" x14ac:dyDescent="0.2">
      <c r="B1067" s="12">
        <v>262</v>
      </c>
      <c r="C1067" s="35">
        <v>44268</v>
      </c>
      <c r="D1067" s="38">
        <f t="shared" si="32"/>
        <v>44264</v>
      </c>
      <c r="E1067">
        <f>C1067 - D1067</f>
        <v>4</v>
      </c>
      <c r="F1067" s="37">
        <f>_xlfn.XLOOKUP(B1067,$B:$B,$E:$E,"",0,-1)</f>
        <v>4</v>
      </c>
      <c r="G1067" s="37">
        <f t="shared" si="33"/>
        <v>1</v>
      </c>
    </row>
    <row r="1068" spans="2:7" x14ac:dyDescent="0.2">
      <c r="B1068" s="12">
        <v>263</v>
      </c>
      <c r="C1068" s="35">
        <v>44272</v>
      </c>
      <c r="D1068" s="38">
        <f t="shared" si="32"/>
        <v>44272</v>
      </c>
      <c r="E1068">
        <f>C1068 - D1068</f>
        <v>0</v>
      </c>
      <c r="F1068" s="37">
        <f>_xlfn.XLOOKUP(B1068,$B:$B,$E:$E,"",0,-1)</f>
        <v>0</v>
      </c>
      <c r="G1068" s="37">
        <f t="shared" si="33"/>
        <v>1</v>
      </c>
    </row>
    <row r="1069" spans="2:7" x14ac:dyDescent="0.2">
      <c r="B1069" s="12">
        <v>264</v>
      </c>
      <c r="C1069" s="35">
        <v>44265</v>
      </c>
      <c r="D1069" s="38">
        <f t="shared" si="32"/>
        <v>44265</v>
      </c>
      <c r="E1069">
        <f>C1069 - D1069</f>
        <v>0</v>
      </c>
      <c r="F1069" s="37">
        <f>_xlfn.XLOOKUP(B1069,$B:$B,$E:$E,"",0,-1)</f>
        <v>10</v>
      </c>
      <c r="G1069" s="37" t="str">
        <f t="shared" si="33"/>
        <v/>
      </c>
    </row>
    <row r="1070" spans="2:7" x14ac:dyDescent="0.2">
      <c r="B1070" s="12">
        <v>264</v>
      </c>
      <c r="C1070" s="35">
        <v>44266</v>
      </c>
      <c r="D1070" s="38">
        <f t="shared" si="32"/>
        <v>44265</v>
      </c>
      <c r="E1070">
        <f>C1070 - D1070</f>
        <v>1</v>
      </c>
      <c r="F1070" s="37">
        <f>_xlfn.XLOOKUP(B1070,$B:$B,$E:$E,"",0,-1)</f>
        <v>10</v>
      </c>
      <c r="G1070" s="37" t="str">
        <f t="shared" si="33"/>
        <v/>
      </c>
    </row>
    <row r="1071" spans="2:7" x14ac:dyDescent="0.2">
      <c r="B1071" s="12">
        <v>264</v>
      </c>
      <c r="C1071" s="35">
        <v>44270</v>
      </c>
      <c r="D1071" s="38">
        <f t="shared" si="32"/>
        <v>44265</v>
      </c>
      <c r="E1071">
        <f>C1071 - D1071</f>
        <v>5</v>
      </c>
      <c r="F1071" s="37">
        <f>_xlfn.XLOOKUP(B1071,$B:$B,$E:$E,"",0,-1)</f>
        <v>10</v>
      </c>
      <c r="G1071" s="37" t="str">
        <f t="shared" si="33"/>
        <v/>
      </c>
    </row>
    <row r="1072" spans="2:7" x14ac:dyDescent="0.2">
      <c r="B1072" s="12">
        <v>264</v>
      </c>
      <c r="C1072" s="35">
        <v>44275</v>
      </c>
      <c r="D1072" s="38">
        <f t="shared" si="32"/>
        <v>44265</v>
      </c>
      <c r="E1072">
        <f>C1072 - D1072</f>
        <v>10</v>
      </c>
      <c r="F1072" s="37">
        <f>_xlfn.XLOOKUP(B1072,$B:$B,$E:$E,"",0,-1)</f>
        <v>10</v>
      </c>
      <c r="G1072" s="37">
        <f t="shared" si="33"/>
        <v>1</v>
      </c>
    </row>
    <row r="1073" spans="2:7" x14ac:dyDescent="0.2">
      <c r="B1073" s="12">
        <v>265</v>
      </c>
      <c r="C1073" s="35">
        <v>44271</v>
      </c>
      <c r="D1073" s="38">
        <f t="shared" si="32"/>
        <v>44271</v>
      </c>
      <c r="E1073">
        <f>C1073 - D1073</f>
        <v>0</v>
      </c>
      <c r="F1073" s="37">
        <f>_xlfn.XLOOKUP(B1073,$B:$B,$E:$E,"",0,-1)</f>
        <v>17</v>
      </c>
      <c r="G1073" s="37" t="str">
        <f t="shared" si="33"/>
        <v/>
      </c>
    </row>
    <row r="1074" spans="2:7" x14ac:dyDescent="0.2">
      <c r="B1074" s="12">
        <v>265</v>
      </c>
      <c r="C1074" s="35">
        <v>44273</v>
      </c>
      <c r="D1074" s="38">
        <f t="shared" si="32"/>
        <v>44271</v>
      </c>
      <c r="E1074">
        <f>C1074 - D1074</f>
        <v>2</v>
      </c>
      <c r="F1074" s="37">
        <f>_xlfn.XLOOKUP(B1074,$B:$B,$E:$E,"",0,-1)</f>
        <v>17</v>
      </c>
      <c r="G1074" s="37" t="str">
        <f t="shared" si="33"/>
        <v/>
      </c>
    </row>
    <row r="1075" spans="2:7" x14ac:dyDescent="0.2">
      <c r="B1075" s="12">
        <v>265</v>
      </c>
      <c r="C1075" s="35">
        <v>44276</v>
      </c>
      <c r="D1075" s="38">
        <f t="shared" si="32"/>
        <v>44271</v>
      </c>
      <c r="E1075">
        <f>C1075 - D1075</f>
        <v>5</v>
      </c>
      <c r="F1075" s="37">
        <f>_xlfn.XLOOKUP(B1075,$B:$B,$E:$E,"",0,-1)</f>
        <v>17</v>
      </c>
      <c r="G1075" s="37" t="str">
        <f t="shared" si="33"/>
        <v/>
      </c>
    </row>
    <row r="1076" spans="2:7" x14ac:dyDescent="0.2">
      <c r="B1076" s="12">
        <v>265</v>
      </c>
      <c r="C1076" s="35">
        <v>44280</v>
      </c>
      <c r="D1076" s="38">
        <f t="shared" si="32"/>
        <v>44271</v>
      </c>
      <c r="E1076">
        <f>C1076 - D1076</f>
        <v>9</v>
      </c>
      <c r="F1076" s="37">
        <f>_xlfn.XLOOKUP(B1076,$B:$B,$E:$E,"",0,-1)</f>
        <v>17</v>
      </c>
      <c r="G1076" s="37" t="str">
        <f t="shared" si="33"/>
        <v/>
      </c>
    </row>
    <row r="1077" spans="2:7" x14ac:dyDescent="0.2">
      <c r="B1077" s="12">
        <v>265</v>
      </c>
      <c r="C1077" s="35">
        <v>44283</v>
      </c>
      <c r="D1077" s="38">
        <f t="shared" si="32"/>
        <v>44271</v>
      </c>
      <c r="E1077">
        <f>C1077 - D1077</f>
        <v>12</v>
      </c>
      <c r="F1077" s="37">
        <f>_xlfn.XLOOKUP(B1077,$B:$B,$E:$E,"",0,-1)</f>
        <v>17</v>
      </c>
      <c r="G1077" s="37" t="str">
        <f t="shared" si="33"/>
        <v/>
      </c>
    </row>
    <row r="1078" spans="2:7" x14ac:dyDescent="0.2">
      <c r="B1078" s="12">
        <v>265</v>
      </c>
      <c r="C1078" s="35">
        <v>44288</v>
      </c>
      <c r="D1078" s="38">
        <f t="shared" si="32"/>
        <v>44271</v>
      </c>
      <c r="E1078">
        <f>C1078 - D1078</f>
        <v>17</v>
      </c>
      <c r="F1078" s="37">
        <f>_xlfn.XLOOKUP(B1078,$B:$B,$E:$E,"",0,-1)</f>
        <v>17</v>
      </c>
      <c r="G1078" s="37">
        <f t="shared" si="33"/>
        <v>1</v>
      </c>
    </row>
    <row r="1079" spans="2:7" x14ac:dyDescent="0.2">
      <c r="B1079" s="12">
        <v>266</v>
      </c>
      <c r="C1079" s="35">
        <v>44283</v>
      </c>
      <c r="D1079" s="38">
        <f t="shared" si="32"/>
        <v>44283</v>
      </c>
      <c r="E1079">
        <f>C1079 - D1079</f>
        <v>0</v>
      </c>
      <c r="F1079" s="37">
        <f>_xlfn.XLOOKUP(B1079,$B:$B,$E:$E,"",0,-1)</f>
        <v>15</v>
      </c>
      <c r="G1079" s="37" t="str">
        <f t="shared" si="33"/>
        <v/>
      </c>
    </row>
    <row r="1080" spans="2:7" x14ac:dyDescent="0.2">
      <c r="B1080" s="12">
        <v>266</v>
      </c>
      <c r="C1080" s="35">
        <v>44286</v>
      </c>
      <c r="D1080" s="38">
        <f t="shared" si="32"/>
        <v>44283</v>
      </c>
      <c r="E1080">
        <f>C1080 - D1080</f>
        <v>3</v>
      </c>
      <c r="F1080" s="37">
        <f>_xlfn.XLOOKUP(B1080,$B:$B,$E:$E,"",0,-1)</f>
        <v>15</v>
      </c>
      <c r="G1080" s="37" t="str">
        <f t="shared" si="33"/>
        <v/>
      </c>
    </row>
    <row r="1081" spans="2:7" x14ac:dyDescent="0.2">
      <c r="B1081" s="12">
        <v>266</v>
      </c>
      <c r="C1081" s="35">
        <v>44291</v>
      </c>
      <c r="D1081" s="38">
        <f t="shared" si="32"/>
        <v>44283</v>
      </c>
      <c r="E1081">
        <f>C1081 - D1081</f>
        <v>8</v>
      </c>
      <c r="F1081" s="37">
        <f>_xlfn.XLOOKUP(B1081,$B:$B,$E:$E,"",0,-1)</f>
        <v>15</v>
      </c>
      <c r="G1081" s="37" t="str">
        <f t="shared" si="33"/>
        <v/>
      </c>
    </row>
    <row r="1082" spans="2:7" x14ac:dyDescent="0.2">
      <c r="B1082" s="12">
        <v>266</v>
      </c>
      <c r="C1082" s="35">
        <v>44294</v>
      </c>
      <c r="D1082" s="38">
        <f t="shared" si="32"/>
        <v>44283</v>
      </c>
      <c r="E1082">
        <f>C1082 - D1082</f>
        <v>11</v>
      </c>
      <c r="F1082" s="37">
        <f>_xlfn.XLOOKUP(B1082,$B:$B,$E:$E,"",0,-1)</f>
        <v>15</v>
      </c>
      <c r="G1082" s="37" t="str">
        <f t="shared" si="33"/>
        <v/>
      </c>
    </row>
    <row r="1083" spans="2:7" x14ac:dyDescent="0.2">
      <c r="B1083" s="12">
        <v>266</v>
      </c>
      <c r="C1083" s="35">
        <v>44297</v>
      </c>
      <c r="D1083" s="38">
        <f t="shared" si="32"/>
        <v>44283</v>
      </c>
      <c r="E1083">
        <f>C1083 - D1083</f>
        <v>14</v>
      </c>
      <c r="F1083" s="37">
        <f>_xlfn.XLOOKUP(B1083,$B:$B,$E:$E,"",0,-1)</f>
        <v>15</v>
      </c>
      <c r="G1083" s="37" t="str">
        <f t="shared" si="33"/>
        <v/>
      </c>
    </row>
    <row r="1084" spans="2:7" x14ac:dyDescent="0.2">
      <c r="B1084" s="12">
        <v>266</v>
      </c>
      <c r="C1084" s="35">
        <v>44298</v>
      </c>
      <c r="D1084" s="38">
        <f t="shared" si="32"/>
        <v>44283</v>
      </c>
      <c r="E1084">
        <f>C1084 - D1084</f>
        <v>15</v>
      </c>
      <c r="F1084" s="37">
        <f>_xlfn.XLOOKUP(B1084,$B:$B,$E:$E,"",0,-1)</f>
        <v>15</v>
      </c>
      <c r="G1084" s="37">
        <f t="shared" si="33"/>
        <v>1</v>
      </c>
    </row>
    <row r="1085" spans="2:7" x14ac:dyDescent="0.2">
      <c r="B1085" s="12">
        <v>267</v>
      </c>
      <c r="C1085" s="35">
        <v>44286</v>
      </c>
      <c r="D1085" s="38">
        <f t="shared" si="32"/>
        <v>44286</v>
      </c>
      <c r="E1085">
        <f>C1085 - D1085</f>
        <v>0</v>
      </c>
      <c r="F1085" s="37">
        <f>_xlfn.XLOOKUP(B1085,$B:$B,$E:$E,"",0,-1)</f>
        <v>16</v>
      </c>
      <c r="G1085" s="37" t="str">
        <f t="shared" si="33"/>
        <v/>
      </c>
    </row>
    <row r="1086" spans="2:7" x14ac:dyDescent="0.2">
      <c r="B1086" s="12">
        <v>267</v>
      </c>
      <c r="C1086" s="35">
        <v>44289</v>
      </c>
      <c r="D1086" s="38">
        <f t="shared" si="32"/>
        <v>44286</v>
      </c>
      <c r="E1086">
        <f>C1086 - D1086</f>
        <v>3</v>
      </c>
      <c r="F1086" s="37">
        <f>_xlfn.XLOOKUP(B1086,$B:$B,$E:$E,"",0,-1)</f>
        <v>16</v>
      </c>
      <c r="G1086" s="37" t="str">
        <f t="shared" si="33"/>
        <v/>
      </c>
    </row>
    <row r="1087" spans="2:7" x14ac:dyDescent="0.2">
      <c r="B1087" s="12">
        <v>267</v>
      </c>
      <c r="C1087" s="35">
        <v>44292</v>
      </c>
      <c r="D1087" s="38">
        <f t="shared" si="32"/>
        <v>44286</v>
      </c>
      <c r="E1087">
        <f>C1087 - D1087</f>
        <v>6</v>
      </c>
      <c r="F1087" s="37">
        <f>_xlfn.XLOOKUP(B1087,$B:$B,$E:$E,"",0,-1)</f>
        <v>16</v>
      </c>
      <c r="G1087" s="37" t="str">
        <f t="shared" si="33"/>
        <v/>
      </c>
    </row>
    <row r="1088" spans="2:7" x14ac:dyDescent="0.2">
      <c r="B1088" s="12">
        <v>267</v>
      </c>
      <c r="C1088" s="35">
        <v>44297</v>
      </c>
      <c r="D1088" s="38">
        <f t="shared" si="32"/>
        <v>44286</v>
      </c>
      <c r="E1088">
        <f>C1088 - D1088</f>
        <v>11</v>
      </c>
      <c r="F1088" s="37">
        <f>_xlfn.XLOOKUP(B1088,$B:$B,$E:$E,"",0,-1)</f>
        <v>16</v>
      </c>
      <c r="G1088" s="37" t="str">
        <f t="shared" si="33"/>
        <v/>
      </c>
    </row>
    <row r="1089" spans="2:7" x14ac:dyDescent="0.2">
      <c r="B1089" s="12">
        <v>267</v>
      </c>
      <c r="C1089" s="35">
        <v>44301</v>
      </c>
      <c r="D1089" s="38">
        <f t="shared" si="32"/>
        <v>44286</v>
      </c>
      <c r="E1089">
        <f>C1089 - D1089</f>
        <v>15</v>
      </c>
      <c r="F1089" s="37">
        <f>_xlfn.XLOOKUP(B1089,$B:$B,$E:$E,"",0,-1)</f>
        <v>16</v>
      </c>
      <c r="G1089" s="37" t="str">
        <f t="shared" si="33"/>
        <v/>
      </c>
    </row>
    <row r="1090" spans="2:7" x14ac:dyDescent="0.2">
      <c r="B1090" s="12">
        <v>267</v>
      </c>
      <c r="C1090" s="35">
        <v>44302</v>
      </c>
      <c r="D1090" s="38">
        <f t="shared" si="32"/>
        <v>44286</v>
      </c>
      <c r="E1090">
        <f>C1090 - D1090</f>
        <v>16</v>
      </c>
      <c r="F1090" s="37">
        <f>_xlfn.XLOOKUP(B1090,$B:$B,$E:$E,"",0,-1)</f>
        <v>16</v>
      </c>
      <c r="G1090" s="37">
        <f t="shared" si="33"/>
        <v>1</v>
      </c>
    </row>
    <row r="1091" spans="2:7" x14ac:dyDescent="0.2">
      <c r="B1091" s="12">
        <v>268</v>
      </c>
      <c r="C1091" s="35">
        <v>44267</v>
      </c>
      <c r="D1091" s="38">
        <f t="shared" ref="D1091:D1154" si="34">VLOOKUP(B1091,$B$2:$C$1999,2,FALSE)</f>
        <v>44267</v>
      </c>
      <c r="E1091">
        <f>C1091 - D1091</f>
        <v>0</v>
      </c>
      <c r="F1091" s="37">
        <f>_xlfn.XLOOKUP(B1091,$B:$B,$E:$E,"",0,-1)</f>
        <v>4</v>
      </c>
      <c r="G1091" s="37" t="str">
        <f t="shared" ref="G1091:G1154" si="35">IF(F1091=E1091,1,"")</f>
        <v/>
      </c>
    </row>
    <row r="1092" spans="2:7" x14ac:dyDescent="0.2">
      <c r="B1092" s="12">
        <v>268</v>
      </c>
      <c r="C1092" s="35">
        <v>44269</v>
      </c>
      <c r="D1092" s="38">
        <f t="shared" si="34"/>
        <v>44267</v>
      </c>
      <c r="E1092">
        <f>C1092 - D1092</f>
        <v>2</v>
      </c>
      <c r="F1092" s="37">
        <f>_xlfn.XLOOKUP(B1092,$B:$B,$E:$E,"",0,-1)</f>
        <v>4</v>
      </c>
      <c r="G1092" s="37" t="str">
        <f t="shared" si="35"/>
        <v/>
      </c>
    </row>
    <row r="1093" spans="2:7" x14ac:dyDescent="0.2">
      <c r="B1093" s="12">
        <v>268</v>
      </c>
      <c r="C1093" s="35">
        <v>44271</v>
      </c>
      <c r="D1093" s="38">
        <f t="shared" si="34"/>
        <v>44267</v>
      </c>
      <c r="E1093">
        <f>C1093 - D1093</f>
        <v>4</v>
      </c>
      <c r="F1093" s="37">
        <f>_xlfn.XLOOKUP(B1093,$B:$B,$E:$E,"",0,-1)</f>
        <v>4</v>
      </c>
      <c r="G1093" s="37">
        <f t="shared" si="35"/>
        <v>1</v>
      </c>
    </row>
    <row r="1094" spans="2:7" x14ac:dyDescent="0.2">
      <c r="B1094" s="12">
        <v>269</v>
      </c>
      <c r="C1094" s="35">
        <v>44270</v>
      </c>
      <c r="D1094" s="38">
        <f t="shared" si="34"/>
        <v>44270</v>
      </c>
      <c r="E1094">
        <f>C1094 - D1094</f>
        <v>0</v>
      </c>
      <c r="F1094" s="37">
        <f>_xlfn.XLOOKUP(B1094,$B:$B,$E:$E,"",0,-1)</f>
        <v>0</v>
      </c>
      <c r="G1094" s="37">
        <f t="shared" si="35"/>
        <v>1</v>
      </c>
    </row>
    <row r="1095" spans="2:7" x14ac:dyDescent="0.2">
      <c r="B1095" s="12">
        <v>270</v>
      </c>
      <c r="C1095" s="35">
        <v>44268</v>
      </c>
      <c r="D1095" s="38">
        <f t="shared" si="34"/>
        <v>44268</v>
      </c>
      <c r="E1095">
        <f>C1095 - D1095</f>
        <v>0</v>
      </c>
      <c r="F1095" s="37">
        <f>_xlfn.XLOOKUP(B1095,$B:$B,$E:$E,"",0,-1)</f>
        <v>0</v>
      </c>
      <c r="G1095" s="37">
        <f t="shared" si="35"/>
        <v>1</v>
      </c>
    </row>
    <row r="1096" spans="2:7" x14ac:dyDescent="0.2">
      <c r="B1096" s="12">
        <v>271</v>
      </c>
      <c r="C1096" s="35">
        <v>44256</v>
      </c>
      <c r="D1096" s="38">
        <f t="shared" si="34"/>
        <v>44256</v>
      </c>
      <c r="E1096">
        <f>C1096 - D1096</f>
        <v>0</v>
      </c>
      <c r="F1096" s="37">
        <f>_xlfn.XLOOKUP(B1096,$B:$B,$E:$E,"",0,-1)</f>
        <v>6</v>
      </c>
      <c r="G1096" s="37" t="str">
        <f t="shared" si="35"/>
        <v/>
      </c>
    </row>
    <row r="1097" spans="2:7" x14ac:dyDescent="0.2">
      <c r="B1097" s="12">
        <v>271</v>
      </c>
      <c r="C1097" s="35">
        <v>44261</v>
      </c>
      <c r="D1097" s="38">
        <f t="shared" si="34"/>
        <v>44256</v>
      </c>
      <c r="E1097">
        <f>C1097 - D1097</f>
        <v>5</v>
      </c>
      <c r="F1097" s="37">
        <f>_xlfn.XLOOKUP(B1097,$B:$B,$E:$E,"",0,-1)</f>
        <v>6</v>
      </c>
      <c r="G1097" s="37" t="str">
        <f t="shared" si="35"/>
        <v/>
      </c>
    </row>
    <row r="1098" spans="2:7" x14ac:dyDescent="0.2">
      <c r="B1098" s="12">
        <v>271</v>
      </c>
      <c r="C1098" s="35">
        <v>44262</v>
      </c>
      <c r="D1098" s="38">
        <f t="shared" si="34"/>
        <v>44256</v>
      </c>
      <c r="E1098">
        <f>C1098 - D1098</f>
        <v>6</v>
      </c>
      <c r="F1098" s="37">
        <f>_xlfn.XLOOKUP(B1098,$B:$B,$E:$E,"",0,-1)</f>
        <v>6</v>
      </c>
      <c r="G1098" s="37">
        <f t="shared" si="35"/>
        <v>1</v>
      </c>
    </row>
    <row r="1099" spans="2:7" x14ac:dyDescent="0.2">
      <c r="B1099" s="12">
        <v>272</v>
      </c>
      <c r="C1099" s="35">
        <v>44280</v>
      </c>
      <c r="D1099" s="38">
        <f t="shared" si="34"/>
        <v>44280</v>
      </c>
      <c r="E1099">
        <f>C1099 - D1099</f>
        <v>0</v>
      </c>
      <c r="F1099" s="37">
        <f>_xlfn.XLOOKUP(B1099,$B:$B,$E:$E,"",0,-1)</f>
        <v>5</v>
      </c>
      <c r="G1099" s="37" t="str">
        <f t="shared" si="35"/>
        <v/>
      </c>
    </row>
    <row r="1100" spans="2:7" x14ac:dyDescent="0.2">
      <c r="B1100" s="12">
        <v>272</v>
      </c>
      <c r="C1100" s="35">
        <v>44281</v>
      </c>
      <c r="D1100" s="38">
        <f t="shared" si="34"/>
        <v>44280</v>
      </c>
      <c r="E1100">
        <f>C1100 - D1100</f>
        <v>1</v>
      </c>
      <c r="F1100" s="37">
        <f>_xlfn.XLOOKUP(B1100,$B:$B,$E:$E,"",0,-1)</f>
        <v>5</v>
      </c>
      <c r="G1100" s="37" t="str">
        <f t="shared" si="35"/>
        <v/>
      </c>
    </row>
    <row r="1101" spans="2:7" x14ac:dyDescent="0.2">
      <c r="B1101" s="12">
        <v>272</v>
      </c>
      <c r="C1101" s="35">
        <v>44283</v>
      </c>
      <c r="D1101" s="38">
        <f t="shared" si="34"/>
        <v>44280</v>
      </c>
      <c r="E1101">
        <f>C1101 - D1101</f>
        <v>3</v>
      </c>
      <c r="F1101" s="37">
        <f>_xlfn.XLOOKUP(B1101,$B:$B,$E:$E,"",0,-1)</f>
        <v>5</v>
      </c>
      <c r="G1101" s="37" t="str">
        <f t="shared" si="35"/>
        <v/>
      </c>
    </row>
    <row r="1102" spans="2:7" x14ac:dyDescent="0.2">
      <c r="B1102" s="12">
        <v>272</v>
      </c>
      <c r="C1102" s="35">
        <v>44285</v>
      </c>
      <c r="D1102" s="38">
        <f t="shared" si="34"/>
        <v>44280</v>
      </c>
      <c r="E1102">
        <f>C1102 - D1102</f>
        <v>5</v>
      </c>
      <c r="F1102" s="37">
        <f>_xlfn.XLOOKUP(B1102,$B:$B,$E:$E,"",0,-1)</f>
        <v>5</v>
      </c>
      <c r="G1102" s="37">
        <f t="shared" si="35"/>
        <v>1</v>
      </c>
    </row>
    <row r="1103" spans="2:7" x14ac:dyDescent="0.2">
      <c r="B1103" s="12">
        <v>273</v>
      </c>
      <c r="C1103" s="35">
        <v>44259</v>
      </c>
      <c r="D1103" s="38">
        <f t="shared" si="34"/>
        <v>44259</v>
      </c>
      <c r="E1103">
        <f>C1103 - D1103</f>
        <v>0</v>
      </c>
      <c r="F1103" s="37">
        <f>_xlfn.XLOOKUP(B1103,$B:$B,$E:$E,"",0,-1)</f>
        <v>7</v>
      </c>
      <c r="G1103" s="37" t="str">
        <f t="shared" si="35"/>
        <v/>
      </c>
    </row>
    <row r="1104" spans="2:7" x14ac:dyDescent="0.2">
      <c r="B1104" s="12">
        <v>273</v>
      </c>
      <c r="C1104" s="35">
        <v>44264</v>
      </c>
      <c r="D1104" s="38">
        <f t="shared" si="34"/>
        <v>44259</v>
      </c>
      <c r="E1104">
        <f>C1104 - D1104</f>
        <v>5</v>
      </c>
      <c r="F1104" s="37">
        <f>_xlfn.XLOOKUP(B1104,$B:$B,$E:$E,"",0,-1)</f>
        <v>7</v>
      </c>
      <c r="G1104" s="37" t="str">
        <f t="shared" si="35"/>
        <v/>
      </c>
    </row>
    <row r="1105" spans="2:7" x14ac:dyDescent="0.2">
      <c r="B1105" s="12">
        <v>273</v>
      </c>
      <c r="C1105" s="35">
        <v>44266</v>
      </c>
      <c r="D1105" s="38">
        <f t="shared" si="34"/>
        <v>44259</v>
      </c>
      <c r="E1105">
        <f>C1105 - D1105</f>
        <v>7</v>
      </c>
      <c r="F1105" s="37">
        <f>_xlfn.XLOOKUP(B1105,$B:$B,$E:$E,"",0,-1)</f>
        <v>7</v>
      </c>
      <c r="G1105" s="37">
        <f t="shared" si="35"/>
        <v>1</v>
      </c>
    </row>
    <row r="1106" spans="2:7" x14ac:dyDescent="0.2">
      <c r="B1106" s="12">
        <v>274</v>
      </c>
      <c r="C1106" s="35">
        <v>44271</v>
      </c>
      <c r="D1106" s="38">
        <f t="shared" si="34"/>
        <v>44271</v>
      </c>
      <c r="E1106">
        <f>C1106 - D1106</f>
        <v>0</v>
      </c>
      <c r="F1106" s="37">
        <f>_xlfn.XLOOKUP(B1106,$B:$B,$E:$E,"",0,-1)</f>
        <v>3</v>
      </c>
      <c r="G1106" s="37" t="str">
        <f t="shared" si="35"/>
        <v/>
      </c>
    </row>
    <row r="1107" spans="2:7" x14ac:dyDescent="0.2">
      <c r="B1107" s="12">
        <v>274</v>
      </c>
      <c r="C1107" s="35">
        <v>44272</v>
      </c>
      <c r="D1107" s="38">
        <f t="shared" si="34"/>
        <v>44271</v>
      </c>
      <c r="E1107">
        <f>C1107 - D1107</f>
        <v>1</v>
      </c>
      <c r="F1107" s="37">
        <f>_xlfn.XLOOKUP(B1107,$B:$B,$E:$E,"",0,-1)</f>
        <v>3</v>
      </c>
      <c r="G1107" s="37" t="str">
        <f t="shared" si="35"/>
        <v/>
      </c>
    </row>
    <row r="1108" spans="2:7" x14ac:dyDescent="0.2">
      <c r="B1108" s="12">
        <v>274</v>
      </c>
      <c r="C1108" s="35">
        <v>44274</v>
      </c>
      <c r="D1108" s="38">
        <f t="shared" si="34"/>
        <v>44271</v>
      </c>
      <c r="E1108">
        <f>C1108 - D1108</f>
        <v>3</v>
      </c>
      <c r="F1108" s="37">
        <f>_xlfn.XLOOKUP(B1108,$B:$B,$E:$E,"",0,-1)</f>
        <v>3</v>
      </c>
      <c r="G1108" s="37">
        <f t="shared" si="35"/>
        <v>1</v>
      </c>
    </row>
    <row r="1109" spans="2:7" x14ac:dyDescent="0.2">
      <c r="B1109" s="12">
        <v>275</v>
      </c>
      <c r="C1109" s="35">
        <v>44256</v>
      </c>
      <c r="D1109" s="38">
        <f t="shared" si="34"/>
        <v>44256</v>
      </c>
      <c r="E1109">
        <f>C1109 - D1109</f>
        <v>0</v>
      </c>
      <c r="F1109" s="37">
        <f>_xlfn.XLOOKUP(B1109,$B:$B,$E:$E,"",0,-1)</f>
        <v>1</v>
      </c>
      <c r="G1109" s="37" t="str">
        <f t="shared" si="35"/>
        <v/>
      </c>
    </row>
    <row r="1110" spans="2:7" x14ac:dyDescent="0.2">
      <c r="B1110" s="12">
        <v>275</v>
      </c>
      <c r="C1110" s="35">
        <v>44257</v>
      </c>
      <c r="D1110" s="38">
        <f t="shared" si="34"/>
        <v>44256</v>
      </c>
      <c r="E1110">
        <f>C1110 - D1110</f>
        <v>1</v>
      </c>
      <c r="F1110" s="37">
        <f>_xlfn.XLOOKUP(B1110,$B:$B,$E:$E,"",0,-1)</f>
        <v>1</v>
      </c>
      <c r="G1110" s="37">
        <f t="shared" si="35"/>
        <v>1</v>
      </c>
    </row>
    <row r="1111" spans="2:7" x14ac:dyDescent="0.2">
      <c r="B1111" s="12">
        <v>276</v>
      </c>
      <c r="C1111" s="35">
        <v>44275</v>
      </c>
      <c r="D1111" s="38">
        <f t="shared" si="34"/>
        <v>44275</v>
      </c>
      <c r="E1111">
        <f>C1111 - D1111</f>
        <v>0</v>
      </c>
      <c r="F1111" s="37">
        <f>_xlfn.XLOOKUP(B1111,$B:$B,$E:$E,"",0,-1)</f>
        <v>39</v>
      </c>
      <c r="G1111" s="37" t="str">
        <f t="shared" si="35"/>
        <v/>
      </c>
    </row>
    <row r="1112" spans="2:7" x14ac:dyDescent="0.2">
      <c r="B1112" s="12">
        <v>276</v>
      </c>
      <c r="C1112" s="35">
        <v>44279</v>
      </c>
      <c r="D1112" s="38">
        <f t="shared" si="34"/>
        <v>44275</v>
      </c>
      <c r="E1112">
        <f>C1112 - D1112</f>
        <v>4</v>
      </c>
      <c r="F1112" s="37">
        <f>_xlfn.XLOOKUP(B1112,$B:$B,$E:$E,"",0,-1)</f>
        <v>39</v>
      </c>
      <c r="G1112" s="37" t="str">
        <f t="shared" si="35"/>
        <v/>
      </c>
    </row>
    <row r="1113" spans="2:7" x14ac:dyDescent="0.2">
      <c r="B1113" s="12">
        <v>276</v>
      </c>
      <c r="C1113" s="35">
        <v>44282</v>
      </c>
      <c r="D1113" s="38">
        <f t="shared" si="34"/>
        <v>44275</v>
      </c>
      <c r="E1113">
        <f>C1113 - D1113</f>
        <v>7</v>
      </c>
      <c r="F1113" s="37">
        <f>_xlfn.XLOOKUP(B1113,$B:$B,$E:$E,"",0,-1)</f>
        <v>39</v>
      </c>
      <c r="G1113" s="37" t="str">
        <f t="shared" si="35"/>
        <v/>
      </c>
    </row>
    <row r="1114" spans="2:7" x14ac:dyDescent="0.2">
      <c r="B1114" s="12">
        <v>276</v>
      </c>
      <c r="C1114" s="35">
        <v>44285</v>
      </c>
      <c r="D1114" s="38">
        <f t="shared" si="34"/>
        <v>44275</v>
      </c>
      <c r="E1114">
        <f>C1114 - D1114</f>
        <v>10</v>
      </c>
      <c r="F1114" s="37">
        <f>_xlfn.XLOOKUP(B1114,$B:$B,$E:$E,"",0,-1)</f>
        <v>39</v>
      </c>
      <c r="G1114" s="37" t="str">
        <f t="shared" si="35"/>
        <v/>
      </c>
    </row>
    <row r="1115" spans="2:7" x14ac:dyDescent="0.2">
      <c r="B1115" s="12">
        <v>276</v>
      </c>
      <c r="C1115" s="35">
        <v>44286</v>
      </c>
      <c r="D1115" s="38">
        <f t="shared" si="34"/>
        <v>44275</v>
      </c>
      <c r="E1115">
        <f>C1115 - D1115</f>
        <v>11</v>
      </c>
      <c r="F1115" s="37">
        <f>_xlfn.XLOOKUP(B1115,$B:$B,$E:$E,"",0,-1)</f>
        <v>39</v>
      </c>
      <c r="G1115" s="37" t="str">
        <f t="shared" si="35"/>
        <v/>
      </c>
    </row>
    <row r="1116" spans="2:7" x14ac:dyDescent="0.2">
      <c r="B1116" s="12">
        <v>276</v>
      </c>
      <c r="C1116" s="35">
        <v>44291</v>
      </c>
      <c r="D1116" s="38">
        <f t="shared" si="34"/>
        <v>44275</v>
      </c>
      <c r="E1116">
        <f>C1116 - D1116</f>
        <v>16</v>
      </c>
      <c r="F1116" s="37">
        <f>_xlfn.XLOOKUP(B1116,$B:$B,$E:$E,"",0,-1)</f>
        <v>39</v>
      </c>
      <c r="G1116" s="37" t="str">
        <f t="shared" si="35"/>
        <v/>
      </c>
    </row>
    <row r="1117" spans="2:7" x14ac:dyDescent="0.2">
      <c r="B1117" s="12">
        <v>276</v>
      </c>
      <c r="C1117" s="35">
        <v>44292</v>
      </c>
      <c r="D1117" s="38">
        <f t="shared" si="34"/>
        <v>44275</v>
      </c>
      <c r="E1117">
        <f>C1117 - D1117</f>
        <v>17</v>
      </c>
      <c r="F1117" s="37">
        <f>_xlfn.XLOOKUP(B1117,$B:$B,$E:$E,"",0,-1)</f>
        <v>39</v>
      </c>
      <c r="G1117" s="37" t="str">
        <f t="shared" si="35"/>
        <v/>
      </c>
    </row>
    <row r="1118" spans="2:7" x14ac:dyDescent="0.2">
      <c r="B1118" s="12">
        <v>276</v>
      </c>
      <c r="C1118" s="35">
        <v>44294</v>
      </c>
      <c r="D1118" s="38">
        <f t="shared" si="34"/>
        <v>44275</v>
      </c>
      <c r="E1118">
        <f>C1118 - D1118</f>
        <v>19</v>
      </c>
      <c r="F1118" s="37">
        <f>_xlfn.XLOOKUP(B1118,$B:$B,$E:$E,"",0,-1)</f>
        <v>39</v>
      </c>
      <c r="G1118" s="37" t="str">
        <f t="shared" si="35"/>
        <v/>
      </c>
    </row>
    <row r="1119" spans="2:7" x14ac:dyDescent="0.2">
      <c r="B1119" s="12">
        <v>276</v>
      </c>
      <c r="C1119" s="35">
        <v>44297</v>
      </c>
      <c r="D1119" s="38">
        <f t="shared" si="34"/>
        <v>44275</v>
      </c>
      <c r="E1119">
        <f>C1119 - D1119</f>
        <v>22</v>
      </c>
      <c r="F1119" s="37">
        <f>_xlfn.XLOOKUP(B1119,$B:$B,$E:$E,"",0,-1)</f>
        <v>39</v>
      </c>
      <c r="G1119" s="37" t="str">
        <f t="shared" si="35"/>
        <v/>
      </c>
    </row>
    <row r="1120" spans="2:7" x14ac:dyDescent="0.2">
      <c r="B1120" s="12">
        <v>276</v>
      </c>
      <c r="C1120" s="35">
        <v>44302</v>
      </c>
      <c r="D1120" s="38">
        <f t="shared" si="34"/>
        <v>44275</v>
      </c>
      <c r="E1120">
        <f>C1120 - D1120</f>
        <v>27</v>
      </c>
      <c r="F1120" s="37">
        <f>_xlfn.XLOOKUP(B1120,$B:$B,$E:$E,"",0,-1)</f>
        <v>39</v>
      </c>
      <c r="G1120" s="37" t="str">
        <f t="shared" si="35"/>
        <v/>
      </c>
    </row>
    <row r="1121" spans="2:7" x14ac:dyDescent="0.2">
      <c r="B1121" s="12">
        <v>276</v>
      </c>
      <c r="C1121" s="35">
        <v>44304</v>
      </c>
      <c r="D1121" s="38">
        <f t="shared" si="34"/>
        <v>44275</v>
      </c>
      <c r="E1121">
        <f>C1121 - D1121</f>
        <v>29</v>
      </c>
      <c r="F1121" s="37">
        <f>_xlfn.XLOOKUP(B1121,$B:$B,$E:$E,"",0,-1)</f>
        <v>39</v>
      </c>
      <c r="G1121" s="37" t="str">
        <f t="shared" si="35"/>
        <v/>
      </c>
    </row>
    <row r="1122" spans="2:7" x14ac:dyDescent="0.2">
      <c r="B1122" s="12">
        <v>276</v>
      </c>
      <c r="C1122" s="35">
        <v>44307</v>
      </c>
      <c r="D1122" s="38">
        <f t="shared" si="34"/>
        <v>44275</v>
      </c>
      <c r="E1122">
        <f>C1122 - D1122</f>
        <v>32</v>
      </c>
      <c r="F1122" s="37">
        <f>_xlfn.XLOOKUP(B1122,$B:$B,$E:$E,"",0,-1)</f>
        <v>39</v>
      </c>
      <c r="G1122" s="37" t="str">
        <f t="shared" si="35"/>
        <v/>
      </c>
    </row>
    <row r="1123" spans="2:7" x14ac:dyDescent="0.2">
      <c r="B1123" s="12">
        <v>276</v>
      </c>
      <c r="C1123" s="35">
        <v>44309</v>
      </c>
      <c r="D1123" s="38">
        <f t="shared" si="34"/>
        <v>44275</v>
      </c>
      <c r="E1123">
        <f>C1123 - D1123</f>
        <v>34</v>
      </c>
      <c r="F1123" s="37">
        <f>_xlfn.XLOOKUP(B1123,$B:$B,$E:$E,"",0,-1)</f>
        <v>39</v>
      </c>
      <c r="G1123" s="37" t="str">
        <f t="shared" si="35"/>
        <v/>
      </c>
    </row>
    <row r="1124" spans="2:7" x14ac:dyDescent="0.2">
      <c r="B1124" s="12">
        <v>276</v>
      </c>
      <c r="C1124" s="35">
        <v>44313</v>
      </c>
      <c r="D1124" s="38">
        <f t="shared" si="34"/>
        <v>44275</v>
      </c>
      <c r="E1124">
        <f>C1124 - D1124</f>
        <v>38</v>
      </c>
      <c r="F1124" s="37">
        <f>_xlfn.XLOOKUP(B1124,$B:$B,$E:$E,"",0,-1)</f>
        <v>39</v>
      </c>
      <c r="G1124" s="37" t="str">
        <f t="shared" si="35"/>
        <v/>
      </c>
    </row>
    <row r="1125" spans="2:7" x14ac:dyDescent="0.2">
      <c r="B1125" s="12">
        <v>276</v>
      </c>
      <c r="C1125" s="35">
        <v>44314</v>
      </c>
      <c r="D1125" s="38">
        <f t="shared" si="34"/>
        <v>44275</v>
      </c>
      <c r="E1125">
        <f>C1125 - D1125</f>
        <v>39</v>
      </c>
      <c r="F1125" s="37">
        <f>_xlfn.XLOOKUP(B1125,$B:$B,$E:$E,"",0,-1)</f>
        <v>39</v>
      </c>
      <c r="G1125" s="37">
        <f t="shared" si="35"/>
        <v>1</v>
      </c>
    </row>
    <row r="1126" spans="2:7" x14ac:dyDescent="0.2">
      <c r="B1126" s="12">
        <v>277</v>
      </c>
      <c r="C1126" s="35">
        <v>44280</v>
      </c>
      <c r="D1126" s="38">
        <f t="shared" si="34"/>
        <v>44280</v>
      </c>
      <c r="E1126">
        <f>C1126 - D1126</f>
        <v>0</v>
      </c>
      <c r="F1126" s="37">
        <f>_xlfn.XLOOKUP(B1126,$B:$B,$E:$E,"",0,-1)</f>
        <v>18</v>
      </c>
      <c r="G1126" s="37" t="str">
        <f t="shared" si="35"/>
        <v/>
      </c>
    </row>
    <row r="1127" spans="2:7" x14ac:dyDescent="0.2">
      <c r="B1127" s="12">
        <v>277</v>
      </c>
      <c r="C1127" s="35">
        <v>44285</v>
      </c>
      <c r="D1127" s="38">
        <f t="shared" si="34"/>
        <v>44280</v>
      </c>
      <c r="E1127">
        <f>C1127 - D1127</f>
        <v>5</v>
      </c>
      <c r="F1127" s="37">
        <f>_xlfn.XLOOKUP(B1127,$B:$B,$E:$E,"",0,-1)</f>
        <v>18</v>
      </c>
      <c r="G1127" s="37" t="str">
        <f t="shared" si="35"/>
        <v/>
      </c>
    </row>
    <row r="1128" spans="2:7" x14ac:dyDescent="0.2">
      <c r="B1128" s="12">
        <v>277</v>
      </c>
      <c r="C1128" s="35">
        <v>44287</v>
      </c>
      <c r="D1128" s="38">
        <f t="shared" si="34"/>
        <v>44280</v>
      </c>
      <c r="E1128">
        <f>C1128 - D1128</f>
        <v>7</v>
      </c>
      <c r="F1128" s="37">
        <f>_xlfn.XLOOKUP(B1128,$B:$B,$E:$E,"",0,-1)</f>
        <v>18</v>
      </c>
      <c r="G1128" s="37" t="str">
        <f t="shared" si="35"/>
        <v/>
      </c>
    </row>
    <row r="1129" spans="2:7" x14ac:dyDescent="0.2">
      <c r="B1129" s="12">
        <v>277</v>
      </c>
      <c r="C1129" s="35">
        <v>44290</v>
      </c>
      <c r="D1129" s="38">
        <f t="shared" si="34"/>
        <v>44280</v>
      </c>
      <c r="E1129">
        <f>C1129 - D1129</f>
        <v>10</v>
      </c>
      <c r="F1129" s="37">
        <f>_xlfn.XLOOKUP(B1129,$B:$B,$E:$E,"",0,-1)</f>
        <v>18</v>
      </c>
      <c r="G1129" s="37" t="str">
        <f t="shared" si="35"/>
        <v/>
      </c>
    </row>
    <row r="1130" spans="2:7" x14ac:dyDescent="0.2">
      <c r="B1130" s="12">
        <v>277</v>
      </c>
      <c r="C1130" s="35">
        <v>44291</v>
      </c>
      <c r="D1130" s="38">
        <f t="shared" si="34"/>
        <v>44280</v>
      </c>
      <c r="E1130">
        <f>C1130 - D1130</f>
        <v>11</v>
      </c>
      <c r="F1130" s="37">
        <f>_xlfn.XLOOKUP(B1130,$B:$B,$E:$E,"",0,-1)</f>
        <v>18</v>
      </c>
      <c r="G1130" s="37" t="str">
        <f t="shared" si="35"/>
        <v/>
      </c>
    </row>
    <row r="1131" spans="2:7" x14ac:dyDescent="0.2">
      <c r="B1131" s="12">
        <v>277</v>
      </c>
      <c r="C1131" s="35">
        <v>44292</v>
      </c>
      <c r="D1131" s="38">
        <f t="shared" si="34"/>
        <v>44280</v>
      </c>
      <c r="E1131">
        <f>C1131 - D1131</f>
        <v>12</v>
      </c>
      <c r="F1131" s="37">
        <f>_xlfn.XLOOKUP(B1131,$B:$B,$E:$E,"",0,-1)</f>
        <v>18</v>
      </c>
      <c r="G1131" s="37" t="str">
        <f t="shared" si="35"/>
        <v/>
      </c>
    </row>
    <row r="1132" spans="2:7" x14ac:dyDescent="0.2">
      <c r="B1132" s="12">
        <v>277</v>
      </c>
      <c r="C1132" s="35">
        <v>44294</v>
      </c>
      <c r="D1132" s="38">
        <f t="shared" si="34"/>
        <v>44280</v>
      </c>
      <c r="E1132">
        <f>C1132 - D1132</f>
        <v>14</v>
      </c>
      <c r="F1132" s="37">
        <f>_xlfn.XLOOKUP(B1132,$B:$B,$E:$E,"",0,-1)</f>
        <v>18</v>
      </c>
      <c r="G1132" s="37" t="str">
        <f t="shared" si="35"/>
        <v/>
      </c>
    </row>
    <row r="1133" spans="2:7" x14ac:dyDescent="0.2">
      <c r="B1133" s="12">
        <v>277</v>
      </c>
      <c r="C1133" s="35">
        <v>44298</v>
      </c>
      <c r="D1133" s="38">
        <f t="shared" si="34"/>
        <v>44280</v>
      </c>
      <c r="E1133">
        <f>C1133 - D1133</f>
        <v>18</v>
      </c>
      <c r="F1133" s="37">
        <f>_xlfn.XLOOKUP(B1133,$B:$B,$E:$E,"",0,-1)</f>
        <v>18</v>
      </c>
      <c r="G1133" s="37">
        <f t="shared" si="35"/>
        <v>1</v>
      </c>
    </row>
    <row r="1134" spans="2:7" x14ac:dyDescent="0.2">
      <c r="B1134" s="12">
        <v>278</v>
      </c>
      <c r="C1134" s="35">
        <v>44270</v>
      </c>
      <c r="D1134" s="38">
        <f t="shared" si="34"/>
        <v>44270</v>
      </c>
      <c r="E1134">
        <f>C1134 - D1134</f>
        <v>0</v>
      </c>
      <c r="F1134" s="37">
        <f>_xlfn.XLOOKUP(B1134,$B:$B,$E:$E,"",0,-1)</f>
        <v>0</v>
      </c>
      <c r="G1134" s="37">
        <f t="shared" si="35"/>
        <v>1</v>
      </c>
    </row>
    <row r="1135" spans="2:7" x14ac:dyDescent="0.2">
      <c r="B1135" s="12">
        <v>279</v>
      </c>
      <c r="C1135" s="35">
        <v>44284</v>
      </c>
      <c r="D1135" s="38">
        <f t="shared" si="34"/>
        <v>44284</v>
      </c>
      <c r="E1135">
        <f>C1135 - D1135</f>
        <v>0</v>
      </c>
      <c r="F1135" s="37">
        <f>_xlfn.XLOOKUP(B1135,$B:$B,$E:$E,"",0,-1)</f>
        <v>15</v>
      </c>
      <c r="G1135" s="37" t="str">
        <f t="shared" si="35"/>
        <v/>
      </c>
    </row>
    <row r="1136" spans="2:7" x14ac:dyDescent="0.2">
      <c r="B1136" s="12">
        <v>279</v>
      </c>
      <c r="C1136" s="35">
        <v>44288</v>
      </c>
      <c r="D1136" s="38">
        <f t="shared" si="34"/>
        <v>44284</v>
      </c>
      <c r="E1136">
        <f>C1136 - D1136</f>
        <v>4</v>
      </c>
      <c r="F1136" s="37">
        <f>_xlfn.XLOOKUP(B1136,$B:$B,$E:$E,"",0,-1)</f>
        <v>15</v>
      </c>
      <c r="G1136" s="37" t="str">
        <f t="shared" si="35"/>
        <v/>
      </c>
    </row>
    <row r="1137" spans="2:7" x14ac:dyDescent="0.2">
      <c r="B1137" s="12">
        <v>279</v>
      </c>
      <c r="C1137" s="35">
        <v>44291</v>
      </c>
      <c r="D1137" s="38">
        <f t="shared" si="34"/>
        <v>44284</v>
      </c>
      <c r="E1137">
        <f>C1137 - D1137</f>
        <v>7</v>
      </c>
      <c r="F1137" s="37">
        <f>_xlfn.XLOOKUP(B1137,$B:$B,$E:$E,"",0,-1)</f>
        <v>15</v>
      </c>
      <c r="G1137" s="37" t="str">
        <f t="shared" si="35"/>
        <v/>
      </c>
    </row>
    <row r="1138" spans="2:7" x14ac:dyDescent="0.2">
      <c r="B1138" s="12">
        <v>279</v>
      </c>
      <c r="C1138" s="35">
        <v>44296</v>
      </c>
      <c r="D1138" s="38">
        <f t="shared" si="34"/>
        <v>44284</v>
      </c>
      <c r="E1138">
        <f>C1138 - D1138</f>
        <v>12</v>
      </c>
      <c r="F1138" s="37">
        <f>_xlfn.XLOOKUP(B1138,$B:$B,$E:$E,"",0,-1)</f>
        <v>15</v>
      </c>
      <c r="G1138" s="37" t="str">
        <f t="shared" si="35"/>
        <v/>
      </c>
    </row>
    <row r="1139" spans="2:7" x14ac:dyDescent="0.2">
      <c r="B1139" s="12">
        <v>279</v>
      </c>
      <c r="C1139" s="35">
        <v>44297</v>
      </c>
      <c r="D1139" s="38">
        <f t="shared" si="34"/>
        <v>44284</v>
      </c>
      <c r="E1139">
        <f>C1139 - D1139</f>
        <v>13</v>
      </c>
      <c r="F1139" s="37">
        <f>_xlfn.XLOOKUP(B1139,$B:$B,$E:$E,"",0,-1)</f>
        <v>15</v>
      </c>
      <c r="G1139" s="37" t="str">
        <f t="shared" si="35"/>
        <v/>
      </c>
    </row>
    <row r="1140" spans="2:7" x14ac:dyDescent="0.2">
      <c r="B1140" s="12">
        <v>279</v>
      </c>
      <c r="C1140" s="35">
        <v>44299</v>
      </c>
      <c r="D1140" s="38">
        <f t="shared" si="34"/>
        <v>44284</v>
      </c>
      <c r="E1140">
        <f>C1140 - D1140</f>
        <v>15</v>
      </c>
      <c r="F1140" s="37">
        <f>_xlfn.XLOOKUP(B1140,$B:$B,$E:$E,"",0,-1)</f>
        <v>15</v>
      </c>
      <c r="G1140" s="37">
        <f t="shared" si="35"/>
        <v>1</v>
      </c>
    </row>
    <row r="1141" spans="2:7" x14ac:dyDescent="0.2">
      <c r="B1141" s="12">
        <v>280</v>
      </c>
      <c r="C1141" s="35">
        <v>44282</v>
      </c>
      <c r="D1141" s="38">
        <f t="shared" si="34"/>
        <v>44282</v>
      </c>
      <c r="E1141">
        <f>C1141 - D1141</f>
        <v>0</v>
      </c>
      <c r="F1141" s="37">
        <f>_xlfn.XLOOKUP(B1141,$B:$B,$E:$E,"",0,-1)</f>
        <v>3</v>
      </c>
      <c r="G1141" s="37" t="str">
        <f t="shared" si="35"/>
        <v/>
      </c>
    </row>
    <row r="1142" spans="2:7" x14ac:dyDescent="0.2">
      <c r="B1142" s="12">
        <v>280</v>
      </c>
      <c r="C1142" s="35">
        <v>44285</v>
      </c>
      <c r="D1142" s="38">
        <f t="shared" si="34"/>
        <v>44282</v>
      </c>
      <c r="E1142">
        <f>C1142 - D1142</f>
        <v>3</v>
      </c>
      <c r="F1142" s="37">
        <f>_xlfn.XLOOKUP(B1142,$B:$B,$E:$E,"",0,-1)</f>
        <v>3</v>
      </c>
      <c r="G1142" s="37">
        <f t="shared" si="35"/>
        <v>1</v>
      </c>
    </row>
    <row r="1143" spans="2:7" x14ac:dyDescent="0.2">
      <c r="B1143" s="12">
        <v>281</v>
      </c>
      <c r="C1143" s="35">
        <v>44269</v>
      </c>
      <c r="D1143" s="38">
        <f t="shared" si="34"/>
        <v>44269</v>
      </c>
      <c r="E1143">
        <f>C1143 - D1143</f>
        <v>0</v>
      </c>
      <c r="F1143" s="37">
        <f>_xlfn.XLOOKUP(B1143,$B:$B,$E:$E,"",0,-1)</f>
        <v>11</v>
      </c>
      <c r="G1143" s="37" t="str">
        <f t="shared" si="35"/>
        <v/>
      </c>
    </row>
    <row r="1144" spans="2:7" x14ac:dyDescent="0.2">
      <c r="B1144" s="12">
        <v>281</v>
      </c>
      <c r="C1144" s="35">
        <v>44274</v>
      </c>
      <c r="D1144" s="38">
        <f t="shared" si="34"/>
        <v>44269</v>
      </c>
      <c r="E1144">
        <f>C1144 - D1144</f>
        <v>5</v>
      </c>
      <c r="F1144" s="37">
        <f>_xlfn.XLOOKUP(B1144,$B:$B,$E:$E,"",0,-1)</f>
        <v>11</v>
      </c>
      <c r="G1144" s="37" t="str">
        <f t="shared" si="35"/>
        <v/>
      </c>
    </row>
    <row r="1145" spans="2:7" x14ac:dyDescent="0.2">
      <c r="B1145" s="12">
        <v>281</v>
      </c>
      <c r="C1145" s="35">
        <v>44275</v>
      </c>
      <c r="D1145" s="38">
        <f t="shared" si="34"/>
        <v>44269</v>
      </c>
      <c r="E1145">
        <f>C1145 - D1145</f>
        <v>6</v>
      </c>
      <c r="F1145" s="37">
        <f>_xlfn.XLOOKUP(B1145,$B:$B,$E:$E,"",0,-1)</f>
        <v>11</v>
      </c>
      <c r="G1145" s="37" t="str">
        <f t="shared" si="35"/>
        <v/>
      </c>
    </row>
    <row r="1146" spans="2:7" x14ac:dyDescent="0.2">
      <c r="B1146" s="12">
        <v>281</v>
      </c>
      <c r="C1146" s="35">
        <v>44280</v>
      </c>
      <c r="D1146" s="38">
        <f t="shared" si="34"/>
        <v>44269</v>
      </c>
      <c r="E1146">
        <f>C1146 - D1146</f>
        <v>11</v>
      </c>
      <c r="F1146" s="37">
        <f>_xlfn.XLOOKUP(B1146,$B:$B,$E:$E,"",0,-1)</f>
        <v>11</v>
      </c>
      <c r="G1146" s="37">
        <f t="shared" si="35"/>
        <v>1</v>
      </c>
    </row>
    <row r="1147" spans="2:7" x14ac:dyDescent="0.2">
      <c r="B1147" s="12">
        <v>282</v>
      </c>
      <c r="C1147" s="35">
        <v>44276</v>
      </c>
      <c r="D1147" s="38">
        <f t="shared" si="34"/>
        <v>44276</v>
      </c>
      <c r="E1147">
        <f>C1147 - D1147</f>
        <v>0</v>
      </c>
      <c r="F1147" s="37">
        <f>_xlfn.XLOOKUP(B1147,$B:$B,$E:$E,"",0,-1)</f>
        <v>9</v>
      </c>
      <c r="G1147" s="37" t="str">
        <f t="shared" si="35"/>
        <v/>
      </c>
    </row>
    <row r="1148" spans="2:7" x14ac:dyDescent="0.2">
      <c r="B1148" s="12">
        <v>282</v>
      </c>
      <c r="C1148" s="35">
        <v>44280</v>
      </c>
      <c r="D1148" s="38">
        <f t="shared" si="34"/>
        <v>44276</v>
      </c>
      <c r="E1148">
        <f>C1148 - D1148</f>
        <v>4</v>
      </c>
      <c r="F1148" s="37">
        <f>_xlfn.XLOOKUP(B1148,$B:$B,$E:$E,"",0,-1)</f>
        <v>9</v>
      </c>
      <c r="G1148" s="37" t="str">
        <f t="shared" si="35"/>
        <v/>
      </c>
    </row>
    <row r="1149" spans="2:7" x14ac:dyDescent="0.2">
      <c r="B1149" s="12">
        <v>282</v>
      </c>
      <c r="C1149" s="35">
        <v>44283</v>
      </c>
      <c r="D1149" s="38">
        <f t="shared" si="34"/>
        <v>44276</v>
      </c>
      <c r="E1149">
        <f>C1149 - D1149</f>
        <v>7</v>
      </c>
      <c r="F1149" s="37">
        <f>_xlfn.XLOOKUP(B1149,$B:$B,$E:$E,"",0,-1)</f>
        <v>9</v>
      </c>
      <c r="G1149" s="37" t="str">
        <f t="shared" si="35"/>
        <v/>
      </c>
    </row>
    <row r="1150" spans="2:7" x14ac:dyDescent="0.2">
      <c r="B1150" s="12">
        <v>282</v>
      </c>
      <c r="C1150" s="35">
        <v>44285</v>
      </c>
      <c r="D1150" s="38">
        <f t="shared" si="34"/>
        <v>44276</v>
      </c>
      <c r="E1150">
        <f>C1150 - D1150</f>
        <v>9</v>
      </c>
      <c r="F1150" s="37">
        <f>_xlfn.XLOOKUP(B1150,$B:$B,$E:$E,"",0,-1)</f>
        <v>9</v>
      </c>
      <c r="G1150" s="37">
        <f t="shared" si="35"/>
        <v>1</v>
      </c>
    </row>
    <row r="1151" spans="2:7" x14ac:dyDescent="0.2">
      <c r="B1151" s="12">
        <v>283</v>
      </c>
      <c r="C1151" s="35">
        <v>44270</v>
      </c>
      <c r="D1151" s="38">
        <f t="shared" si="34"/>
        <v>44270</v>
      </c>
      <c r="E1151">
        <f>C1151 - D1151</f>
        <v>0</v>
      </c>
      <c r="F1151" s="37">
        <f>_xlfn.XLOOKUP(B1151,$B:$B,$E:$E,"",0,-1)</f>
        <v>5</v>
      </c>
      <c r="G1151" s="37" t="str">
        <f t="shared" si="35"/>
        <v/>
      </c>
    </row>
    <row r="1152" spans="2:7" x14ac:dyDescent="0.2">
      <c r="B1152" s="12">
        <v>283</v>
      </c>
      <c r="C1152" s="35">
        <v>44275</v>
      </c>
      <c r="D1152" s="38">
        <f t="shared" si="34"/>
        <v>44270</v>
      </c>
      <c r="E1152">
        <f>C1152 - D1152</f>
        <v>5</v>
      </c>
      <c r="F1152" s="37">
        <f>_xlfn.XLOOKUP(B1152,$B:$B,$E:$E,"",0,-1)</f>
        <v>5</v>
      </c>
      <c r="G1152" s="37">
        <f t="shared" si="35"/>
        <v>1</v>
      </c>
    </row>
    <row r="1153" spans="2:7" x14ac:dyDescent="0.2">
      <c r="B1153" s="12">
        <v>284</v>
      </c>
      <c r="C1153" s="35">
        <v>44286</v>
      </c>
      <c r="D1153" s="38">
        <f t="shared" si="34"/>
        <v>44286</v>
      </c>
      <c r="E1153">
        <f>C1153 - D1153</f>
        <v>0</v>
      </c>
      <c r="F1153" s="37">
        <f>_xlfn.XLOOKUP(B1153,$B:$B,$E:$E,"",0,-1)</f>
        <v>0</v>
      </c>
      <c r="G1153" s="37">
        <f t="shared" si="35"/>
        <v>1</v>
      </c>
    </row>
    <row r="1154" spans="2:7" x14ac:dyDescent="0.2">
      <c r="B1154" s="12">
        <v>285</v>
      </c>
      <c r="C1154" s="35">
        <v>44282</v>
      </c>
      <c r="D1154" s="38">
        <f t="shared" si="34"/>
        <v>44282</v>
      </c>
      <c r="E1154">
        <f>C1154 - D1154</f>
        <v>0</v>
      </c>
      <c r="F1154" s="37">
        <f>_xlfn.XLOOKUP(B1154,$B:$B,$E:$E,"",0,-1)</f>
        <v>6</v>
      </c>
      <c r="G1154" s="37" t="str">
        <f t="shared" si="35"/>
        <v/>
      </c>
    </row>
    <row r="1155" spans="2:7" x14ac:dyDescent="0.2">
      <c r="B1155" s="12">
        <v>285</v>
      </c>
      <c r="C1155" s="35">
        <v>44286</v>
      </c>
      <c r="D1155" s="38">
        <f t="shared" ref="D1155:D1218" si="36">VLOOKUP(B1155,$B$2:$C$1999,2,FALSE)</f>
        <v>44282</v>
      </c>
      <c r="E1155">
        <f>C1155 - D1155</f>
        <v>4</v>
      </c>
      <c r="F1155" s="37">
        <f>_xlfn.XLOOKUP(B1155,$B:$B,$E:$E,"",0,-1)</f>
        <v>6</v>
      </c>
      <c r="G1155" s="37" t="str">
        <f t="shared" ref="G1155:G1218" si="37">IF(F1155=E1155,1,"")</f>
        <v/>
      </c>
    </row>
    <row r="1156" spans="2:7" x14ac:dyDescent="0.2">
      <c r="B1156" s="12">
        <v>285</v>
      </c>
      <c r="C1156" s="35">
        <v>44288</v>
      </c>
      <c r="D1156" s="38">
        <f t="shared" si="36"/>
        <v>44282</v>
      </c>
      <c r="E1156">
        <f>C1156 - D1156</f>
        <v>6</v>
      </c>
      <c r="F1156" s="37">
        <f>_xlfn.XLOOKUP(B1156,$B:$B,$E:$E,"",0,-1)</f>
        <v>6</v>
      </c>
      <c r="G1156" s="37">
        <f t="shared" si="37"/>
        <v>1</v>
      </c>
    </row>
    <row r="1157" spans="2:7" x14ac:dyDescent="0.2">
      <c r="B1157" s="12">
        <v>286</v>
      </c>
      <c r="C1157" s="35">
        <v>44282</v>
      </c>
      <c r="D1157" s="38">
        <f t="shared" si="36"/>
        <v>44282</v>
      </c>
      <c r="E1157">
        <f>C1157 - D1157</f>
        <v>0</v>
      </c>
      <c r="F1157" s="37">
        <f>_xlfn.XLOOKUP(B1157,$B:$B,$E:$E,"",0,-1)</f>
        <v>0</v>
      </c>
      <c r="G1157" s="37">
        <f t="shared" si="37"/>
        <v>1</v>
      </c>
    </row>
    <row r="1158" spans="2:7" x14ac:dyDescent="0.2">
      <c r="B1158" s="12">
        <v>287</v>
      </c>
      <c r="C1158" s="35">
        <v>44286</v>
      </c>
      <c r="D1158" s="38">
        <f t="shared" si="36"/>
        <v>44286</v>
      </c>
      <c r="E1158">
        <f>C1158 - D1158</f>
        <v>0</v>
      </c>
      <c r="F1158" s="37">
        <f>_xlfn.XLOOKUP(B1158,$B:$B,$E:$E,"",0,-1)</f>
        <v>0</v>
      </c>
      <c r="G1158" s="37">
        <f t="shared" si="37"/>
        <v>1</v>
      </c>
    </row>
    <row r="1159" spans="2:7" x14ac:dyDescent="0.2">
      <c r="B1159" s="12">
        <v>288</v>
      </c>
      <c r="C1159" s="35">
        <v>44269</v>
      </c>
      <c r="D1159" s="38">
        <f t="shared" si="36"/>
        <v>44269</v>
      </c>
      <c r="E1159">
        <f>C1159 - D1159</f>
        <v>0</v>
      </c>
      <c r="F1159" s="37">
        <f>_xlfn.XLOOKUP(B1159,$B:$B,$E:$E,"",0,-1)</f>
        <v>1</v>
      </c>
      <c r="G1159" s="37" t="str">
        <f t="shared" si="37"/>
        <v/>
      </c>
    </row>
    <row r="1160" spans="2:7" x14ac:dyDescent="0.2">
      <c r="B1160" s="12">
        <v>288</v>
      </c>
      <c r="C1160" s="35">
        <v>44270</v>
      </c>
      <c r="D1160" s="38">
        <f t="shared" si="36"/>
        <v>44269</v>
      </c>
      <c r="E1160">
        <f>C1160 - D1160</f>
        <v>1</v>
      </c>
      <c r="F1160" s="37">
        <f>_xlfn.XLOOKUP(B1160,$B:$B,$E:$E,"",0,-1)</f>
        <v>1</v>
      </c>
      <c r="G1160" s="37">
        <f t="shared" si="37"/>
        <v>1</v>
      </c>
    </row>
    <row r="1161" spans="2:7" x14ac:dyDescent="0.2">
      <c r="B1161" s="12">
        <v>289</v>
      </c>
      <c r="C1161" s="35">
        <v>44284</v>
      </c>
      <c r="D1161" s="38">
        <f t="shared" si="36"/>
        <v>44284</v>
      </c>
      <c r="E1161">
        <f>C1161 - D1161</f>
        <v>0</v>
      </c>
      <c r="F1161" s="37">
        <f>_xlfn.XLOOKUP(B1161,$B:$B,$E:$E,"",0,-1)</f>
        <v>15</v>
      </c>
      <c r="G1161" s="37" t="str">
        <f t="shared" si="37"/>
        <v/>
      </c>
    </row>
    <row r="1162" spans="2:7" x14ac:dyDescent="0.2">
      <c r="B1162" s="12">
        <v>289</v>
      </c>
      <c r="C1162" s="35">
        <v>44288</v>
      </c>
      <c r="D1162" s="38">
        <f t="shared" si="36"/>
        <v>44284</v>
      </c>
      <c r="E1162">
        <f>C1162 - D1162</f>
        <v>4</v>
      </c>
      <c r="F1162" s="37">
        <f>_xlfn.XLOOKUP(B1162,$B:$B,$E:$E,"",0,-1)</f>
        <v>15</v>
      </c>
      <c r="G1162" s="37" t="str">
        <f t="shared" si="37"/>
        <v/>
      </c>
    </row>
    <row r="1163" spans="2:7" x14ac:dyDescent="0.2">
      <c r="B1163" s="12">
        <v>289</v>
      </c>
      <c r="C1163" s="35">
        <v>44289</v>
      </c>
      <c r="D1163" s="38">
        <f t="shared" si="36"/>
        <v>44284</v>
      </c>
      <c r="E1163">
        <f>C1163 - D1163</f>
        <v>5</v>
      </c>
      <c r="F1163" s="37">
        <f>_xlfn.XLOOKUP(B1163,$B:$B,$E:$E,"",0,-1)</f>
        <v>15</v>
      </c>
      <c r="G1163" s="37" t="str">
        <f t="shared" si="37"/>
        <v/>
      </c>
    </row>
    <row r="1164" spans="2:7" x14ac:dyDescent="0.2">
      <c r="B1164" s="12">
        <v>289</v>
      </c>
      <c r="C1164" s="35">
        <v>44291</v>
      </c>
      <c r="D1164" s="38">
        <f t="shared" si="36"/>
        <v>44284</v>
      </c>
      <c r="E1164">
        <f>C1164 - D1164</f>
        <v>7</v>
      </c>
      <c r="F1164" s="37">
        <f>_xlfn.XLOOKUP(B1164,$B:$B,$E:$E,"",0,-1)</f>
        <v>15</v>
      </c>
      <c r="G1164" s="37" t="str">
        <f t="shared" si="37"/>
        <v/>
      </c>
    </row>
    <row r="1165" spans="2:7" x14ac:dyDescent="0.2">
      <c r="B1165" s="12">
        <v>289</v>
      </c>
      <c r="C1165" s="35">
        <v>44294</v>
      </c>
      <c r="D1165" s="38">
        <f t="shared" si="36"/>
        <v>44284</v>
      </c>
      <c r="E1165">
        <f>C1165 - D1165</f>
        <v>10</v>
      </c>
      <c r="F1165" s="37">
        <f>_xlfn.XLOOKUP(B1165,$B:$B,$E:$E,"",0,-1)</f>
        <v>15</v>
      </c>
      <c r="G1165" s="37" t="str">
        <f t="shared" si="37"/>
        <v/>
      </c>
    </row>
    <row r="1166" spans="2:7" x14ac:dyDescent="0.2">
      <c r="B1166" s="12">
        <v>289</v>
      </c>
      <c r="C1166" s="35">
        <v>44295</v>
      </c>
      <c r="D1166" s="38">
        <f t="shared" si="36"/>
        <v>44284</v>
      </c>
      <c r="E1166">
        <f>C1166 - D1166</f>
        <v>11</v>
      </c>
      <c r="F1166" s="37">
        <f>_xlfn.XLOOKUP(B1166,$B:$B,$E:$E,"",0,-1)</f>
        <v>15</v>
      </c>
      <c r="G1166" s="37" t="str">
        <f t="shared" si="37"/>
        <v/>
      </c>
    </row>
    <row r="1167" spans="2:7" x14ac:dyDescent="0.2">
      <c r="B1167" s="12">
        <v>289</v>
      </c>
      <c r="C1167" s="35">
        <v>44299</v>
      </c>
      <c r="D1167" s="38">
        <f t="shared" si="36"/>
        <v>44284</v>
      </c>
      <c r="E1167">
        <f>C1167 - D1167</f>
        <v>15</v>
      </c>
      <c r="F1167" s="37">
        <f>_xlfn.XLOOKUP(B1167,$B:$B,$E:$E,"",0,-1)</f>
        <v>15</v>
      </c>
      <c r="G1167" s="37">
        <f t="shared" si="37"/>
        <v>1</v>
      </c>
    </row>
    <row r="1168" spans="2:7" x14ac:dyDescent="0.2">
      <c r="B1168" s="12">
        <v>290</v>
      </c>
      <c r="C1168" s="35">
        <v>44286</v>
      </c>
      <c r="D1168" s="38">
        <f t="shared" si="36"/>
        <v>44286</v>
      </c>
      <c r="E1168">
        <f>C1168 - D1168</f>
        <v>0</v>
      </c>
      <c r="F1168" s="37">
        <f>_xlfn.XLOOKUP(B1168,$B:$B,$E:$E,"",0,-1)</f>
        <v>0</v>
      </c>
      <c r="G1168" s="37">
        <f t="shared" si="37"/>
        <v>1</v>
      </c>
    </row>
    <row r="1169" spans="2:7" x14ac:dyDescent="0.2">
      <c r="B1169" s="12">
        <v>291</v>
      </c>
      <c r="C1169" s="35">
        <v>44279</v>
      </c>
      <c r="D1169" s="38">
        <f t="shared" si="36"/>
        <v>44279</v>
      </c>
      <c r="E1169">
        <f>C1169 - D1169</f>
        <v>0</v>
      </c>
      <c r="F1169" s="37">
        <f>_xlfn.XLOOKUP(B1169,$B:$B,$E:$E,"",0,-1)</f>
        <v>0</v>
      </c>
      <c r="G1169" s="37">
        <f t="shared" si="37"/>
        <v>1</v>
      </c>
    </row>
    <row r="1170" spans="2:7" x14ac:dyDescent="0.2">
      <c r="B1170" s="12">
        <v>292</v>
      </c>
      <c r="C1170" s="35">
        <v>44268</v>
      </c>
      <c r="D1170" s="38">
        <f t="shared" si="36"/>
        <v>44268</v>
      </c>
      <c r="E1170">
        <f>C1170 - D1170</f>
        <v>0</v>
      </c>
      <c r="F1170" s="37">
        <f>_xlfn.XLOOKUP(B1170,$B:$B,$E:$E,"",0,-1)</f>
        <v>0</v>
      </c>
      <c r="G1170" s="37">
        <f t="shared" si="37"/>
        <v>1</v>
      </c>
    </row>
    <row r="1171" spans="2:7" x14ac:dyDescent="0.2">
      <c r="B1171" s="12">
        <v>293</v>
      </c>
      <c r="C1171" s="35">
        <v>44256</v>
      </c>
      <c r="D1171" s="38">
        <f t="shared" si="36"/>
        <v>44256</v>
      </c>
      <c r="E1171">
        <f>C1171 - D1171</f>
        <v>0</v>
      </c>
      <c r="F1171" s="37">
        <f>_xlfn.XLOOKUP(B1171,$B:$B,$E:$E,"",0,-1)</f>
        <v>1</v>
      </c>
      <c r="G1171" s="37" t="str">
        <f t="shared" si="37"/>
        <v/>
      </c>
    </row>
    <row r="1172" spans="2:7" x14ac:dyDescent="0.2">
      <c r="B1172" s="12">
        <v>293</v>
      </c>
      <c r="C1172" s="35">
        <v>44257</v>
      </c>
      <c r="D1172" s="38">
        <f t="shared" si="36"/>
        <v>44256</v>
      </c>
      <c r="E1172">
        <f>C1172 - D1172</f>
        <v>1</v>
      </c>
      <c r="F1172" s="37">
        <f>_xlfn.XLOOKUP(B1172,$B:$B,$E:$E,"",0,-1)</f>
        <v>1</v>
      </c>
      <c r="G1172" s="37">
        <f t="shared" si="37"/>
        <v>1</v>
      </c>
    </row>
    <row r="1173" spans="2:7" x14ac:dyDescent="0.2">
      <c r="B1173" s="12">
        <v>294</v>
      </c>
      <c r="C1173" s="35">
        <v>44256</v>
      </c>
      <c r="D1173" s="38">
        <f t="shared" si="36"/>
        <v>44256</v>
      </c>
      <c r="E1173">
        <f>C1173 - D1173</f>
        <v>0</v>
      </c>
      <c r="F1173" s="37">
        <f>_xlfn.XLOOKUP(B1173,$B:$B,$E:$E,"",0,-1)</f>
        <v>0</v>
      </c>
      <c r="G1173" s="37">
        <f t="shared" si="37"/>
        <v>1</v>
      </c>
    </row>
    <row r="1174" spans="2:7" x14ac:dyDescent="0.2">
      <c r="B1174" s="12">
        <v>295</v>
      </c>
      <c r="C1174" s="35">
        <v>44280</v>
      </c>
      <c r="D1174" s="38">
        <f t="shared" si="36"/>
        <v>44280</v>
      </c>
      <c r="E1174">
        <f>C1174 - D1174</f>
        <v>0</v>
      </c>
      <c r="F1174" s="37">
        <f>_xlfn.XLOOKUP(B1174,$B:$B,$E:$E,"",0,-1)</f>
        <v>3</v>
      </c>
      <c r="G1174" s="37" t="str">
        <f t="shared" si="37"/>
        <v/>
      </c>
    </row>
    <row r="1175" spans="2:7" x14ac:dyDescent="0.2">
      <c r="B1175" s="12">
        <v>295</v>
      </c>
      <c r="C1175" s="35">
        <v>44283</v>
      </c>
      <c r="D1175" s="38">
        <f t="shared" si="36"/>
        <v>44280</v>
      </c>
      <c r="E1175">
        <f>C1175 - D1175</f>
        <v>3</v>
      </c>
      <c r="F1175" s="37">
        <f>_xlfn.XLOOKUP(B1175,$B:$B,$E:$E,"",0,-1)</f>
        <v>3</v>
      </c>
      <c r="G1175" s="37">
        <f t="shared" si="37"/>
        <v>1</v>
      </c>
    </row>
    <row r="1176" spans="2:7" x14ac:dyDescent="0.2">
      <c r="B1176" s="12">
        <v>296</v>
      </c>
      <c r="C1176" s="35">
        <v>44270</v>
      </c>
      <c r="D1176" s="38">
        <f t="shared" si="36"/>
        <v>44270</v>
      </c>
      <c r="E1176">
        <f>C1176 - D1176</f>
        <v>0</v>
      </c>
      <c r="F1176" s="37">
        <f>_xlfn.XLOOKUP(B1176,$B:$B,$E:$E,"",0,-1)</f>
        <v>13</v>
      </c>
      <c r="G1176" s="37" t="str">
        <f t="shared" si="37"/>
        <v/>
      </c>
    </row>
    <row r="1177" spans="2:7" x14ac:dyDescent="0.2">
      <c r="B1177" s="12">
        <v>296</v>
      </c>
      <c r="C1177" s="35">
        <v>44271</v>
      </c>
      <c r="D1177" s="38">
        <f t="shared" si="36"/>
        <v>44270</v>
      </c>
      <c r="E1177">
        <f>C1177 - D1177</f>
        <v>1</v>
      </c>
      <c r="F1177" s="37">
        <f>_xlfn.XLOOKUP(B1177,$B:$B,$E:$E,"",0,-1)</f>
        <v>13</v>
      </c>
      <c r="G1177" s="37" t="str">
        <f t="shared" si="37"/>
        <v/>
      </c>
    </row>
    <row r="1178" spans="2:7" x14ac:dyDescent="0.2">
      <c r="B1178" s="12">
        <v>296</v>
      </c>
      <c r="C1178" s="35">
        <v>44275</v>
      </c>
      <c r="D1178" s="38">
        <f t="shared" si="36"/>
        <v>44270</v>
      </c>
      <c r="E1178">
        <f>C1178 - D1178</f>
        <v>5</v>
      </c>
      <c r="F1178" s="37">
        <f>_xlfn.XLOOKUP(B1178,$B:$B,$E:$E,"",0,-1)</f>
        <v>13</v>
      </c>
      <c r="G1178" s="37" t="str">
        <f t="shared" si="37"/>
        <v/>
      </c>
    </row>
    <row r="1179" spans="2:7" x14ac:dyDescent="0.2">
      <c r="B1179" s="12">
        <v>296</v>
      </c>
      <c r="C1179" s="35">
        <v>44277</v>
      </c>
      <c r="D1179" s="38">
        <f t="shared" si="36"/>
        <v>44270</v>
      </c>
      <c r="E1179">
        <f>C1179 - D1179</f>
        <v>7</v>
      </c>
      <c r="F1179" s="37">
        <f>_xlfn.XLOOKUP(B1179,$B:$B,$E:$E,"",0,-1)</f>
        <v>13</v>
      </c>
      <c r="G1179" s="37" t="str">
        <f t="shared" si="37"/>
        <v/>
      </c>
    </row>
    <row r="1180" spans="2:7" x14ac:dyDescent="0.2">
      <c r="B1180" s="12">
        <v>296</v>
      </c>
      <c r="C1180" s="35">
        <v>44282</v>
      </c>
      <c r="D1180" s="38">
        <f t="shared" si="36"/>
        <v>44270</v>
      </c>
      <c r="E1180">
        <f>C1180 - D1180</f>
        <v>12</v>
      </c>
      <c r="F1180" s="37">
        <f>_xlfn.XLOOKUP(B1180,$B:$B,$E:$E,"",0,-1)</f>
        <v>13</v>
      </c>
      <c r="G1180" s="37" t="str">
        <f t="shared" si="37"/>
        <v/>
      </c>
    </row>
    <row r="1181" spans="2:7" x14ac:dyDescent="0.2">
      <c r="B1181" s="12">
        <v>296</v>
      </c>
      <c r="C1181" s="35">
        <v>44283</v>
      </c>
      <c r="D1181" s="38">
        <f t="shared" si="36"/>
        <v>44270</v>
      </c>
      <c r="E1181">
        <f>C1181 - D1181</f>
        <v>13</v>
      </c>
      <c r="F1181" s="37">
        <f>_xlfn.XLOOKUP(B1181,$B:$B,$E:$E,"",0,-1)</f>
        <v>13</v>
      </c>
      <c r="G1181" s="37">
        <f t="shared" si="37"/>
        <v>1</v>
      </c>
    </row>
    <row r="1182" spans="2:7" x14ac:dyDescent="0.2">
      <c r="B1182" s="12">
        <v>297</v>
      </c>
      <c r="C1182" s="35">
        <v>44263</v>
      </c>
      <c r="D1182" s="38">
        <f t="shared" si="36"/>
        <v>44263</v>
      </c>
      <c r="E1182">
        <f>C1182 - D1182</f>
        <v>0</v>
      </c>
      <c r="F1182" s="37">
        <f>_xlfn.XLOOKUP(B1182,$B:$B,$E:$E,"",0,-1)</f>
        <v>7</v>
      </c>
      <c r="G1182" s="37" t="str">
        <f t="shared" si="37"/>
        <v/>
      </c>
    </row>
    <row r="1183" spans="2:7" x14ac:dyDescent="0.2">
      <c r="B1183" s="12">
        <v>297</v>
      </c>
      <c r="C1183" s="35">
        <v>44265</v>
      </c>
      <c r="D1183" s="38">
        <f t="shared" si="36"/>
        <v>44263</v>
      </c>
      <c r="E1183">
        <f>C1183 - D1183</f>
        <v>2</v>
      </c>
      <c r="F1183" s="37">
        <f>_xlfn.XLOOKUP(B1183,$B:$B,$E:$E,"",0,-1)</f>
        <v>7</v>
      </c>
      <c r="G1183" s="37" t="str">
        <f t="shared" si="37"/>
        <v/>
      </c>
    </row>
    <row r="1184" spans="2:7" x14ac:dyDescent="0.2">
      <c r="B1184" s="12">
        <v>297</v>
      </c>
      <c r="C1184" s="35">
        <v>44269</v>
      </c>
      <c r="D1184" s="38">
        <f t="shared" si="36"/>
        <v>44263</v>
      </c>
      <c r="E1184">
        <f>C1184 - D1184</f>
        <v>6</v>
      </c>
      <c r="F1184" s="37">
        <f>_xlfn.XLOOKUP(B1184,$B:$B,$E:$E,"",0,-1)</f>
        <v>7</v>
      </c>
      <c r="G1184" s="37" t="str">
        <f t="shared" si="37"/>
        <v/>
      </c>
    </row>
    <row r="1185" spans="2:7" x14ac:dyDescent="0.2">
      <c r="B1185" s="12">
        <v>297</v>
      </c>
      <c r="C1185" s="35">
        <v>44270</v>
      </c>
      <c r="D1185" s="38">
        <f t="shared" si="36"/>
        <v>44263</v>
      </c>
      <c r="E1185">
        <f>C1185 - D1185</f>
        <v>7</v>
      </c>
      <c r="F1185" s="37">
        <f>_xlfn.XLOOKUP(B1185,$B:$B,$E:$E,"",0,-1)</f>
        <v>7</v>
      </c>
      <c r="G1185" s="37">
        <f t="shared" si="37"/>
        <v>1</v>
      </c>
    </row>
    <row r="1186" spans="2:7" x14ac:dyDescent="0.2">
      <c r="B1186" s="12">
        <v>298</v>
      </c>
      <c r="C1186" s="35">
        <v>44277</v>
      </c>
      <c r="D1186" s="38">
        <f t="shared" si="36"/>
        <v>44277</v>
      </c>
      <c r="E1186">
        <f>C1186 - D1186</f>
        <v>0</v>
      </c>
      <c r="F1186" s="37">
        <f>_xlfn.XLOOKUP(B1186,$B:$B,$E:$E,"",0,-1)</f>
        <v>16</v>
      </c>
      <c r="G1186" s="37" t="str">
        <f t="shared" si="37"/>
        <v/>
      </c>
    </row>
    <row r="1187" spans="2:7" x14ac:dyDescent="0.2">
      <c r="B1187" s="12">
        <v>298</v>
      </c>
      <c r="C1187" s="35">
        <v>44282</v>
      </c>
      <c r="D1187" s="38">
        <f t="shared" si="36"/>
        <v>44277</v>
      </c>
      <c r="E1187">
        <f>C1187 - D1187</f>
        <v>5</v>
      </c>
      <c r="F1187" s="37">
        <f>_xlfn.XLOOKUP(B1187,$B:$B,$E:$E,"",0,-1)</f>
        <v>16</v>
      </c>
      <c r="G1187" s="37" t="str">
        <f t="shared" si="37"/>
        <v/>
      </c>
    </row>
    <row r="1188" spans="2:7" x14ac:dyDescent="0.2">
      <c r="B1188" s="12">
        <v>298</v>
      </c>
      <c r="C1188" s="35">
        <v>44287</v>
      </c>
      <c r="D1188" s="38">
        <f t="shared" si="36"/>
        <v>44277</v>
      </c>
      <c r="E1188">
        <f>C1188 - D1188</f>
        <v>10</v>
      </c>
      <c r="F1188" s="37">
        <f>_xlfn.XLOOKUP(B1188,$B:$B,$E:$E,"",0,-1)</f>
        <v>16</v>
      </c>
      <c r="G1188" s="37" t="str">
        <f t="shared" si="37"/>
        <v/>
      </c>
    </row>
    <row r="1189" spans="2:7" x14ac:dyDescent="0.2">
      <c r="B1189" s="12">
        <v>298</v>
      </c>
      <c r="C1189" s="35">
        <v>44288</v>
      </c>
      <c r="D1189" s="38">
        <f t="shared" si="36"/>
        <v>44277</v>
      </c>
      <c r="E1189">
        <f>C1189 - D1189</f>
        <v>11</v>
      </c>
      <c r="F1189" s="37">
        <f>_xlfn.XLOOKUP(B1189,$B:$B,$E:$E,"",0,-1)</f>
        <v>16</v>
      </c>
      <c r="G1189" s="37" t="str">
        <f t="shared" si="37"/>
        <v/>
      </c>
    </row>
    <row r="1190" spans="2:7" x14ac:dyDescent="0.2">
      <c r="B1190" s="12">
        <v>298</v>
      </c>
      <c r="C1190" s="35">
        <v>44291</v>
      </c>
      <c r="D1190" s="38">
        <f t="shared" si="36"/>
        <v>44277</v>
      </c>
      <c r="E1190">
        <f>C1190 - D1190</f>
        <v>14</v>
      </c>
      <c r="F1190" s="37">
        <f>_xlfn.XLOOKUP(B1190,$B:$B,$E:$E,"",0,-1)</f>
        <v>16</v>
      </c>
      <c r="G1190" s="37" t="str">
        <f t="shared" si="37"/>
        <v/>
      </c>
    </row>
    <row r="1191" spans="2:7" x14ac:dyDescent="0.2">
      <c r="B1191" s="12">
        <v>298</v>
      </c>
      <c r="C1191" s="35">
        <v>44292</v>
      </c>
      <c r="D1191" s="38">
        <f t="shared" si="36"/>
        <v>44277</v>
      </c>
      <c r="E1191">
        <f>C1191 - D1191</f>
        <v>15</v>
      </c>
      <c r="F1191" s="37">
        <f>_xlfn.XLOOKUP(B1191,$B:$B,$E:$E,"",0,-1)</f>
        <v>16</v>
      </c>
      <c r="G1191" s="37" t="str">
        <f t="shared" si="37"/>
        <v/>
      </c>
    </row>
    <row r="1192" spans="2:7" x14ac:dyDescent="0.2">
      <c r="B1192" s="12">
        <v>298</v>
      </c>
      <c r="C1192" s="35">
        <v>44293</v>
      </c>
      <c r="D1192" s="38">
        <f t="shared" si="36"/>
        <v>44277</v>
      </c>
      <c r="E1192">
        <f>C1192 - D1192</f>
        <v>16</v>
      </c>
      <c r="F1192" s="37">
        <f>_xlfn.XLOOKUP(B1192,$B:$B,$E:$E,"",0,-1)</f>
        <v>16</v>
      </c>
      <c r="G1192" s="37">
        <f t="shared" si="37"/>
        <v>1</v>
      </c>
    </row>
    <row r="1193" spans="2:7" x14ac:dyDescent="0.2">
      <c r="B1193" s="12">
        <v>299</v>
      </c>
      <c r="C1193" s="35">
        <v>44284</v>
      </c>
      <c r="D1193" s="38">
        <f t="shared" si="36"/>
        <v>44284</v>
      </c>
      <c r="E1193">
        <f>C1193 - D1193</f>
        <v>0</v>
      </c>
      <c r="F1193" s="37">
        <f>_xlfn.XLOOKUP(B1193,$B:$B,$E:$E,"",0,-1)</f>
        <v>5</v>
      </c>
      <c r="G1193" s="37" t="str">
        <f t="shared" si="37"/>
        <v/>
      </c>
    </row>
    <row r="1194" spans="2:7" x14ac:dyDescent="0.2">
      <c r="B1194" s="12">
        <v>299</v>
      </c>
      <c r="C1194" s="35">
        <v>44286</v>
      </c>
      <c r="D1194" s="38">
        <f t="shared" si="36"/>
        <v>44284</v>
      </c>
      <c r="E1194">
        <f>C1194 - D1194</f>
        <v>2</v>
      </c>
      <c r="F1194" s="37">
        <f>_xlfn.XLOOKUP(B1194,$B:$B,$E:$E,"",0,-1)</f>
        <v>5</v>
      </c>
      <c r="G1194" s="37" t="str">
        <f t="shared" si="37"/>
        <v/>
      </c>
    </row>
    <row r="1195" spans="2:7" x14ac:dyDescent="0.2">
      <c r="B1195" s="12">
        <v>299</v>
      </c>
      <c r="C1195" s="35">
        <v>44288</v>
      </c>
      <c r="D1195" s="38">
        <f t="shared" si="36"/>
        <v>44284</v>
      </c>
      <c r="E1195">
        <f>C1195 - D1195</f>
        <v>4</v>
      </c>
      <c r="F1195" s="37">
        <f>_xlfn.XLOOKUP(B1195,$B:$B,$E:$E,"",0,-1)</f>
        <v>5</v>
      </c>
      <c r="G1195" s="37" t="str">
        <f t="shared" si="37"/>
        <v/>
      </c>
    </row>
    <row r="1196" spans="2:7" x14ac:dyDescent="0.2">
      <c r="B1196" s="12">
        <v>299</v>
      </c>
      <c r="C1196" s="35">
        <v>44289</v>
      </c>
      <c r="D1196" s="38">
        <f t="shared" si="36"/>
        <v>44284</v>
      </c>
      <c r="E1196">
        <f>C1196 - D1196</f>
        <v>5</v>
      </c>
      <c r="F1196" s="37">
        <f>_xlfn.XLOOKUP(B1196,$B:$B,$E:$E,"",0,-1)</f>
        <v>5</v>
      </c>
      <c r="G1196" s="37">
        <f t="shared" si="37"/>
        <v>1</v>
      </c>
    </row>
    <row r="1197" spans="2:7" x14ac:dyDescent="0.2">
      <c r="B1197" s="12">
        <v>300</v>
      </c>
      <c r="C1197" s="35">
        <v>44256</v>
      </c>
      <c r="D1197" s="38">
        <f t="shared" si="36"/>
        <v>44256</v>
      </c>
      <c r="E1197">
        <f>C1197 - D1197</f>
        <v>0</v>
      </c>
      <c r="F1197" s="37">
        <f>_xlfn.XLOOKUP(B1197,$B:$B,$E:$E,"",0,-1)</f>
        <v>15</v>
      </c>
      <c r="G1197" s="37" t="str">
        <f t="shared" si="37"/>
        <v/>
      </c>
    </row>
    <row r="1198" spans="2:7" x14ac:dyDescent="0.2">
      <c r="B1198" s="12">
        <v>300</v>
      </c>
      <c r="C1198" s="35">
        <v>44259</v>
      </c>
      <c r="D1198" s="38">
        <f t="shared" si="36"/>
        <v>44256</v>
      </c>
      <c r="E1198">
        <f>C1198 - D1198</f>
        <v>3</v>
      </c>
      <c r="F1198" s="37">
        <f>_xlfn.XLOOKUP(B1198,$B:$B,$E:$E,"",0,-1)</f>
        <v>15</v>
      </c>
      <c r="G1198" s="37" t="str">
        <f t="shared" si="37"/>
        <v/>
      </c>
    </row>
    <row r="1199" spans="2:7" x14ac:dyDescent="0.2">
      <c r="B1199" s="12">
        <v>300</v>
      </c>
      <c r="C1199" s="35">
        <v>44264</v>
      </c>
      <c r="D1199" s="38">
        <f t="shared" si="36"/>
        <v>44256</v>
      </c>
      <c r="E1199">
        <f>C1199 - D1199</f>
        <v>8</v>
      </c>
      <c r="F1199" s="37">
        <f>_xlfn.XLOOKUP(B1199,$B:$B,$E:$E,"",0,-1)</f>
        <v>15</v>
      </c>
      <c r="G1199" s="37" t="str">
        <f t="shared" si="37"/>
        <v/>
      </c>
    </row>
    <row r="1200" spans="2:7" x14ac:dyDescent="0.2">
      <c r="B1200" s="12">
        <v>300</v>
      </c>
      <c r="C1200" s="35">
        <v>44269</v>
      </c>
      <c r="D1200" s="38">
        <f t="shared" si="36"/>
        <v>44256</v>
      </c>
      <c r="E1200">
        <f>C1200 - D1200</f>
        <v>13</v>
      </c>
      <c r="F1200" s="37">
        <f>_xlfn.XLOOKUP(B1200,$B:$B,$E:$E,"",0,-1)</f>
        <v>15</v>
      </c>
      <c r="G1200" s="37" t="str">
        <f t="shared" si="37"/>
        <v/>
      </c>
    </row>
    <row r="1201" spans="2:7" x14ac:dyDescent="0.2">
      <c r="B1201" s="12">
        <v>300</v>
      </c>
      <c r="C1201" s="35">
        <v>44271</v>
      </c>
      <c r="D1201" s="38">
        <f t="shared" si="36"/>
        <v>44256</v>
      </c>
      <c r="E1201">
        <f>C1201 - D1201</f>
        <v>15</v>
      </c>
      <c r="F1201" s="37">
        <f>_xlfn.XLOOKUP(B1201,$B:$B,$E:$E,"",0,-1)</f>
        <v>15</v>
      </c>
      <c r="G1201" s="37">
        <f t="shared" si="37"/>
        <v>1</v>
      </c>
    </row>
    <row r="1202" spans="2:7" x14ac:dyDescent="0.2">
      <c r="B1202" s="12">
        <v>301</v>
      </c>
      <c r="C1202" s="35">
        <v>44274</v>
      </c>
      <c r="D1202" s="38">
        <f t="shared" si="36"/>
        <v>44274</v>
      </c>
      <c r="E1202">
        <f>C1202 - D1202</f>
        <v>0</v>
      </c>
      <c r="F1202" s="37">
        <f>_xlfn.XLOOKUP(B1202,$B:$B,$E:$E,"",0,-1)</f>
        <v>16</v>
      </c>
      <c r="G1202" s="37" t="str">
        <f t="shared" si="37"/>
        <v/>
      </c>
    </row>
    <row r="1203" spans="2:7" x14ac:dyDescent="0.2">
      <c r="B1203" s="12">
        <v>301</v>
      </c>
      <c r="C1203" s="35">
        <v>44279</v>
      </c>
      <c r="D1203" s="38">
        <f t="shared" si="36"/>
        <v>44274</v>
      </c>
      <c r="E1203">
        <f>C1203 - D1203</f>
        <v>5</v>
      </c>
      <c r="F1203" s="37">
        <f>_xlfn.XLOOKUP(B1203,$B:$B,$E:$E,"",0,-1)</f>
        <v>16</v>
      </c>
      <c r="G1203" s="37" t="str">
        <f t="shared" si="37"/>
        <v/>
      </c>
    </row>
    <row r="1204" spans="2:7" x14ac:dyDescent="0.2">
      <c r="B1204" s="12">
        <v>301</v>
      </c>
      <c r="C1204" s="35">
        <v>44280</v>
      </c>
      <c r="D1204" s="38">
        <f t="shared" si="36"/>
        <v>44274</v>
      </c>
      <c r="E1204">
        <f>C1204 - D1204</f>
        <v>6</v>
      </c>
      <c r="F1204" s="37">
        <f>_xlfn.XLOOKUP(B1204,$B:$B,$E:$E,"",0,-1)</f>
        <v>16</v>
      </c>
      <c r="G1204" s="37" t="str">
        <f t="shared" si="37"/>
        <v/>
      </c>
    </row>
    <row r="1205" spans="2:7" x14ac:dyDescent="0.2">
      <c r="B1205" s="12">
        <v>301</v>
      </c>
      <c r="C1205" s="35">
        <v>44283</v>
      </c>
      <c r="D1205" s="38">
        <f t="shared" si="36"/>
        <v>44274</v>
      </c>
      <c r="E1205">
        <f>C1205 - D1205</f>
        <v>9</v>
      </c>
      <c r="F1205" s="37">
        <f>_xlfn.XLOOKUP(B1205,$B:$B,$E:$E,"",0,-1)</f>
        <v>16</v>
      </c>
      <c r="G1205" s="37" t="str">
        <f t="shared" si="37"/>
        <v/>
      </c>
    </row>
    <row r="1206" spans="2:7" x14ac:dyDescent="0.2">
      <c r="B1206" s="12">
        <v>301</v>
      </c>
      <c r="C1206" s="35">
        <v>44287</v>
      </c>
      <c r="D1206" s="38">
        <f t="shared" si="36"/>
        <v>44274</v>
      </c>
      <c r="E1206">
        <f>C1206 - D1206</f>
        <v>13</v>
      </c>
      <c r="F1206" s="37">
        <f>_xlfn.XLOOKUP(B1206,$B:$B,$E:$E,"",0,-1)</f>
        <v>16</v>
      </c>
      <c r="G1206" s="37" t="str">
        <f t="shared" si="37"/>
        <v/>
      </c>
    </row>
    <row r="1207" spans="2:7" x14ac:dyDescent="0.2">
      <c r="B1207" s="12">
        <v>301</v>
      </c>
      <c r="C1207" s="35">
        <v>44290</v>
      </c>
      <c r="D1207" s="38">
        <f t="shared" si="36"/>
        <v>44274</v>
      </c>
      <c r="E1207">
        <f>C1207 - D1207</f>
        <v>16</v>
      </c>
      <c r="F1207" s="37">
        <f>_xlfn.XLOOKUP(B1207,$B:$B,$E:$E,"",0,-1)</f>
        <v>16</v>
      </c>
      <c r="G1207" s="37">
        <f t="shared" si="37"/>
        <v>1</v>
      </c>
    </row>
    <row r="1208" spans="2:7" x14ac:dyDescent="0.2">
      <c r="B1208" s="12">
        <v>302</v>
      </c>
      <c r="C1208" s="35">
        <v>44274</v>
      </c>
      <c r="D1208" s="38">
        <f t="shared" si="36"/>
        <v>44274</v>
      </c>
      <c r="E1208">
        <f>C1208 - D1208</f>
        <v>0</v>
      </c>
      <c r="F1208" s="37">
        <f>_xlfn.XLOOKUP(B1208,$B:$B,$E:$E,"",0,-1)</f>
        <v>0</v>
      </c>
      <c r="G1208" s="37">
        <f t="shared" si="37"/>
        <v>1</v>
      </c>
    </row>
    <row r="1209" spans="2:7" x14ac:dyDescent="0.2">
      <c r="B1209" s="12">
        <v>303</v>
      </c>
      <c r="C1209" s="35">
        <v>44283</v>
      </c>
      <c r="D1209" s="38">
        <f t="shared" si="36"/>
        <v>44283</v>
      </c>
      <c r="E1209">
        <f>C1209 - D1209</f>
        <v>0</v>
      </c>
      <c r="F1209" s="37">
        <f>_xlfn.XLOOKUP(B1209,$B:$B,$E:$E,"",0,-1)</f>
        <v>2</v>
      </c>
      <c r="G1209" s="37" t="str">
        <f t="shared" si="37"/>
        <v/>
      </c>
    </row>
    <row r="1210" spans="2:7" x14ac:dyDescent="0.2">
      <c r="B1210" s="12">
        <v>303</v>
      </c>
      <c r="C1210" s="35">
        <v>44285</v>
      </c>
      <c r="D1210" s="38">
        <f t="shared" si="36"/>
        <v>44283</v>
      </c>
      <c r="E1210">
        <f>C1210 - D1210</f>
        <v>2</v>
      </c>
      <c r="F1210" s="37">
        <f>_xlfn.XLOOKUP(B1210,$B:$B,$E:$E,"",0,-1)</f>
        <v>2</v>
      </c>
      <c r="G1210" s="37">
        <f t="shared" si="37"/>
        <v>1</v>
      </c>
    </row>
    <row r="1211" spans="2:7" x14ac:dyDescent="0.2">
      <c r="B1211" s="12">
        <v>304</v>
      </c>
      <c r="C1211" s="35">
        <v>44275</v>
      </c>
      <c r="D1211" s="38">
        <f t="shared" si="36"/>
        <v>44275</v>
      </c>
      <c r="E1211">
        <f>C1211 - D1211</f>
        <v>0</v>
      </c>
      <c r="F1211" s="37">
        <f>_xlfn.XLOOKUP(B1211,$B:$B,$E:$E,"",0,-1)</f>
        <v>0</v>
      </c>
      <c r="G1211" s="37">
        <f t="shared" si="37"/>
        <v>1</v>
      </c>
    </row>
    <row r="1212" spans="2:7" x14ac:dyDescent="0.2">
      <c r="B1212" s="12">
        <v>305</v>
      </c>
      <c r="C1212" s="35">
        <v>44263</v>
      </c>
      <c r="D1212" s="38">
        <f t="shared" si="36"/>
        <v>44263</v>
      </c>
      <c r="E1212">
        <f>C1212 - D1212</f>
        <v>0</v>
      </c>
      <c r="F1212" s="37">
        <f>_xlfn.XLOOKUP(B1212,$B:$B,$E:$E,"",0,-1)</f>
        <v>15</v>
      </c>
      <c r="G1212" s="37" t="str">
        <f t="shared" si="37"/>
        <v/>
      </c>
    </row>
    <row r="1213" spans="2:7" x14ac:dyDescent="0.2">
      <c r="B1213" s="12">
        <v>305</v>
      </c>
      <c r="C1213" s="35">
        <v>44266</v>
      </c>
      <c r="D1213" s="38">
        <f t="shared" si="36"/>
        <v>44263</v>
      </c>
      <c r="E1213">
        <f>C1213 - D1213</f>
        <v>3</v>
      </c>
      <c r="F1213" s="37">
        <f>_xlfn.XLOOKUP(B1213,$B:$B,$E:$E,"",0,-1)</f>
        <v>15</v>
      </c>
      <c r="G1213" s="37" t="str">
        <f t="shared" si="37"/>
        <v/>
      </c>
    </row>
    <row r="1214" spans="2:7" x14ac:dyDescent="0.2">
      <c r="B1214" s="12">
        <v>305</v>
      </c>
      <c r="C1214" s="35">
        <v>44269</v>
      </c>
      <c r="D1214" s="38">
        <f t="shared" si="36"/>
        <v>44263</v>
      </c>
      <c r="E1214">
        <f>C1214 - D1214</f>
        <v>6</v>
      </c>
      <c r="F1214" s="37">
        <f>_xlfn.XLOOKUP(B1214,$B:$B,$E:$E,"",0,-1)</f>
        <v>15</v>
      </c>
      <c r="G1214" s="37" t="str">
        <f t="shared" si="37"/>
        <v/>
      </c>
    </row>
    <row r="1215" spans="2:7" x14ac:dyDescent="0.2">
      <c r="B1215" s="12">
        <v>305</v>
      </c>
      <c r="C1215" s="35">
        <v>44273</v>
      </c>
      <c r="D1215" s="38">
        <f t="shared" si="36"/>
        <v>44263</v>
      </c>
      <c r="E1215">
        <f>C1215 - D1215</f>
        <v>10</v>
      </c>
      <c r="F1215" s="37">
        <f>_xlfn.XLOOKUP(B1215,$B:$B,$E:$E,"",0,-1)</f>
        <v>15</v>
      </c>
      <c r="G1215" s="37" t="str">
        <f t="shared" si="37"/>
        <v/>
      </c>
    </row>
    <row r="1216" spans="2:7" x14ac:dyDescent="0.2">
      <c r="B1216" s="12">
        <v>305</v>
      </c>
      <c r="C1216" s="35">
        <v>44278</v>
      </c>
      <c r="D1216" s="38">
        <f t="shared" si="36"/>
        <v>44263</v>
      </c>
      <c r="E1216">
        <f>C1216 - D1216</f>
        <v>15</v>
      </c>
      <c r="F1216" s="37">
        <f>_xlfn.XLOOKUP(B1216,$B:$B,$E:$E,"",0,-1)</f>
        <v>15</v>
      </c>
      <c r="G1216" s="37">
        <f t="shared" si="37"/>
        <v>1</v>
      </c>
    </row>
    <row r="1217" spans="2:7" x14ac:dyDescent="0.2">
      <c r="B1217" s="12">
        <v>306</v>
      </c>
      <c r="C1217" s="35">
        <v>44263</v>
      </c>
      <c r="D1217" s="38">
        <f t="shared" si="36"/>
        <v>44263</v>
      </c>
      <c r="E1217">
        <f>C1217 - D1217</f>
        <v>0</v>
      </c>
      <c r="F1217" s="37">
        <f>_xlfn.XLOOKUP(B1217,$B:$B,$E:$E,"",0,-1)</f>
        <v>13</v>
      </c>
      <c r="G1217" s="37" t="str">
        <f t="shared" si="37"/>
        <v/>
      </c>
    </row>
    <row r="1218" spans="2:7" x14ac:dyDescent="0.2">
      <c r="B1218" s="12">
        <v>306</v>
      </c>
      <c r="C1218" s="35">
        <v>44267</v>
      </c>
      <c r="D1218" s="38">
        <f t="shared" si="36"/>
        <v>44263</v>
      </c>
      <c r="E1218">
        <f>C1218 - D1218</f>
        <v>4</v>
      </c>
      <c r="F1218" s="37">
        <f>_xlfn.XLOOKUP(B1218,$B:$B,$E:$E,"",0,-1)</f>
        <v>13</v>
      </c>
      <c r="G1218" s="37" t="str">
        <f t="shared" si="37"/>
        <v/>
      </c>
    </row>
    <row r="1219" spans="2:7" x14ac:dyDescent="0.2">
      <c r="B1219" s="12">
        <v>306</v>
      </c>
      <c r="C1219" s="35">
        <v>44269</v>
      </c>
      <c r="D1219" s="38">
        <f t="shared" ref="D1219:D1282" si="38">VLOOKUP(B1219,$B$2:$C$1999,2,FALSE)</f>
        <v>44263</v>
      </c>
      <c r="E1219">
        <f>C1219 - D1219</f>
        <v>6</v>
      </c>
      <c r="F1219" s="37">
        <f>_xlfn.XLOOKUP(B1219,$B:$B,$E:$E,"",0,-1)</f>
        <v>13</v>
      </c>
      <c r="G1219" s="37" t="str">
        <f t="shared" ref="G1219:G1282" si="39">IF(F1219=E1219,1,"")</f>
        <v/>
      </c>
    </row>
    <row r="1220" spans="2:7" x14ac:dyDescent="0.2">
      <c r="B1220" s="12">
        <v>306</v>
      </c>
      <c r="C1220" s="35">
        <v>44274</v>
      </c>
      <c r="D1220" s="38">
        <f t="shared" si="38"/>
        <v>44263</v>
      </c>
      <c r="E1220">
        <f>C1220 - D1220</f>
        <v>11</v>
      </c>
      <c r="F1220" s="37">
        <f>_xlfn.XLOOKUP(B1220,$B:$B,$E:$E,"",0,-1)</f>
        <v>13</v>
      </c>
      <c r="G1220" s="37" t="str">
        <f t="shared" si="39"/>
        <v/>
      </c>
    </row>
    <row r="1221" spans="2:7" x14ac:dyDescent="0.2">
      <c r="B1221" s="12">
        <v>306</v>
      </c>
      <c r="C1221" s="35">
        <v>44276</v>
      </c>
      <c r="D1221" s="38">
        <f t="shared" si="38"/>
        <v>44263</v>
      </c>
      <c r="E1221">
        <f>C1221 - D1221</f>
        <v>13</v>
      </c>
      <c r="F1221" s="37">
        <f>_xlfn.XLOOKUP(B1221,$B:$B,$E:$E,"",0,-1)</f>
        <v>13</v>
      </c>
      <c r="G1221" s="37">
        <f t="shared" si="39"/>
        <v>1</v>
      </c>
    </row>
    <row r="1222" spans="2:7" x14ac:dyDescent="0.2">
      <c r="B1222" s="12">
        <v>307</v>
      </c>
      <c r="C1222" s="35">
        <v>44259</v>
      </c>
      <c r="D1222" s="38">
        <f t="shared" si="38"/>
        <v>44259</v>
      </c>
      <c r="E1222">
        <f>C1222 - D1222</f>
        <v>0</v>
      </c>
      <c r="F1222" s="37">
        <f>_xlfn.XLOOKUP(B1222,$B:$B,$E:$E,"",0,-1)</f>
        <v>13</v>
      </c>
      <c r="G1222" s="37" t="str">
        <f t="shared" si="39"/>
        <v/>
      </c>
    </row>
    <row r="1223" spans="2:7" x14ac:dyDescent="0.2">
      <c r="B1223" s="12">
        <v>307</v>
      </c>
      <c r="C1223" s="35">
        <v>44263</v>
      </c>
      <c r="D1223" s="38">
        <f t="shared" si="38"/>
        <v>44259</v>
      </c>
      <c r="E1223">
        <f>C1223 - D1223</f>
        <v>4</v>
      </c>
      <c r="F1223" s="37">
        <f>_xlfn.XLOOKUP(B1223,$B:$B,$E:$E,"",0,-1)</f>
        <v>13</v>
      </c>
      <c r="G1223" s="37" t="str">
        <f t="shared" si="39"/>
        <v/>
      </c>
    </row>
    <row r="1224" spans="2:7" x14ac:dyDescent="0.2">
      <c r="B1224" s="12">
        <v>307</v>
      </c>
      <c r="C1224" s="35">
        <v>44265</v>
      </c>
      <c r="D1224" s="38">
        <f t="shared" si="38"/>
        <v>44259</v>
      </c>
      <c r="E1224">
        <f>C1224 - D1224</f>
        <v>6</v>
      </c>
      <c r="F1224" s="37">
        <f>_xlfn.XLOOKUP(B1224,$B:$B,$E:$E,"",0,-1)</f>
        <v>13</v>
      </c>
      <c r="G1224" s="37" t="str">
        <f t="shared" si="39"/>
        <v/>
      </c>
    </row>
    <row r="1225" spans="2:7" x14ac:dyDescent="0.2">
      <c r="B1225" s="12">
        <v>307</v>
      </c>
      <c r="C1225" s="35">
        <v>44267</v>
      </c>
      <c r="D1225" s="38">
        <f t="shared" si="38"/>
        <v>44259</v>
      </c>
      <c r="E1225">
        <f>C1225 - D1225</f>
        <v>8</v>
      </c>
      <c r="F1225" s="37">
        <f>_xlfn.XLOOKUP(B1225,$B:$B,$E:$E,"",0,-1)</f>
        <v>13</v>
      </c>
      <c r="G1225" s="37" t="str">
        <f t="shared" si="39"/>
        <v/>
      </c>
    </row>
    <row r="1226" spans="2:7" x14ac:dyDescent="0.2">
      <c r="B1226" s="12">
        <v>307</v>
      </c>
      <c r="C1226" s="35">
        <v>44271</v>
      </c>
      <c r="D1226" s="38">
        <f t="shared" si="38"/>
        <v>44259</v>
      </c>
      <c r="E1226">
        <f>C1226 - D1226</f>
        <v>12</v>
      </c>
      <c r="F1226" s="37">
        <f>_xlfn.XLOOKUP(B1226,$B:$B,$E:$E,"",0,-1)</f>
        <v>13</v>
      </c>
      <c r="G1226" s="37" t="str">
        <f t="shared" si="39"/>
        <v/>
      </c>
    </row>
    <row r="1227" spans="2:7" x14ac:dyDescent="0.2">
      <c r="B1227" s="12">
        <v>307</v>
      </c>
      <c r="C1227" s="35">
        <v>44272</v>
      </c>
      <c r="D1227" s="38">
        <f t="shared" si="38"/>
        <v>44259</v>
      </c>
      <c r="E1227">
        <f>C1227 - D1227</f>
        <v>13</v>
      </c>
      <c r="F1227" s="37">
        <f>_xlfn.XLOOKUP(B1227,$B:$B,$E:$E,"",0,-1)</f>
        <v>13</v>
      </c>
      <c r="G1227" s="37">
        <f t="shared" si="39"/>
        <v>1</v>
      </c>
    </row>
    <row r="1228" spans="2:7" x14ac:dyDescent="0.2">
      <c r="B1228" s="12">
        <v>308</v>
      </c>
      <c r="C1228" s="35">
        <v>44275</v>
      </c>
      <c r="D1228" s="38">
        <f t="shared" si="38"/>
        <v>44275</v>
      </c>
      <c r="E1228">
        <f>C1228 - D1228</f>
        <v>0</v>
      </c>
      <c r="F1228" s="37">
        <f>_xlfn.XLOOKUP(B1228,$B:$B,$E:$E,"",0,-1)</f>
        <v>3</v>
      </c>
      <c r="G1228" s="37" t="str">
        <f t="shared" si="39"/>
        <v/>
      </c>
    </row>
    <row r="1229" spans="2:7" x14ac:dyDescent="0.2">
      <c r="B1229" s="12">
        <v>308</v>
      </c>
      <c r="C1229" s="35">
        <v>44278</v>
      </c>
      <c r="D1229" s="38">
        <f t="shared" si="38"/>
        <v>44275</v>
      </c>
      <c r="E1229">
        <f>C1229 - D1229</f>
        <v>3</v>
      </c>
      <c r="F1229" s="37">
        <f>_xlfn.XLOOKUP(B1229,$B:$B,$E:$E,"",0,-1)</f>
        <v>3</v>
      </c>
      <c r="G1229" s="37">
        <f t="shared" si="39"/>
        <v>1</v>
      </c>
    </row>
    <row r="1230" spans="2:7" x14ac:dyDescent="0.2">
      <c r="B1230" s="12">
        <v>309</v>
      </c>
      <c r="C1230" s="35">
        <v>44259</v>
      </c>
      <c r="D1230" s="38">
        <f t="shared" si="38"/>
        <v>44259</v>
      </c>
      <c r="E1230">
        <f>C1230 - D1230</f>
        <v>0</v>
      </c>
      <c r="F1230" s="37">
        <f>_xlfn.XLOOKUP(B1230,$B:$B,$E:$E,"",0,-1)</f>
        <v>15</v>
      </c>
      <c r="G1230" s="37" t="str">
        <f t="shared" si="39"/>
        <v/>
      </c>
    </row>
    <row r="1231" spans="2:7" x14ac:dyDescent="0.2">
      <c r="B1231" s="12">
        <v>309</v>
      </c>
      <c r="C1231" s="35">
        <v>44263</v>
      </c>
      <c r="D1231" s="38">
        <f t="shared" si="38"/>
        <v>44259</v>
      </c>
      <c r="E1231">
        <f>C1231 - D1231</f>
        <v>4</v>
      </c>
      <c r="F1231" s="37">
        <f>_xlfn.XLOOKUP(B1231,$B:$B,$E:$E,"",0,-1)</f>
        <v>15</v>
      </c>
      <c r="G1231" s="37" t="str">
        <f t="shared" si="39"/>
        <v/>
      </c>
    </row>
    <row r="1232" spans="2:7" x14ac:dyDescent="0.2">
      <c r="B1232" s="12">
        <v>309</v>
      </c>
      <c r="C1232" s="35">
        <v>44267</v>
      </c>
      <c r="D1232" s="38">
        <f t="shared" si="38"/>
        <v>44259</v>
      </c>
      <c r="E1232">
        <f>C1232 - D1232</f>
        <v>8</v>
      </c>
      <c r="F1232" s="37">
        <f>_xlfn.XLOOKUP(B1232,$B:$B,$E:$E,"",0,-1)</f>
        <v>15</v>
      </c>
      <c r="G1232" s="37" t="str">
        <f t="shared" si="39"/>
        <v/>
      </c>
    </row>
    <row r="1233" spans="2:7" x14ac:dyDescent="0.2">
      <c r="B1233" s="12">
        <v>309</v>
      </c>
      <c r="C1233" s="35">
        <v>44270</v>
      </c>
      <c r="D1233" s="38">
        <f t="shared" si="38"/>
        <v>44259</v>
      </c>
      <c r="E1233">
        <f>C1233 - D1233</f>
        <v>11</v>
      </c>
      <c r="F1233" s="37">
        <f>_xlfn.XLOOKUP(B1233,$B:$B,$E:$E,"",0,-1)</f>
        <v>15</v>
      </c>
      <c r="G1233" s="37" t="str">
        <f t="shared" si="39"/>
        <v/>
      </c>
    </row>
    <row r="1234" spans="2:7" x14ac:dyDescent="0.2">
      <c r="B1234" s="12">
        <v>309</v>
      </c>
      <c r="C1234" s="35">
        <v>44274</v>
      </c>
      <c r="D1234" s="38">
        <f t="shared" si="38"/>
        <v>44259</v>
      </c>
      <c r="E1234">
        <f>C1234 - D1234</f>
        <v>15</v>
      </c>
      <c r="F1234" s="37">
        <f>_xlfn.XLOOKUP(B1234,$B:$B,$E:$E,"",0,-1)</f>
        <v>15</v>
      </c>
      <c r="G1234" s="37">
        <f t="shared" si="39"/>
        <v>1</v>
      </c>
    </row>
    <row r="1235" spans="2:7" x14ac:dyDescent="0.2">
      <c r="B1235" s="12">
        <v>310</v>
      </c>
      <c r="C1235" s="35">
        <v>44282</v>
      </c>
      <c r="D1235" s="38">
        <f t="shared" si="38"/>
        <v>44282</v>
      </c>
      <c r="E1235">
        <f>C1235 - D1235</f>
        <v>0</v>
      </c>
      <c r="F1235" s="37">
        <f>_xlfn.XLOOKUP(B1235,$B:$B,$E:$E,"",0,-1)</f>
        <v>9</v>
      </c>
      <c r="G1235" s="37" t="str">
        <f t="shared" si="39"/>
        <v/>
      </c>
    </row>
    <row r="1236" spans="2:7" x14ac:dyDescent="0.2">
      <c r="B1236" s="12">
        <v>310</v>
      </c>
      <c r="C1236" s="35">
        <v>44284</v>
      </c>
      <c r="D1236" s="38">
        <f t="shared" si="38"/>
        <v>44282</v>
      </c>
      <c r="E1236">
        <f>C1236 - D1236</f>
        <v>2</v>
      </c>
      <c r="F1236" s="37">
        <f>_xlfn.XLOOKUP(B1236,$B:$B,$E:$E,"",0,-1)</f>
        <v>9</v>
      </c>
      <c r="G1236" s="37" t="str">
        <f t="shared" si="39"/>
        <v/>
      </c>
    </row>
    <row r="1237" spans="2:7" x14ac:dyDescent="0.2">
      <c r="B1237" s="12">
        <v>310</v>
      </c>
      <c r="C1237" s="35">
        <v>44285</v>
      </c>
      <c r="D1237" s="38">
        <f t="shared" si="38"/>
        <v>44282</v>
      </c>
      <c r="E1237">
        <f>C1237 - D1237</f>
        <v>3</v>
      </c>
      <c r="F1237" s="37">
        <f>_xlfn.XLOOKUP(B1237,$B:$B,$E:$E,"",0,-1)</f>
        <v>9</v>
      </c>
      <c r="G1237" s="37" t="str">
        <f t="shared" si="39"/>
        <v/>
      </c>
    </row>
    <row r="1238" spans="2:7" x14ac:dyDescent="0.2">
      <c r="B1238" s="12">
        <v>310</v>
      </c>
      <c r="C1238" s="35">
        <v>44288</v>
      </c>
      <c r="D1238" s="38">
        <f t="shared" si="38"/>
        <v>44282</v>
      </c>
      <c r="E1238">
        <f>C1238 - D1238</f>
        <v>6</v>
      </c>
      <c r="F1238" s="37">
        <f>_xlfn.XLOOKUP(B1238,$B:$B,$E:$E,"",0,-1)</f>
        <v>9</v>
      </c>
      <c r="G1238" s="37" t="str">
        <f t="shared" si="39"/>
        <v/>
      </c>
    </row>
    <row r="1239" spans="2:7" x14ac:dyDescent="0.2">
      <c r="B1239" s="12">
        <v>310</v>
      </c>
      <c r="C1239" s="35">
        <v>44290</v>
      </c>
      <c r="D1239" s="38">
        <f t="shared" si="38"/>
        <v>44282</v>
      </c>
      <c r="E1239">
        <f>C1239 - D1239</f>
        <v>8</v>
      </c>
      <c r="F1239" s="37">
        <f>_xlfn.XLOOKUP(B1239,$B:$B,$E:$E,"",0,-1)</f>
        <v>9</v>
      </c>
      <c r="G1239" s="37" t="str">
        <f t="shared" si="39"/>
        <v/>
      </c>
    </row>
    <row r="1240" spans="2:7" x14ac:dyDescent="0.2">
      <c r="B1240" s="12">
        <v>310</v>
      </c>
      <c r="C1240" s="35">
        <v>44291</v>
      </c>
      <c r="D1240" s="38">
        <f t="shared" si="38"/>
        <v>44282</v>
      </c>
      <c r="E1240">
        <f>C1240 - D1240</f>
        <v>9</v>
      </c>
      <c r="F1240" s="37">
        <f>_xlfn.XLOOKUP(B1240,$B:$B,$E:$E,"",0,-1)</f>
        <v>9</v>
      </c>
      <c r="G1240" s="37">
        <f t="shared" si="39"/>
        <v>1</v>
      </c>
    </row>
    <row r="1241" spans="2:7" x14ac:dyDescent="0.2">
      <c r="B1241" s="12">
        <v>311</v>
      </c>
      <c r="C1241" s="35">
        <v>44265</v>
      </c>
      <c r="D1241" s="38">
        <f t="shared" si="38"/>
        <v>44265</v>
      </c>
      <c r="E1241">
        <f>C1241 - D1241</f>
        <v>0</v>
      </c>
      <c r="F1241" s="37">
        <f>_xlfn.XLOOKUP(B1241,$B:$B,$E:$E,"",0,-1)</f>
        <v>0</v>
      </c>
      <c r="G1241" s="37">
        <f t="shared" si="39"/>
        <v>1</v>
      </c>
    </row>
    <row r="1242" spans="2:7" x14ac:dyDescent="0.2">
      <c r="B1242" s="12">
        <v>312</v>
      </c>
      <c r="C1242" s="35">
        <v>44271</v>
      </c>
      <c r="D1242" s="38">
        <f t="shared" si="38"/>
        <v>44271</v>
      </c>
      <c r="E1242">
        <f>C1242 - D1242</f>
        <v>0</v>
      </c>
      <c r="F1242" s="37">
        <f>_xlfn.XLOOKUP(B1242,$B:$B,$E:$E,"",0,-1)</f>
        <v>1</v>
      </c>
      <c r="G1242" s="37" t="str">
        <f t="shared" si="39"/>
        <v/>
      </c>
    </row>
    <row r="1243" spans="2:7" x14ac:dyDescent="0.2">
      <c r="B1243" s="12">
        <v>312</v>
      </c>
      <c r="C1243" s="35">
        <v>44272</v>
      </c>
      <c r="D1243" s="38">
        <f t="shared" si="38"/>
        <v>44271</v>
      </c>
      <c r="E1243">
        <f>C1243 - D1243</f>
        <v>1</v>
      </c>
      <c r="F1243" s="37">
        <f>_xlfn.XLOOKUP(B1243,$B:$B,$E:$E,"",0,-1)</f>
        <v>1</v>
      </c>
      <c r="G1243" s="37">
        <f t="shared" si="39"/>
        <v>1</v>
      </c>
    </row>
    <row r="1244" spans="2:7" x14ac:dyDescent="0.2">
      <c r="B1244" s="12">
        <v>313</v>
      </c>
      <c r="C1244" s="35">
        <v>44279</v>
      </c>
      <c r="D1244" s="38">
        <f t="shared" si="38"/>
        <v>44279</v>
      </c>
      <c r="E1244">
        <f>C1244 - D1244</f>
        <v>0</v>
      </c>
      <c r="F1244" s="37">
        <f>_xlfn.XLOOKUP(B1244,$B:$B,$E:$E,"",0,-1)</f>
        <v>17</v>
      </c>
      <c r="G1244" s="37" t="str">
        <f t="shared" si="39"/>
        <v/>
      </c>
    </row>
    <row r="1245" spans="2:7" x14ac:dyDescent="0.2">
      <c r="B1245" s="12">
        <v>313</v>
      </c>
      <c r="C1245" s="35">
        <v>44280</v>
      </c>
      <c r="D1245" s="38">
        <f t="shared" si="38"/>
        <v>44279</v>
      </c>
      <c r="E1245">
        <f>C1245 - D1245</f>
        <v>1</v>
      </c>
      <c r="F1245" s="37">
        <f>_xlfn.XLOOKUP(B1245,$B:$B,$E:$E,"",0,-1)</f>
        <v>17</v>
      </c>
      <c r="G1245" s="37" t="str">
        <f t="shared" si="39"/>
        <v/>
      </c>
    </row>
    <row r="1246" spans="2:7" x14ac:dyDescent="0.2">
      <c r="B1246" s="12">
        <v>313</v>
      </c>
      <c r="C1246" s="35">
        <v>44282</v>
      </c>
      <c r="D1246" s="38">
        <f t="shared" si="38"/>
        <v>44279</v>
      </c>
      <c r="E1246">
        <f>C1246 - D1246</f>
        <v>3</v>
      </c>
      <c r="F1246" s="37">
        <f>_xlfn.XLOOKUP(B1246,$B:$B,$E:$E,"",0,-1)</f>
        <v>17</v>
      </c>
      <c r="G1246" s="37" t="str">
        <f t="shared" si="39"/>
        <v/>
      </c>
    </row>
    <row r="1247" spans="2:7" x14ac:dyDescent="0.2">
      <c r="B1247" s="12">
        <v>313</v>
      </c>
      <c r="C1247" s="35">
        <v>44284</v>
      </c>
      <c r="D1247" s="38">
        <f t="shared" si="38"/>
        <v>44279</v>
      </c>
      <c r="E1247">
        <f>C1247 - D1247</f>
        <v>5</v>
      </c>
      <c r="F1247" s="37">
        <f>_xlfn.XLOOKUP(B1247,$B:$B,$E:$E,"",0,-1)</f>
        <v>17</v>
      </c>
      <c r="G1247" s="37" t="str">
        <f t="shared" si="39"/>
        <v/>
      </c>
    </row>
    <row r="1248" spans="2:7" x14ac:dyDescent="0.2">
      <c r="B1248" s="12">
        <v>313</v>
      </c>
      <c r="C1248" s="35">
        <v>44285</v>
      </c>
      <c r="D1248" s="38">
        <f t="shared" si="38"/>
        <v>44279</v>
      </c>
      <c r="E1248">
        <f>C1248 - D1248</f>
        <v>6</v>
      </c>
      <c r="F1248" s="37">
        <f>_xlfn.XLOOKUP(B1248,$B:$B,$E:$E,"",0,-1)</f>
        <v>17</v>
      </c>
      <c r="G1248" s="37" t="str">
        <f t="shared" si="39"/>
        <v/>
      </c>
    </row>
    <row r="1249" spans="2:7" x14ac:dyDescent="0.2">
      <c r="B1249" s="12">
        <v>313</v>
      </c>
      <c r="C1249" s="35">
        <v>44289</v>
      </c>
      <c r="D1249" s="38">
        <f t="shared" si="38"/>
        <v>44279</v>
      </c>
      <c r="E1249">
        <f>C1249 - D1249</f>
        <v>10</v>
      </c>
      <c r="F1249" s="37">
        <f>_xlfn.XLOOKUP(B1249,$B:$B,$E:$E,"",0,-1)</f>
        <v>17</v>
      </c>
      <c r="G1249" s="37" t="str">
        <f t="shared" si="39"/>
        <v/>
      </c>
    </row>
    <row r="1250" spans="2:7" x14ac:dyDescent="0.2">
      <c r="B1250" s="12">
        <v>313</v>
      </c>
      <c r="C1250" s="35">
        <v>44292</v>
      </c>
      <c r="D1250" s="38">
        <f t="shared" si="38"/>
        <v>44279</v>
      </c>
      <c r="E1250">
        <f>C1250 - D1250</f>
        <v>13</v>
      </c>
      <c r="F1250" s="37">
        <f>_xlfn.XLOOKUP(B1250,$B:$B,$E:$E,"",0,-1)</f>
        <v>17</v>
      </c>
      <c r="G1250" s="37" t="str">
        <f t="shared" si="39"/>
        <v/>
      </c>
    </row>
    <row r="1251" spans="2:7" x14ac:dyDescent="0.2">
      <c r="B1251" s="12">
        <v>313</v>
      </c>
      <c r="C1251" s="35">
        <v>44295</v>
      </c>
      <c r="D1251" s="38">
        <f t="shared" si="38"/>
        <v>44279</v>
      </c>
      <c r="E1251">
        <f>C1251 - D1251</f>
        <v>16</v>
      </c>
      <c r="F1251" s="37">
        <f>_xlfn.XLOOKUP(B1251,$B:$B,$E:$E,"",0,-1)</f>
        <v>17</v>
      </c>
      <c r="G1251" s="37" t="str">
        <f t="shared" si="39"/>
        <v/>
      </c>
    </row>
    <row r="1252" spans="2:7" x14ac:dyDescent="0.2">
      <c r="B1252" s="12">
        <v>313</v>
      </c>
      <c r="C1252" s="35">
        <v>44296</v>
      </c>
      <c r="D1252" s="38">
        <f t="shared" si="38"/>
        <v>44279</v>
      </c>
      <c r="E1252">
        <f>C1252 - D1252</f>
        <v>17</v>
      </c>
      <c r="F1252" s="37">
        <f>_xlfn.XLOOKUP(B1252,$B:$B,$E:$E,"",0,-1)</f>
        <v>17</v>
      </c>
      <c r="G1252" s="37">
        <f t="shared" si="39"/>
        <v>1</v>
      </c>
    </row>
    <row r="1253" spans="2:7" x14ac:dyDescent="0.2">
      <c r="B1253" s="12">
        <v>314</v>
      </c>
      <c r="C1253" s="35">
        <v>44269</v>
      </c>
      <c r="D1253" s="38">
        <f t="shared" si="38"/>
        <v>44269</v>
      </c>
      <c r="E1253">
        <f>C1253 - D1253</f>
        <v>0</v>
      </c>
      <c r="F1253" s="37">
        <f>_xlfn.XLOOKUP(B1253,$B:$B,$E:$E,"",0,-1)</f>
        <v>19</v>
      </c>
      <c r="G1253" s="37" t="str">
        <f t="shared" si="39"/>
        <v/>
      </c>
    </row>
    <row r="1254" spans="2:7" x14ac:dyDescent="0.2">
      <c r="B1254" s="12">
        <v>314</v>
      </c>
      <c r="C1254" s="35">
        <v>44273</v>
      </c>
      <c r="D1254" s="38">
        <f t="shared" si="38"/>
        <v>44269</v>
      </c>
      <c r="E1254">
        <f>C1254 - D1254</f>
        <v>4</v>
      </c>
      <c r="F1254" s="37">
        <f>_xlfn.XLOOKUP(B1254,$B:$B,$E:$E,"",0,-1)</f>
        <v>19</v>
      </c>
      <c r="G1254" s="37" t="str">
        <f t="shared" si="39"/>
        <v/>
      </c>
    </row>
    <row r="1255" spans="2:7" x14ac:dyDescent="0.2">
      <c r="B1255" s="12">
        <v>314</v>
      </c>
      <c r="C1255" s="35">
        <v>44277</v>
      </c>
      <c r="D1255" s="38">
        <f t="shared" si="38"/>
        <v>44269</v>
      </c>
      <c r="E1255">
        <f>C1255 - D1255</f>
        <v>8</v>
      </c>
      <c r="F1255" s="37">
        <f>_xlfn.XLOOKUP(B1255,$B:$B,$E:$E,"",0,-1)</f>
        <v>19</v>
      </c>
      <c r="G1255" s="37" t="str">
        <f t="shared" si="39"/>
        <v/>
      </c>
    </row>
    <row r="1256" spans="2:7" x14ac:dyDescent="0.2">
      <c r="B1256" s="12">
        <v>314</v>
      </c>
      <c r="C1256" s="35">
        <v>44280</v>
      </c>
      <c r="D1256" s="38">
        <f t="shared" si="38"/>
        <v>44269</v>
      </c>
      <c r="E1256">
        <f>C1256 - D1256</f>
        <v>11</v>
      </c>
      <c r="F1256" s="37">
        <f>_xlfn.XLOOKUP(B1256,$B:$B,$E:$E,"",0,-1)</f>
        <v>19</v>
      </c>
      <c r="G1256" s="37" t="str">
        <f t="shared" si="39"/>
        <v/>
      </c>
    </row>
    <row r="1257" spans="2:7" x14ac:dyDescent="0.2">
      <c r="B1257" s="12">
        <v>314</v>
      </c>
      <c r="C1257" s="35">
        <v>44284</v>
      </c>
      <c r="D1257" s="38">
        <f t="shared" si="38"/>
        <v>44269</v>
      </c>
      <c r="E1257">
        <f>C1257 - D1257</f>
        <v>15</v>
      </c>
      <c r="F1257" s="37">
        <f>_xlfn.XLOOKUP(B1257,$B:$B,$E:$E,"",0,-1)</f>
        <v>19</v>
      </c>
      <c r="G1257" s="37" t="str">
        <f t="shared" si="39"/>
        <v/>
      </c>
    </row>
    <row r="1258" spans="2:7" x14ac:dyDescent="0.2">
      <c r="B1258" s="12">
        <v>314</v>
      </c>
      <c r="C1258" s="35">
        <v>44288</v>
      </c>
      <c r="D1258" s="38">
        <f t="shared" si="38"/>
        <v>44269</v>
      </c>
      <c r="E1258">
        <f>C1258 - D1258</f>
        <v>19</v>
      </c>
      <c r="F1258" s="37">
        <f>_xlfn.XLOOKUP(B1258,$B:$B,$E:$E,"",0,-1)</f>
        <v>19</v>
      </c>
      <c r="G1258" s="37">
        <f t="shared" si="39"/>
        <v>1</v>
      </c>
    </row>
    <row r="1259" spans="2:7" x14ac:dyDescent="0.2">
      <c r="B1259" s="12">
        <v>315</v>
      </c>
      <c r="C1259" s="35">
        <v>44273</v>
      </c>
      <c r="D1259" s="38">
        <f t="shared" si="38"/>
        <v>44273</v>
      </c>
      <c r="E1259">
        <f>C1259 - D1259</f>
        <v>0</v>
      </c>
      <c r="F1259" s="37">
        <f>_xlfn.XLOOKUP(B1259,$B:$B,$E:$E,"",0,-1)</f>
        <v>3</v>
      </c>
      <c r="G1259" s="37" t="str">
        <f t="shared" si="39"/>
        <v/>
      </c>
    </row>
    <row r="1260" spans="2:7" x14ac:dyDescent="0.2">
      <c r="B1260" s="12">
        <v>315</v>
      </c>
      <c r="C1260" s="35">
        <v>44276</v>
      </c>
      <c r="D1260" s="38">
        <f t="shared" si="38"/>
        <v>44273</v>
      </c>
      <c r="E1260">
        <f>C1260 - D1260</f>
        <v>3</v>
      </c>
      <c r="F1260" s="37">
        <f>_xlfn.XLOOKUP(B1260,$B:$B,$E:$E,"",0,-1)</f>
        <v>3</v>
      </c>
      <c r="G1260" s="37">
        <f t="shared" si="39"/>
        <v>1</v>
      </c>
    </row>
    <row r="1261" spans="2:7" x14ac:dyDescent="0.2">
      <c r="B1261" s="12">
        <v>316</v>
      </c>
      <c r="C1261" s="35">
        <v>44269</v>
      </c>
      <c r="D1261" s="38">
        <f t="shared" si="38"/>
        <v>44269</v>
      </c>
      <c r="E1261">
        <f>C1261 - D1261</f>
        <v>0</v>
      </c>
      <c r="F1261" s="37">
        <f>_xlfn.XLOOKUP(B1261,$B:$B,$E:$E,"",0,-1)</f>
        <v>17</v>
      </c>
      <c r="G1261" s="37" t="str">
        <f t="shared" si="39"/>
        <v/>
      </c>
    </row>
    <row r="1262" spans="2:7" x14ac:dyDescent="0.2">
      <c r="B1262" s="12">
        <v>316</v>
      </c>
      <c r="C1262" s="35">
        <v>44272</v>
      </c>
      <c r="D1262" s="38">
        <f t="shared" si="38"/>
        <v>44269</v>
      </c>
      <c r="E1262">
        <f>C1262 - D1262</f>
        <v>3</v>
      </c>
      <c r="F1262" s="37">
        <f>_xlfn.XLOOKUP(B1262,$B:$B,$E:$E,"",0,-1)</f>
        <v>17</v>
      </c>
      <c r="G1262" s="37" t="str">
        <f t="shared" si="39"/>
        <v/>
      </c>
    </row>
    <row r="1263" spans="2:7" x14ac:dyDescent="0.2">
      <c r="B1263" s="12">
        <v>316</v>
      </c>
      <c r="C1263" s="35">
        <v>44277</v>
      </c>
      <c r="D1263" s="38">
        <f t="shared" si="38"/>
        <v>44269</v>
      </c>
      <c r="E1263">
        <f>C1263 - D1263</f>
        <v>8</v>
      </c>
      <c r="F1263" s="37">
        <f>_xlfn.XLOOKUP(B1263,$B:$B,$E:$E,"",0,-1)</f>
        <v>17</v>
      </c>
      <c r="G1263" s="37" t="str">
        <f t="shared" si="39"/>
        <v/>
      </c>
    </row>
    <row r="1264" spans="2:7" x14ac:dyDescent="0.2">
      <c r="B1264" s="12">
        <v>316</v>
      </c>
      <c r="C1264" s="35">
        <v>44281</v>
      </c>
      <c r="D1264" s="38">
        <f t="shared" si="38"/>
        <v>44269</v>
      </c>
      <c r="E1264">
        <f>C1264 - D1264</f>
        <v>12</v>
      </c>
      <c r="F1264" s="37">
        <f>_xlfn.XLOOKUP(B1264,$B:$B,$E:$E,"",0,-1)</f>
        <v>17</v>
      </c>
      <c r="G1264" s="37" t="str">
        <f t="shared" si="39"/>
        <v/>
      </c>
    </row>
    <row r="1265" spans="2:7" x14ac:dyDescent="0.2">
      <c r="B1265" s="12">
        <v>316</v>
      </c>
      <c r="C1265" s="35">
        <v>44286</v>
      </c>
      <c r="D1265" s="38">
        <f t="shared" si="38"/>
        <v>44269</v>
      </c>
      <c r="E1265">
        <f>C1265 - D1265</f>
        <v>17</v>
      </c>
      <c r="F1265" s="37">
        <f>_xlfn.XLOOKUP(B1265,$B:$B,$E:$E,"",0,-1)</f>
        <v>17</v>
      </c>
      <c r="G1265" s="37">
        <f t="shared" si="39"/>
        <v>1</v>
      </c>
    </row>
    <row r="1266" spans="2:7" x14ac:dyDescent="0.2">
      <c r="B1266" s="12">
        <v>317</v>
      </c>
      <c r="C1266" s="35">
        <v>44260</v>
      </c>
      <c r="D1266" s="38">
        <f t="shared" si="38"/>
        <v>44260</v>
      </c>
      <c r="E1266">
        <f>C1266 - D1266</f>
        <v>0</v>
      </c>
      <c r="F1266" s="37">
        <f>_xlfn.XLOOKUP(B1266,$B:$B,$E:$E,"",0,-1)</f>
        <v>18</v>
      </c>
      <c r="G1266" s="37" t="str">
        <f t="shared" si="39"/>
        <v/>
      </c>
    </row>
    <row r="1267" spans="2:7" x14ac:dyDescent="0.2">
      <c r="B1267" s="12">
        <v>317</v>
      </c>
      <c r="C1267" s="35">
        <v>44261</v>
      </c>
      <c r="D1267" s="38">
        <f t="shared" si="38"/>
        <v>44260</v>
      </c>
      <c r="E1267">
        <f>C1267 - D1267</f>
        <v>1</v>
      </c>
      <c r="F1267" s="37">
        <f>_xlfn.XLOOKUP(B1267,$B:$B,$E:$E,"",0,-1)</f>
        <v>18</v>
      </c>
      <c r="G1267" s="37" t="str">
        <f t="shared" si="39"/>
        <v/>
      </c>
    </row>
    <row r="1268" spans="2:7" x14ac:dyDescent="0.2">
      <c r="B1268" s="12">
        <v>317</v>
      </c>
      <c r="C1268" s="35">
        <v>44266</v>
      </c>
      <c r="D1268" s="38">
        <f t="shared" si="38"/>
        <v>44260</v>
      </c>
      <c r="E1268">
        <f>C1268 - D1268</f>
        <v>6</v>
      </c>
      <c r="F1268" s="37">
        <f>_xlfn.XLOOKUP(B1268,$B:$B,$E:$E,"",0,-1)</f>
        <v>18</v>
      </c>
      <c r="G1268" s="37" t="str">
        <f t="shared" si="39"/>
        <v/>
      </c>
    </row>
    <row r="1269" spans="2:7" x14ac:dyDescent="0.2">
      <c r="B1269" s="12">
        <v>317</v>
      </c>
      <c r="C1269" s="35">
        <v>44267</v>
      </c>
      <c r="D1269" s="38">
        <f t="shared" si="38"/>
        <v>44260</v>
      </c>
      <c r="E1269">
        <f>C1269 - D1269</f>
        <v>7</v>
      </c>
      <c r="F1269" s="37">
        <f>_xlfn.XLOOKUP(B1269,$B:$B,$E:$E,"",0,-1)</f>
        <v>18</v>
      </c>
      <c r="G1269" s="37" t="str">
        <f t="shared" si="39"/>
        <v/>
      </c>
    </row>
    <row r="1270" spans="2:7" x14ac:dyDescent="0.2">
      <c r="B1270" s="12">
        <v>317</v>
      </c>
      <c r="C1270" s="35">
        <v>44270</v>
      </c>
      <c r="D1270" s="38">
        <f t="shared" si="38"/>
        <v>44260</v>
      </c>
      <c r="E1270">
        <f>C1270 - D1270</f>
        <v>10</v>
      </c>
      <c r="F1270" s="37">
        <f>_xlfn.XLOOKUP(B1270,$B:$B,$E:$E,"",0,-1)</f>
        <v>18</v>
      </c>
      <c r="G1270" s="37" t="str">
        <f t="shared" si="39"/>
        <v/>
      </c>
    </row>
    <row r="1271" spans="2:7" x14ac:dyDescent="0.2">
      <c r="B1271" s="12">
        <v>317</v>
      </c>
      <c r="C1271" s="35">
        <v>44274</v>
      </c>
      <c r="D1271" s="38">
        <f t="shared" si="38"/>
        <v>44260</v>
      </c>
      <c r="E1271">
        <f>C1271 - D1271</f>
        <v>14</v>
      </c>
      <c r="F1271" s="37">
        <f>_xlfn.XLOOKUP(B1271,$B:$B,$E:$E,"",0,-1)</f>
        <v>18</v>
      </c>
      <c r="G1271" s="37" t="str">
        <f t="shared" si="39"/>
        <v/>
      </c>
    </row>
    <row r="1272" spans="2:7" x14ac:dyDescent="0.2">
      <c r="B1272" s="12">
        <v>317</v>
      </c>
      <c r="C1272" s="35">
        <v>44278</v>
      </c>
      <c r="D1272" s="38">
        <f t="shared" si="38"/>
        <v>44260</v>
      </c>
      <c r="E1272">
        <f>C1272 - D1272</f>
        <v>18</v>
      </c>
      <c r="F1272" s="37">
        <f>_xlfn.XLOOKUP(B1272,$B:$B,$E:$E,"",0,-1)</f>
        <v>18</v>
      </c>
      <c r="G1272" s="37">
        <f t="shared" si="39"/>
        <v>1</v>
      </c>
    </row>
    <row r="1273" spans="2:7" x14ac:dyDescent="0.2">
      <c r="B1273" s="12">
        <v>318</v>
      </c>
      <c r="C1273" s="35">
        <v>44266</v>
      </c>
      <c r="D1273" s="38">
        <f t="shared" si="38"/>
        <v>44266</v>
      </c>
      <c r="E1273">
        <f>C1273 - D1273</f>
        <v>0</v>
      </c>
      <c r="F1273" s="37">
        <f>_xlfn.XLOOKUP(B1273,$B:$B,$E:$E,"",0,-1)</f>
        <v>13</v>
      </c>
      <c r="G1273" s="37" t="str">
        <f t="shared" si="39"/>
        <v/>
      </c>
    </row>
    <row r="1274" spans="2:7" x14ac:dyDescent="0.2">
      <c r="B1274" s="12">
        <v>318</v>
      </c>
      <c r="C1274" s="35">
        <v>44271</v>
      </c>
      <c r="D1274" s="38">
        <f t="shared" si="38"/>
        <v>44266</v>
      </c>
      <c r="E1274">
        <f>C1274 - D1274</f>
        <v>5</v>
      </c>
      <c r="F1274" s="37">
        <f>_xlfn.XLOOKUP(B1274,$B:$B,$E:$E,"",0,-1)</f>
        <v>13</v>
      </c>
      <c r="G1274" s="37" t="str">
        <f t="shared" si="39"/>
        <v/>
      </c>
    </row>
    <row r="1275" spans="2:7" x14ac:dyDescent="0.2">
      <c r="B1275" s="12">
        <v>318</v>
      </c>
      <c r="C1275" s="35">
        <v>44272</v>
      </c>
      <c r="D1275" s="38">
        <f t="shared" si="38"/>
        <v>44266</v>
      </c>
      <c r="E1275">
        <f>C1275 - D1275</f>
        <v>6</v>
      </c>
      <c r="F1275" s="37">
        <f>_xlfn.XLOOKUP(B1275,$B:$B,$E:$E,"",0,-1)</f>
        <v>13</v>
      </c>
      <c r="G1275" s="37" t="str">
        <f t="shared" si="39"/>
        <v/>
      </c>
    </row>
    <row r="1276" spans="2:7" x14ac:dyDescent="0.2">
      <c r="B1276" s="12">
        <v>318</v>
      </c>
      <c r="C1276" s="35">
        <v>44277</v>
      </c>
      <c r="D1276" s="38">
        <f t="shared" si="38"/>
        <v>44266</v>
      </c>
      <c r="E1276">
        <f>C1276 - D1276</f>
        <v>11</v>
      </c>
      <c r="F1276" s="37">
        <f>_xlfn.XLOOKUP(B1276,$B:$B,$E:$E,"",0,-1)</f>
        <v>13</v>
      </c>
      <c r="G1276" s="37" t="str">
        <f t="shared" si="39"/>
        <v/>
      </c>
    </row>
    <row r="1277" spans="2:7" x14ac:dyDescent="0.2">
      <c r="B1277" s="12">
        <v>318</v>
      </c>
      <c r="C1277" s="35">
        <v>44278</v>
      </c>
      <c r="D1277" s="38">
        <f t="shared" si="38"/>
        <v>44266</v>
      </c>
      <c r="E1277">
        <f>C1277 - D1277</f>
        <v>12</v>
      </c>
      <c r="F1277" s="37">
        <f>_xlfn.XLOOKUP(B1277,$B:$B,$E:$E,"",0,-1)</f>
        <v>13</v>
      </c>
      <c r="G1277" s="37" t="str">
        <f t="shared" si="39"/>
        <v/>
      </c>
    </row>
    <row r="1278" spans="2:7" x14ac:dyDescent="0.2">
      <c r="B1278" s="12">
        <v>318</v>
      </c>
      <c r="C1278" s="35">
        <v>44279</v>
      </c>
      <c r="D1278" s="38">
        <f t="shared" si="38"/>
        <v>44266</v>
      </c>
      <c r="E1278">
        <f>C1278 - D1278</f>
        <v>13</v>
      </c>
      <c r="F1278" s="37">
        <f>_xlfn.XLOOKUP(B1278,$B:$B,$E:$E,"",0,-1)</f>
        <v>13</v>
      </c>
      <c r="G1278" s="37">
        <f t="shared" si="39"/>
        <v>1</v>
      </c>
    </row>
    <row r="1279" spans="2:7" x14ac:dyDescent="0.2">
      <c r="B1279" s="12">
        <v>319</v>
      </c>
      <c r="C1279" s="35">
        <v>44279</v>
      </c>
      <c r="D1279" s="38">
        <f t="shared" si="38"/>
        <v>44279</v>
      </c>
      <c r="E1279">
        <f>C1279 - D1279</f>
        <v>0</v>
      </c>
      <c r="F1279" s="37">
        <f>_xlfn.XLOOKUP(B1279,$B:$B,$E:$E,"",0,-1)</f>
        <v>1</v>
      </c>
      <c r="G1279" s="37" t="str">
        <f t="shared" si="39"/>
        <v/>
      </c>
    </row>
    <row r="1280" spans="2:7" x14ac:dyDescent="0.2">
      <c r="B1280" s="12">
        <v>319</v>
      </c>
      <c r="C1280" s="35">
        <v>44280</v>
      </c>
      <c r="D1280" s="38">
        <f t="shared" si="38"/>
        <v>44279</v>
      </c>
      <c r="E1280">
        <f>C1280 - D1280</f>
        <v>1</v>
      </c>
      <c r="F1280" s="37">
        <f>_xlfn.XLOOKUP(B1280,$B:$B,$E:$E,"",0,-1)</f>
        <v>1</v>
      </c>
      <c r="G1280" s="37">
        <f t="shared" si="39"/>
        <v>1</v>
      </c>
    </row>
    <row r="1281" spans="2:7" x14ac:dyDescent="0.2">
      <c r="B1281" s="12">
        <v>320</v>
      </c>
      <c r="C1281" s="35">
        <v>44284</v>
      </c>
      <c r="D1281" s="38">
        <f t="shared" si="38"/>
        <v>44284</v>
      </c>
      <c r="E1281">
        <f>C1281 - D1281</f>
        <v>0</v>
      </c>
      <c r="F1281" s="37">
        <f>_xlfn.XLOOKUP(B1281,$B:$B,$E:$E,"",0,-1)</f>
        <v>0</v>
      </c>
      <c r="G1281" s="37">
        <f t="shared" si="39"/>
        <v>1</v>
      </c>
    </row>
    <row r="1282" spans="2:7" x14ac:dyDescent="0.2">
      <c r="B1282" s="12">
        <v>321</v>
      </c>
      <c r="C1282" s="35">
        <v>44286</v>
      </c>
      <c r="D1282" s="38">
        <f t="shared" si="38"/>
        <v>44286</v>
      </c>
      <c r="E1282">
        <f>C1282 - D1282</f>
        <v>0</v>
      </c>
      <c r="F1282" s="37">
        <f>_xlfn.XLOOKUP(B1282,$B:$B,$E:$E,"",0,-1)</f>
        <v>8</v>
      </c>
      <c r="G1282" s="37" t="str">
        <f t="shared" si="39"/>
        <v/>
      </c>
    </row>
    <row r="1283" spans="2:7" x14ac:dyDescent="0.2">
      <c r="B1283" s="12">
        <v>321</v>
      </c>
      <c r="C1283" s="35">
        <v>44288</v>
      </c>
      <c r="D1283" s="38">
        <f t="shared" ref="D1283:D1346" si="40">VLOOKUP(B1283,$B$2:$C$1999,2,FALSE)</f>
        <v>44286</v>
      </c>
      <c r="E1283">
        <f>C1283 - D1283</f>
        <v>2</v>
      </c>
      <c r="F1283" s="37">
        <f>_xlfn.XLOOKUP(B1283,$B:$B,$E:$E,"",0,-1)</f>
        <v>8</v>
      </c>
      <c r="G1283" s="37" t="str">
        <f t="shared" ref="G1283:G1346" si="41">IF(F1283=E1283,1,"")</f>
        <v/>
      </c>
    </row>
    <row r="1284" spans="2:7" x14ac:dyDescent="0.2">
      <c r="B1284" s="12">
        <v>321</v>
      </c>
      <c r="C1284" s="35">
        <v>44292</v>
      </c>
      <c r="D1284" s="38">
        <f t="shared" si="40"/>
        <v>44286</v>
      </c>
      <c r="E1284">
        <f>C1284 - D1284</f>
        <v>6</v>
      </c>
      <c r="F1284" s="37">
        <f>_xlfn.XLOOKUP(B1284,$B:$B,$E:$E,"",0,-1)</f>
        <v>8</v>
      </c>
      <c r="G1284" s="37" t="str">
        <f t="shared" si="41"/>
        <v/>
      </c>
    </row>
    <row r="1285" spans="2:7" x14ac:dyDescent="0.2">
      <c r="B1285" s="12">
        <v>321</v>
      </c>
      <c r="C1285" s="35">
        <v>44294</v>
      </c>
      <c r="D1285" s="38">
        <f t="shared" si="40"/>
        <v>44286</v>
      </c>
      <c r="E1285">
        <f>C1285 - D1285</f>
        <v>8</v>
      </c>
      <c r="F1285" s="37">
        <f>_xlfn.XLOOKUP(B1285,$B:$B,$E:$E,"",0,-1)</f>
        <v>8</v>
      </c>
      <c r="G1285" s="37">
        <f t="shared" si="41"/>
        <v>1</v>
      </c>
    </row>
    <row r="1286" spans="2:7" x14ac:dyDescent="0.2">
      <c r="B1286" s="12">
        <v>322</v>
      </c>
      <c r="C1286" s="35">
        <v>44268</v>
      </c>
      <c r="D1286" s="38">
        <f t="shared" si="40"/>
        <v>44268</v>
      </c>
      <c r="E1286">
        <f>C1286 - D1286</f>
        <v>0</v>
      </c>
      <c r="F1286" s="37">
        <f>_xlfn.XLOOKUP(B1286,$B:$B,$E:$E,"",0,-1)</f>
        <v>36</v>
      </c>
      <c r="G1286" s="37" t="str">
        <f t="shared" si="41"/>
        <v/>
      </c>
    </row>
    <row r="1287" spans="2:7" x14ac:dyDescent="0.2">
      <c r="B1287" s="12">
        <v>322</v>
      </c>
      <c r="C1287" s="35">
        <v>44270</v>
      </c>
      <c r="D1287" s="38">
        <f t="shared" si="40"/>
        <v>44268</v>
      </c>
      <c r="E1287">
        <f>C1287 - D1287</f>
        <v>2</v>
      </c>
      <c r="F1287" s="37">
        <f>_xlfn.XLOOKUP(B1287,$B:$B,$E:$E,"",0,-1)</f>
        <v>36</v>
      </c>
      <c r="G1287" s="37" t="str">
        <f t="shared" si="41"/>
        <v/>
      </c>
    </row>
    <row r="1288" spans="2:7" x14ac:dyDescent="0.2">
      <c r="B1288" s="12">
        <v>322</v>
      </c>
      <c r="C1288" s="35">
        <v>44271</v>
      </c>
      <c r="D1288" s="38">
        <f t="shared" si="40"/>
        <v>44268</v>
      </c>
      <c r="E1288">
        <f>C1288 - D1288</f>
        <v>3</v>
      </c>
      <c r="F1288" s="37">
        <f>_xlfn.XLOOKUP(B1288,$B:$B,$E:$E,"",0,-1)</f>
        <v>36</v>
      </c>
      <c r="G1288" s="37" t="str">
        <f t="shared" si="41"/>
        <v/>
      </c>
    </row>
    <row r="1289" spans="2:7" x14ac:dyDescent="0.2">
      <c r="B1289" s="12">
        <v>322</v>
      </c>
      <c r="C1289" s="35">
        <v>44273</v>
      </c>
      <c r="D1289" s="38">
        <f t="shared" si="40"/>
        <v>44268</v>
      </c>
      <c r="E1289">
        <f>C1289 - D1289</f>
        <v>5</v>
      </c>
      <c r="F1289" s="37">
        <f>_xlfn.XLOOKUP(B1289,$B:$B,$E:$E,"",0,-1)</f>
        <v>36</v>
      </c>
      <c r="G1289" s="37" t="str">
        <f t="shared" si="41"/>
        <v/>
      </c>
    </row>
    <row r="1290" spans="2:7" x14ac:dyDescent="0.2">
      <c r="B1290" s="12">
        <v>322</v>
      </c>
      <c r="C1290" s="35">
        <v>44274</v>
      </c>
      <c r="D1290" s="38">
        <f t="shared" si="40"/>
        <v>44268</v>
      </c>
      <c r="E1290">
        <f>C1290 - D1290</f>
        <v>6</v>
      </c>
      <c r="F1290" s="37">
        <f>_xlfn.XLOOKUP(B1290,$B:$B,$E:$E,"",0,-1)</f>
        <v>36</v>
      </c>
      <c r="G1290" s="37" t="str">
        <f t="shared" si="41"/>
        <v/>
      </c>
    </row>
    <row r="1291" spans="2:7" x14ac:dyDescent="0.2">
      <c r="B1291" s="12">
        <v>322</v>
      </c>
      <c r="C1291" s="35">
        <v>44275</v>
      </c>
      <c r="D1291" s="38">
        <f t="shared" si="40"/>
        <v>44268</v>
      </c>
      <c r="E1291">
        <f>C1291 - D1291</f>
        <v>7</v>
      </c>
      <c r="F1291" s="37">
        <f>_xlfn.XLOOKUP(B1291,$B:$B,$E:$E,"",0,-1)</f>
        <v>36</v>
      </c>
      <c r="G1291" s="37" t="str">
        <f t="shared" si="41"/>
        <v/>
      </c>
    </row>
    <row r="1292" spans="2:7" x14ac:dyDescent="0.2">
      <c r="B1292" s="12">
        <v>322</v>
      </c>
      <c r="C1292" s="35">
        <v>44277</v>
      </c>
      <c r="D1292" s="38">
        <f t="shared" si="40"/>
        <v>44268</v>
      </c>
      <c r="E1292">
        <f>C1292 - D1292</f>
        <v>9</v>
      </c>
      <c r="F1292" s="37">
        <f>_xlfn.XLOOKUP(B1292,$B:$B,$E:$E,"",0,-1)</f>
        <v>36</v>
      </c>
      <c r="G1292" s="37" t="str">
        <f t="shared" si="41"/>
        <v/>
      </c>
    </row>
    <row r="1293" spans="2:7" x14ac:dyDescent="0.2">
      <c r="B1293" s="12">
        <v>322</v>
      </c>
      <c r="C1293" s="35">
        <v>44282</v>
      </c>
      <c r="D1293" s="38">
        <f t="shared" si="40"/>
        <v>44268</v>
      </c>
      <c r="E1293">
        <f>C1293 - D1293</f>
        <v>14</v>
      </c>
      <c r="F1293" s="37">
        <f>_xlfn.XLOOKUP(B1293,$B:$B,$E:$E,"",0,-1)</f>
        <v>36</v>
      </c>
      <c r="G1293" s="37" t="str">
        <f t="shared" si="41"/>
        <v/>
      </c>
    </row>
    <row r="1294" spans="2:7" x14ac:dyDescent="0.2">
      <c r="B1294" s="12">
        <v>322</v>
      </c>
      <c r="C1294" s="35">
        <v>44286</v>
      </c>
      <c r="D1294" s="38">
        <f t="shared" si="40"/>
        <v>44268</v>
      </c>
      <c r="E1294">
        <f>C1294 - D1294</f>
        <v>18</v>
      </c>
      <c r="F1294" s="37">
        <f>_xlfn.XLOOKUP(B1294,$B:$B,$E:$E,"",0,-1)</f>
        <v>36</v>
      </c>
      <c r="G1294" s="37" t="str">
        <f t="shared" si="41"/>
        <v/>
      </c>
    </row>
    <row r="1295" spans="2:7" x14ac:dyDescent="0.2">
      <c r="B1295" s="12">
        <v>322</v>
      </c>
      <c r="C1295" s="35">
        <v>44289</v>
      </c>
      <c r="D1295" s="38">
        <f t="shared" si="40"/>
        <v>44268</v>
      </c>
      <c r="E1295">
        <f>C1295 - D1295</f>
        <v>21</v>
      </c>
      <c r="F1295" s="37">
        <f>_xlfn.XLOOKUP(B1295,$B:$B,$E:$E,"",0,-1)</f>
        <v>36</v>
      </c>
      <c r="G1295" s="37" t="str">
        <f t="shared" si="41"/>
        <v/>
      </c>
    </row>
    <row r="1296" spans="2:7" x14ac:dyDescent="0.2">
      <c r="B1296" s="12">
        <v>322</v>
      </c>
      <c r="C1296" s="35">
        <v>44294</v>
      </c>
      <c r="D1296" s="38">
        <f t="shared" si="40"/>
        <v>44268</v>
      </c>
      <c r="E1296">
        <f>C1296 - D1296</f>
        <v>26</v>
      </c>
      <c r="F1296" s="37">
        <f>_xlfn.XLOOKUP(B1296,$B:$B,$E:$E,"",0,-1)</f>
        <v>36</v>
      </c>
      <c r="G1296" s="37" t="str">
        <f t="shared" si="41"/>
        <v/>
      </c>
    </row>
    <row r="1297" spans="2:7" x14ac:dyDescent="0.2">
      <c r="B1297" s="12">
        <v>322</v>
      </c>
      <c r="C1297" s="35">
        <v>44299</v>
      </c>
      <c r="D1297" s="38">
        <f t="shared" si="40"/>
        <v>44268</v>
      </c>
      <c r="E1297">
        <f>C1297 - D1297</f>
        <v>31</v>
      </c>
      <c r="F1297" s="37">
        <f>_xlfn.XLOOKUP(B1297,$B:$B,$E:$E,"",0,-1)</f>
        <v>36</v>
      </c>
      <c r="G1297" s="37" t="str">
        <f t="shared" si="41"/>
        <v/>
      </c>
    </row>
    <row r="1298" spans="2:7" x14ac:dyDescent="0.2">
      <c r="B1298" s="12">
        <v>322</v>
      </c>
      <c r="C1298" s="35">
        <v>44304</v>
      </c>
      <c r="D1298" s="38">
        <f t="shared" si="40"/>
        <v>44268</v>
      </c>
      <c r="E1298">
        <f>C1298 - D1298</f>
        <v>36</v>
      </c>
      <c r="F1298" s="37">
        <f>_xlfn.XLOOKUP(B1298,$B:$B,$E:$E,"",0,-1)</f>
        <v>36</v>
      </c>
      <c r="G1298" s="37">
        <f t="shared" si="41"/>
        <v>1</v>
      </c>
    </row>
    <row r="1299" spans="2:7" x14ac:dyDescent="0.2">
      <c r="B1299" s="12">
        <v>323</v>
      </c>
      <c r="C1299" s="35">
        <v>44260</v>
      </c>
      <c r="D1299" s="38">
        <f t="shared" si="40"/>
        <v>44260</v>
      </c>
      <c r="E1299">
        <f>C1299 - D1299</f>
        <v>0</v>
      </c>
      <c r="F1299" s="37">
        <f>_xlfn.XLOOKUP(B1299,$B:$B,$E:$E,"",0,-1)</f>
        <v>6</v>
      </c>
      <c r="G1299" s="37" t="str">
        <f t="shared" si="41"/>
        <v/>
      </c>
    </row>
    <row r="1300" spans="2:7" x14ac:dyDescent="0.2">
      <c r="B1300" s="12">
        <v>323</v>
      </c>
      <c r="C1300" s="35">
        <v>44265</v>
      </c>
      <c r="D1300" s="38">
        <f t="shared" si="40"/>
        <v>44260</v>
      </c>
      <c r="E1300">
        <f>C1300 - D1300</f>
        <v>5</v>
      </c>
      <c r="F1300" s="37">
        <f>_xlfn.XLOOKUP(B1300,$B:$B,$E:$E,"",0,-1)</f>
        <v>6</v>
      </c>
      <c r="G1300" s="37" t="str">
        <f t="shared" si="41"/>
        <v/>
      </c>
    </row>
    <row r="1301" spans="2:7" x14ac:dyDescent="0.2">
      <c r="B1301" s="12">
        <v>323</v>
      </c>
      <c r="C1301" s="35">
        <v>44266</v>
      </c>
      <c r="D1301" s="38">
        <f t="shared" si="40"/>
        <v>44260</v>
      </c>
      <c r="E1301">
        <f>C1301 - D1301</f>
        <v>6</v>
      </c>
      <c r="F1301" s="37">
        <f>_xlfn.XLOOKUP(B1301,$B:$B,$E:$E,"",0,-1)</f>
        <v>6</v>
      </c>
      <c r="G1301" s="37">
        <f t="shared" si="41"/>
        <v>1</v>
      </c>
    </row>
    <row r="1302" spans="2:7" x14ac:dyDescent="0.2">
      <c r="B1302" s="12">
        <v>324</v>
      </c>
      <c r="C1302" s="35">
        <v>44261</v>
      </c>
      <c r="D1302" s="38">
        <f t="shared" si="40"/>
        <v>44261</v>
      </c>
      <c r="E1302">
        <f>C1302 - D1302</f>
        <v>0</v>
      </c>
      <c r="F1302" s="37">
        <f>_xlfn.XLOOKUP(B1302,$B:$B,$E:$E,"",0,-1)</f>
        <v>89</v>
      </c>
      <c r="G1302" s="37" t="str">
        <f t="shared" si="41"/>
        <v/>
      </c>
    </row>
    <row r="1303" spans="2:7" x14ac:dyDescent="0.2">
      <c r="B1303" s="12">
        <v>324</v>
      </c>
      <c r="C1303" s="35">
        <v>44263</v>
      </c>
      <c r="D1303" s="38">
        <f t="shared" si="40"/>
        <v>44261</v>
      </c>
      <c r="E1303">
        <f>C1303 - D1303</f>
        <v>2</v>
      </c>
      <c r="F1303" s="37">
        <f>_xlfn.XLOOKUP(B1303,$B:$B,$E:$E,"",0,-1)</f>
        <v>89</v>
      </c>
      <c r="G1303" s="37" t="str">
        <f t="shared" si="41"/>
        <v/>
      </c>
    </row>
    <row r="1304" spans="2:7" x14ac:dyDescent="0.2">
      <c r="B1304" s="12">
        <v>324</v>
      </c>
      <c r="C1304" s="35">
        <v>44266</v>
      </c>
      <c r="D1304" s="38">
        <f t="shared" si="40"/>
        <v>44261</v>
      </c>
      <c r="E1304">
        <f>C1304 - D1304</f>
        <v>5</v>
      </c>
      <c r="F1304" s="37">
        <f>_xlfn.XLOOKUP(B1304,$B:$B,$E:$E,"",0,-1)</f>
        <v>89</v>
      </c>
      <c r="G1304" s="37" t="str">
        <f t="shared" si="41"/>
        <v/>
      </c>
    </row>
    <row r="1305" spans="2:7" x14ac:dyDescent="0.2">
      <c r="B1305" s="12">
        <v>324</v>
      </c>
      <c r="C1305" s="35">
        <v>44271</v>
      </c>
      <c r="D1305" s="38">
        <f t="shared" si="40"/>
        <v>44261</v>
      </c>
      <c r="E1305">
        <f>C1305 - D1305</f>
        <v>10</v>
      </c>
      <c r="F1305" s="37">
        <f>_xlfn.XLOOKUP(B1305,$B:$B,$E:$E,"",0,-1)</f>
        <v>89</v>
      </c>
      <c r="G1305" s="37" t="str">
        <f t="shared" si="41"/>
        <v/>
      </c>
    </row>
    <row r="1306" spans="2:7" x14ac:dyDescent="0.2">
      <c r="B1306" s="12">
        <v>324</v>
      </c>
      <c r="C1306" s="35">
        <v>44276</v>
      </c>
      <c r="D1306" s="38">
        <f t="shared" si="40"/>
        <v>44261</v>
      </c>
      <c r="E1306">
        <f>C1306 - D1306</f>
        <v>15</v>
      </c>
      <c r="F1306" s="37">
        <f>_xlfn.XLOOKUP(B1306,$B:$B,$E:$E,"",0,-1)</f>
        <v>89</v>
      </c>
      <c r="G1306" s="37" t="str">
        <f t="shared" si="41"/>
        <v/>
      </c>
    </row>
    <row r="1307" spans="2:7" x14ac:dyDescent="0.2">
      <c r="B1307" s="12">
        <v>324</v>
      </c>
      <c r="C1307" s="35">
        <v>44278</v>
      </c>
      <c r="D1307" s="38">
        <f t="shared" si="40"/>
        <v>44261</v>
      </c>
      <c r="E1307">
        <f>C1307 - D1307</f>
        <v>17</v>
      </c>
      <c r="F1307" s="37">
        <f>_xlfn.XLOOKUP(B1307,$B:$B,$E:$E,"",0,-1)</f>
        <v>89</v>
      </c>
      <c r="G1307" s="37" t="str">
        <f t="shared" si="41"/>
        <v/>
      </c>
    </row>
    <row r="1308" spans="2:7" x14ac:dyDescent="0.2">
      <c r="B1308" s="12">
        <v>324</v>
      </c>
      <c r="C1308" s="35">
        <v>44281</v>
      </c>
      <c r="D1308" s="38">
        <f t="shared" si="40"/>
        <v>44261</v>
      </c>
      <c r="E1308">
        <f>C1308 - D1308</f>
        <v>20</v>
      </c>
      <c r="F1308" s="37">
        <f>_xlfn.XLOOKUP(B1308,$B:$B,$E:$E,"",0,-1)</f>
        <v>89</v>
      </c>
      <c r="G1308" s="37" t="str">
        <f t="shared" si="41"/>
        <v/>
      </c>
    </row>
    <row r="1309" spans="2:7" x14ac:dyDescent="0.2">
      <c r="B1309" s="12">
        <v>324</v>
      </c>
      <c r="C1309" s="35">
        <v>44286</v>
      </c>
      <c r="D1309" s="38">
        <f t="shared" si="40"/>
        <v>44261</v>
      </c>
      <c r="E1309">
        <f>C1309 - D1309</f>
        <v>25</v>
      </c>
      <c r="F1309" s="37">
        <f>_xlfn.XLOOKUP(B1309,$B:$B,$E:$E,"",0,-1)</f>
        <v>89</v>
      </c>
      <c r="G1309" s="37" t="str">
        <f t="shared" si="41"/>
        <v/>
      </c>
    </row>
    <row r="1310" spans="2:7" x14ac:dyDescent="0.2">
      <c r="B1310" s="12">
        <v>324</v>
      </c>
      <c r="C1310" s="35">
        <v>44289</v>
      </c>
      <c r="D1310" s="38">
        <f t="shared" si="40"/>
        <v>44261</v>
      </c>
      <c r="E1310">
        <f>C1310 - D1310</f>
        <v>28</v>
      </c>
      <c r="F1310" s="37">
        <f>_xlfn.XLOOKUP(B1310,$B:$B,$E:$E,"",0,-1)</f>
        <v>89</v>
      </c>
      <c r="G1310" s="37" t="str">
        <f t="shared" si="41"/>
        <v/>
      </c>
    </row>
    <row r="1311" spans="2:7" x14ac:dyDescent="0.2">
      <c r="B1311" s="12">
        <v>324</v>
      </c>
      <c r="C1311" s="35">
        <v>44291</v>
      </c>
      <c r="D1311" s="38">
        <f t="shared" si="40"/>
        <v>44261</v>
      </c>
      <c r="E1311">
        <f>C1311 - D1311</f>
        <v>30</v>
      </c>
      <c r="F1311" s="37">
        <f>_xlfn.XLOOKUP(B1311,$B:$B,$E:$E,"",0,-1)</f>
        <v>89</v>
      </c>
      <c r="G1311" s="37" t="str">
        <f t="shared" si="41"/>
        <v/>
      </c>
    </row>
    <row r="1312" spans="2:7" x14ac:dyDescent="0.2">
      <c r="B1312" s="12">
        <v>324</v>
      </c>
      <c r="C1312" s="35">
        <v>44294</v>
      </c>
      <c r="D1312" s="38">
        <f t="shared" si="40"/>
        <v>44261</v>
      </c>
      <c r="E1312">
        <f>C1312 - D1312</f>
        <v>33</v>
      </c>
      <c r="F1312" s="37">
        <f>_xlfn.XLOOKUP(B1312,$B:$B,$E:$E,"",0,-1)</f>
        <v>89</v>
      </c>
      <c r="G1312" s="37" t="str">
        <f t="shared" si="41"/>
        <v/>
      </c>
    </row>
    <row r="1313" spans="2:7" x14ac:dyDescent="0.2">
      <c r="B1313" s="12">
        <v>324</v>
      </c>
      <c r="C1313" s="35">
        <v>44297</v>
      </c>
      <c r="D1313" s="38">
        <f t="shared" si="40"/>
        <v>44261</v>
      </c>
      <c r="E1313">
        <f>C1313 - D1313</f>
        <v>36</v>
      </c>
      <c r="F1313" s="37">
        <f>_xlfn.XLOOKUP(B1313,$B:$B,$E:$E,"",0,-1)</f>
        <v>89</v>
      </c>
      <c r="G1313" s="37" t="str">
        <f t="shared" si="41"/>
        <v/>
      </c>
    </row>
    <row r="1314" spans="2:7" x14ac:dyDescent="0.2">
      <c r="B1314" s="12">
        <v>324</v>
      </c>
      <c r="C1314" s="35">
        <v>44300</v>
      </c>
      <c r="D1314" s="38">
        <f t="shared" si="40"/>
        <v>44261</v>
      </c>
      <c r="E1314">
        <f>C1314 - D1314</f>
        <v>39</v>
      </c>
      <c r="F1314" s="37">
        <f>_xlfn.XLOOKUP(B1314,$B:$B,$E:$E,"",0,-1)</f>
        <v>89</v>
      </c>
      <c r="G1314" s="37" t="str">
        <f t="shared" si="41"/>
        <v/>
      </c>
    </row>
    <row r="1315" spans="2:7" x14ac:dyDescent="0.2">
      <c r="B1315" s="12">
        <v>324</v>
      </c>
      <c r="C1315" s="35">
        <v>44305</v>
      </c>
      <c r="D1315" s="38">
        <f t="shared" si="40"/>
        <v>44261</v>
      </c>
      <c r="E1315">
        <f>C1315 - D1315</f>
        <v>44</v>
      </c>
      <c r="F1315" s="37">
        <f>_xlfn.XLOOKUP(B1315,$B:$B,$E:$E,"",0,-1)</f>
        <v>89</v>
      </c>
      <c r="G1315" s="37" t="str">
        <f t="shared" si="41"/>
        <v/>
      </c>
    </row>
    <row r="1316" spans="2:7" x14ac:dyDescent="0.2">
      <c r="B1316" s="12">
        <v>324</v>
      </c>
      <c r="C1316" s="35">
        <v>44309</v>
      </c>
      <c r="D1316" s="38">
        <f t="shared" si="40"/>
        <v>44261</v>
      </c>
      <c r="E1316">
        <f>C1316 - D1316</f>
        <v>48</v>
      </c>
      <c r="F1316" s="37">
        <f>_xlfn.XLOOKUP(B1316,$B:$B,$E:$E,"",0,-1)</f>
        <v>89</v>
      </c>
      <c r="G1316" s="37" t="str">
        <f t="shared" si="41"/>
        <v/>
      </c>
    </row>
    <row r="1317" spans="2:7" x14ac:dyDescent="0.2">
      <c r="B1317" s="12">
        <v>324</v>
      </c>
      <c r="C1317" s="35">
        <v>44311</v>
      </c>
      <c r="D1317" s="38">
        <f t="shared" si="40"/>
        <v>44261</v>
      </c>
      <c r="E1317">
        <f>C1317 - D1317</f>
        <v>50</v>
      </c>
      <c r="F1317" s="37">
        <f>_xlfn.XLOOKUP(B1317,$B:$B,$E:$E,"",0,-1)</f>
        <v>89</v>
      </c>
      <c r="G1317" s="37" t="str">
        <f t="shared" si="41"/>
        <v/>
      </c>
    </row>
    <row r="1318" spans="2:7" x14ac:dyDescent="0.2">
      <c r="B1318" s="12">
        <v>324</v>
      </c>
      <c r="C1318" s="35">
        <v>44312</v>
      </c>
      <c r="D1318" s="38">
        <f t="shared" si="40"/>
        <v>44261</v>
      </c>
      <c r="E1318">
        <f>C1318 - D1318</f>
        <v>51</v>
      </c>
      <c r="F1318" s="37">
        <f>_xlfn.XLOOKUP(B1318,$B:$B,$E:$E,"",0,-1)</f>
        <v>89</v>
      </c>
      <c r="G1318" s="37" t="str">
        <f t="shared" si="41"/>
        <v/>
      </c>
    </row>
    <row r="1319" spans="2:7" x14ac:dyDescent="0.2">
      <c r="B1319" s="12">
        <v>324</v>
      </c>
      <c r="C1319" s="35">
        <v>44315</v>
      </c>
      <c r="D1319" s="38">
        <f t="shared" si="40"/>
        <v>44261</v>
      </c>
      <c r="E1319">
        <f>C1319 - D1319</f>
        <v>54</v>
      </c>
      <c r="F1319" s="37">
        <f>_xlfn.XLOOKUP(B1319,$B:$B,$E:$E,"",0,-1)</f>
        <v>89</v>
      </c>
      <c r="G1319" s="37" t="str">
        <f t="shared" si="41"/>
        <v/>
      </c>
    </row>
    <row r="1320" spans="2:7" x14ac:dyDescent="0.2">
      <c r="B1320" s="12">
        <v>324</v>
      </c>
      <c r="C1320" s="35">
        <v>44316</v>
      </c>
      <c r="D1320" s="38">
        <f t="shared" si="40"/>
        <v>44261</v>
      </c>
      <c r="E1320">
        <f>C1320 - D1320</f>
        <v>55</v>
      </c>
      <c r="F1320" s="37">
        <f>_xlfn.XLOOKUP(B1320,$B:$B,$E:$E,"",0,-1)</f>
        <v>89</v>
      </c>
      <c r="G1320" s="37" t="str">
        <f t="shared" si="41"/>
        <v/>
      </c>
    </row>
    <row r="1321" spans="2:7" x14ac:dyDescent="0.2">
      <c r="B1321" s="12">
        <v>324</v>
      </c>
      <c r="C1321" s="35">
        <v>44319</v>
      </c>
      <c r="D1321" s="38">
        <f t="shared" si="40"/>
        <v>44261</v>
      </c>
      <c r="E1321">
        <f>C1321 - D1321</f>
        <v>58</v>
      </c>
      <c r="F1321" s="37">
        <f>_xlfn.XLOOKUP(B1321,$B:$B,$E:$E,"",0,-1)</f>
        <v>89</v>
      </c>
      <c r="G1321" s="37" t="str">
        <f t="shared" si="41"/>
        <v/>
      </c>
    </row>
    <row r="1322" spans="2:7" x14ac:dyDescent="0.2">
      <c r="B1322" s="12">
        <v>324</v>
      </c>
      <c r="C1322" s="35">
        <v>44324</v>
      </c>
      <c r="D1322" s="38">
        <f t="shared" si="40"/>
        <v>44261</v>
      </c>
      <c r="E1322">
        <f>C1322 - D1322</f>
        <v>63</v>
      </c>
      <c r="F1322" s="37">
        <f>_xlfn.XLOOKUP(B1322,$B:$B,$E:$E,"",0,-1)</f>
        <v>89</v>
      </c>
      <c r="G1322" s="37" t="str">
        <f t="shared" si="41"/>
        <v/>
      </c>
    </row>
    <row r="1323" spans="2:7" x14ac:dyDescent="0.2">
      <c r="B1323" s="12">
        <v>324</v>
      </c>
      <c r="C1323" s="35">
        <v>44327</v>
      </c>
      <c r="D1323" s="38">
        <f t="shared" si="40"/>
        <v>44261</v>
      </c>
      <c r="E1323">
        <f>C1323 - D1323</f>
        <v>66</v>
      </c>
      <c r="F1323" s="37">
        <f>_xlfn.XLOOKUP(B1323,$B:$B,$E:$E,"",0,-1)</f>
        <v>89</v>
      </c>
      <c r="G1323" s="37" t="str">
        <f t="shared" si="41"/>
        <v/>
      </c>
    </row>
    <row r="1324" spans="2:7" x14ac:dyDescent="0.2">
      <c r="B1324" s="12">
        <v>324</v>
      </c>
      <c r="C1324" s="35">
        <v>44328</v>
      </c>
      <c r="D1324" s="38">
        <f t="shared" si="40"/>
        <v>44261</v>
      </c>
      <c r="E1324">
        <f>C1324 - D1324</f>
        <v>67</v>
      </c>
      <c r="F1324" s="37">
        <f>_xlfn.XLOOKUP(B1324,$B:$B,$E:$E,"",0,-1)</f>
        <v>89</v>
      </c>
      <c r="G1324" s="37" t="str">
        <f t="shared" si="41"/>
        <v/>
      </c>
    </row>
    <row r="1325" spans="2:7" x14ac:dyDescent="0.2">
      <c r="B1325" s="12">
        <v>324</v>
      </c>
      <c r="C1325" s="35">
        <v>44331</v>
      </c>
      <c r="D1325" s="38">
        <f t="shared" si="40"/>
        <v>44261</v>
      </c>
      <c r="E1325">
        <f>C1325 - D1325</f>
        <v>70</v>
      </c>
      <c r="F1325" s="37">
        <f>_xlfn.XLOOKUP(B1325,$B:$B,$E:$E,"",0,-1)</f>
        <v>89</v>
      </c>
      <c r="G1325" s="37" t="str">
        <f t="shared" si="41"/>
        <v/>
      </c>
    </row>
    <row r="1326" spans="2:7" x14ac:dyDescent="0.2">
      <c r="B1326" s="12">
        <v>324</v>
      </c>
      <c r="C1326" s="35">
        <v>44333</v>
      </c>
      <c r="D1326" s="38">
        <f t="shared" si="40"/>
        <v>44261</v>
      </c>
      <c r="E1326">
        <f>C1326 - D1326</f>
        <v>72</v>
      </c>
      <c r="F1326" s="37">
        <f>_xlfn.XLOOKUP(B1326,$B:$B,$E:$E,"",0,-1)</f>
        <v>89</v>
      </c>
      <c r="G1326" s="37" t="str">
        <f t="shared" si="41"/>
        <v/>
      </c>
    </row>
    <row r="1327" spans="2:7" x14ac:dyDescent="0.2">
      <c r="B1327" s="12">
        <v>324</v>
      </c>
      <c r="C1327" s="35">
        <v>44337</v>
      </c>
      <c r="D1327" s="38">
        <f t="shared" si="40"/>
        <v>44261</v>
      </c>
      <c r="E1327">
        <f>C1327 - D1327</f>
        <v>76</v>
      </c>
      <c r="F1327" s="37">
        <f>_xlfn.XLOOKUP(B1327,$B:$B,$E:$E,"",0,-1)</f>
        <v>89</v>
      </c>
      <c r="G1327" s="37" t="str">
        <f t="shared" si="41"/>
        <v/>
      </c>
    </row>
    <row r="1328" spans="2:7" x14ac:dyDescent="0.2">
      <c r="B1328" s="12">
        <v>324</v>
      </c>
      <c r="C1328" s="35">
        <v>44341</v>
      </c>
      <c r="D1328" s="38">
        <f t="shared" si="40"/>
        <v>44261</v>
      </c>
      <c r="E1328">
        <f>C1328 - D1328</f>
        <v>80</v>
      </c>
      <c r="F1328" s="37">
        <f>_xlfn.XLOOKUP(B1328,$B:$B,$E:$E,"",0,-1)</f>
        <v>89</v>
      </c>
      <c r="G1328" s="37" t="str">
        <f t="shared" si="41"/>
        <v/>
      </c>
    </row>
    <row r="1329" spans="2:7" x14ac:dyDescent="0.2">
      <c r="B1329" s="12">
        <v>324</v>
      </c>
      <c r="C1329" s="35">
        <v>44344</v>
      </c>
      <c r="D1329" s="38">
        <f t="shared" si="40"/>
        <v>44261</v>
      </c>
      <c r="E1329">
        <f>C1329 - D1329</f>
        <v>83</v>
      </c>
      <c r="F1329" s="37">
        <f>_xlfn.XLOOKUP(B1329,$B:$B,$E:$E,"",0,-1)</f>
        <v>89</v>
      </c>
      <c r="G1329" s="37" t="str">
        <f t="shared" si="41"/>
        <v/>
      </c>
    </row>
    <row r="1330" spans="2:7" x14ac:dyDescent="0.2">
      <c r="B1330" s="12">
        <v>324</v>
      </c>
      <c r="C1330" s="35">
        <v>44349</v>
      </c>
      <c r="D1330" s="38">
        <f t="shared" si="40"/>
        <v>44261</v>
      </c>
      <c r="E1330">
        <f>C1330 - D1330</f>
        <v>88</v>
      </c>
      <c r="F1330" s="37">
        <f>_xlfn.XLOOKUP(B1330,$B:$B,$E:$E,"",0,-1)</f>
        <v>89</v>
      </c>
      <c r="G1330" s="37" t="str">
        <f t="shared" si="41"/>
        <v/>
      </c>
    </row>
    <row r="1331" spans="2:7" x14ac:dyDescent="0.2">
      <c r="B1331" s="12">
        <v>324</v>
      </c>
      <c r="C1331" s="35">
        <v>44350</v>
      </c>
      <c r="D1331" s="38">
        <f t="shared" si="40"/>
        <v>44261</v>
      </c>
      <c r="E1331">
        <f>C1331 - D1331</f>
        <v>89</v>
      </c>
      <c r="F1331" s="37">
        <f>_xlfn.XLOOKUP(B1331,$B:$B,$E:$E,"",0,-1)</f>
        <v>89</v>
      </c>
      <c r="G1331" s="37">
        <f t="shared" si="41"/>
        <v>1</v>
      </c>
    </row>
    <row r="1332" spans="2:7" x14ac:dyDescent="0.2">
      <c r="B1332" s="12">
        <v>325</v>
      </c>
      <c r="C1332" s="35">
        <v>44275</v>
      </c>
      <c r="D1332" s="38">
        <f t="shared" si="40"/>
        <v>44275</v>
      </c>
      <c r="E1332">
        <f>C1332 - D1332</f>
        <v>0</v>
      </c>
      <c r="F1332" s="37">
        <f>_xlfn.XLOOKUP(B1332,$B:$B,$E:$E,"",0,-1)</f>
        <v>5</v>
      </c>
      <c r="G1332" s="37" t="str">
        <f t="shared" si="41"/>
        <v/>
      </c>
    </row>
    <row r="1333" spans="2:7" x14ac:dyDescent="0.2">
      <c r="B1333" s="12">
        <v>325</v>
      </c>
      <c r="C1333" s="35">
        <v>44280</v>
      </c>
      <c r="D1333" s="38">
        <f t="shared" si="40"/>
        <v>44275</v>
      </c>
      <c r="E1333">
        <f>C1333 - D1333</f>
        <v>5</v>
      </c>
      <c r="F1333" s="37">
        <f>_xlfn.XLOOKUP(B1333,$B:$B,$E:$E,"",0,-1)</f>
        <v>5</v>
      </c>
      <c r="G1333" s="37">
        <f t="shared" si="41"/>
        <v>1</v>
      </c>
    </row>
    <row r="1334" spans="2:7" x14ac:dyDescent="0.2">
      <c r="B1334" s="12">
        <v>326</v>
      </c>
      <c r="C1334" s="35">
        <v>44285</v>
      </c>
      <c r="D1334" s="38">
        <f t="shared" si="40"/>
        <v>44285</v>
      </c>
      <c r="E1334">
        <f>C1334 - D1334</f>
        <v>0</v>
      </c>
      <c r="F1334" s="37">
        <f>_xlfn.XLOOKUP(B1334,$B:$B,$E:$E,"",0,-1)</f>
        <v>5</v>
      </c>
      <c r="G1334" s="37" t="str">
        <f t="shared" si="41"/>
        <v/>
      </c>
    </row>
    <row r="1335" spans="2:7" x14ac:dyDescent="0.2">
      <c r="B1335" s="12">
        <v>326</v>
      </c>
      <c r="C1335" s="35">
        <v>44290</v>
      </c>
      <c r="D1335" s="38">
        <f t="shared" si="40"/>
        <v>44285</v>
      </c>
      <c r="E1335">
        <f>C1335 - D1335</f>
        <v>5</v>
      </c>
      <c r="F1335" s="37">
        <f>_xlfn.XLOOKUP(B1335,$B:$B,$E:$E,"",0,-1)</f>
        <v>5</v>
      </c>
      <c r="G1335" s="37">
        <f t="shared" si="41"/>
        <v>1</v>
      </c>
    </row>
    <row r="1336" spans="2:7" x14ac:dyDescent="0.2">
      <c r="B1336" s="12">
        <v>327</v>
      </c>
      <c r="C1336" s="35">
        <v>44281</v>
      </c>
      <c r="D1336" s="38">
        <f t="shared" si="40"/>
        <v>44281</v>
      </c>
      <c r="E1336">
        <f>C1336 - D1336</f>
        <v>0</v>
      </c>
      <c r="F1336" s="37">
        <f>_xlfn.XLOOKUP(B1336,$B:$B,$E:$E,"",0,-1)</f>
        <v>2</v>
      </c>
      <c r="G1336" s="37" t="str">
        <f t="shared" si="41"/>
        <v/>
      </c>
    </row>
    <row r="1337" spans="2:7" x14ac:dyDescent="0.2">
      <c r="B1337" s="12">
        <v>327</v>
      </c>
      <c r="C1337" s="35">
        <v>44282</v>
      </c>
      <c r="D1337" s="38">
        <f t="shared" si="40"/>
        <v>44281</v>
      </c>
      <c r="E1337">
        <f>C1337 - D1337</f>
        <v>1</v>
      </c>
      <c r="F1337" s="37">
        <f>_xlfn.XLOOKUP(B1337,$B:$B,$E:$E,"",0,-1)</f>
        <v>2</v>
      </c>
      <c r="G1337" s="37" t="str">
        <f t="shared" si="41"/>
        <v/>
      </c>
    </row>
    <row r="1338" spans="2:7" x14ac:dyDescent="0.2">
      <c r="B1338" s="12">
        <v>327</v>
      </c>
      <c r="C1338" s="35">
        <v>44283</v>
      </c>
      <c r="D1338" s="38">
        <f t="shared" si="40"/>
        <v>44281</v>
      </c>
      <c r="E1338">
        <f>C1338 - D1338</f>
        <v>2</v>
      </c>
      <c r="F1338" s="37">
        <f>_xlfn.XLOOKUP(B1338,$B:$B,$E:$E,"",0,-1)</f>
        <v>2</v>
      </c>
      <c r="G1338" s="37">
        <f t="shared" si="41"/>
        <v>1</v>
      </c>
    </row>
    <row r="1339" spans="2:7" x14ac:dyDescent="0.2">
      <c r="B1339" s="12">
        <v>328</v>
      </c>
      <c r="C1339" s="35">
        <v>44264</v>
      </c>
      <c r="D1339" s="38">
        <f t="shared" si="40"/>
        <v>44264</v>
      </c>
      <c r="E1339">
        <f>C1339 - D1339</f>
        <v>0</v>
      </c>
      <c r="F1339" s="37">
        <f>_xlfn.XLOOKUP(B1339,$B:$B,$E:$E,"",0,-1)</f>
        <v>23</v>
      </c>
      <c r="G1339" s="37" t="str">
        <f t="shared" si="41"/>
        <v/>
      </c>
    </row>
    <row r="1340" spans="2:7" x14ac:dyDescent="0.2">
      <c r="B1340" s="12">
        <v>328</v>
      </c>
      <c r="C1340" s="35">
        <v>44269</v>
      </c>
      <c r="D1340" s="38">
        <f t="shared" si="40"/>
        <v>44264</v>
      </c>
      <c r="E1340">
        <f>C1340 - D1340</f>
        <v>5</v>
      </c>
      <c r="F1340" s="37">
        <f>_xlfn.XLOOKUP(B1340,$B:$B,$E:$E,"",0,-1)</f>
        <v>23</v>
      </c>
      <c r="G1340" s="37" t="str">
        <f t="shared" si="41"/>
        <v/>
      </c>
    </row>
    <row r="1341" spans="2:7" x14ac:dyDescent="0.2">
      <c r="B1341" s="12">
        <v>328</v>
      </c>
      <c r="C1341" s="35">
        <v>44273</v>
      </c>
      <c r="D1341" s="38">
        <f t="shared" si="40"/>
        <v>44264</v>
      </c>
      <c r="E1341">
        <f>C1341 - D1341</f>
        <v>9</v>
      </c>
      <c r="F1341" s="37">
        <f>_xlfn.XLOOKUP(B1341,$B:$B,$E:$E,"",0,-1)</f>
        <v>23</v>
      </c>
      <c r="G1341" s="37" t="str">
        <f t="shared" si="41"/>
        <v/>
      </c>
    </row>
    <row r="1342" spans="2:7" x14ac:dyDescent="0.2">
      <c r="B1342" s="12">
        <v>328</v>
      </c>
      <c r="C1342" s="35">
        <v>44275</v>
      </c>
      <c r="D1342" s="38">
        <f t="shared" si="40"/>
        <v>44264</v>
      </c>
      <c r="E1342">
        <f>C1342 - D1342</f>
        <v>11</v>
      </c>
      <c r="F1342" s="37">
        <f>_xlfn.XLOOKUP(B1342,$B:$B,$E:$E,"",0,-1)</f>
        <v>23</v>
      </c>
      <c r="G1342" s="37" t="str">
        <f t="shared" si="41"/>
        <v/>
      </c>
    </row>
    <row r="1343" spans="2:7" x14ac:dyDescent="0.2">
      <c r="B1343" s="12">
        <v>328</v>
      </c>
      <c r="C1343" s="35">
        <v>44280</v>
      </c>
      <c r="D1343" s="38">
        <f t="shared" si="40"/>
        <v>44264</v>
      </c>
      <c r="E1343">
        <f>C1343 - D1343</f>
        <v>16</v>
      </c>
      <c r="F1343" s="37">
        <f>_xlfn.XLOOKUP(B1343,$B:$B,$E:$E,"",0,-1)</f>
        <v>23</v>
      </c>
      <c r="G1343" s="37" t="str">
        <f t="shared" si="41"/>
        <v/>
      </c>
    </row>
    <row r="1344" spans="2:7" x14ac:dyDescent="0.2">
      <c r="B1344" s="12">
        <v>328</v>
      </c>
      <c r="C1344" s="35">
        <v>44282</v>
      </c>
      <c r="D1344" s="38">
        <f t="shared" si="40"/>
        <v>44264</v>
      </c>
      <c r="E1344">
        <f>C1344 - D1344</f>
        <v>18</v>
      </c>
      <c r="F1344" s="37">
        <f>_xlfn.XLOOKUP(B1344,$B:$B,$E:$E,"",0,-1)</f>
        <v>23</v>
      </c>
      <c r="G1344" s="37" t="str">
        <f t="shared" si="41"/>
        <v/>
      </c>
    </row>
    <row r="1345" spans="2:7" x14ac:dyDescent="0.2">
      <c r="B1345" s="12">
        <v>328</v>
      </c>
      <c r="C1345" s="35">
        <v>44287</v>
      </c>
      <c r="D1345" s="38">
        <f t="shared" si="40"/>
        <v>44264</v>
      </c>
      <c r="E1345">
        <f>C1345 - D1345</f>
        <v>23</v>
      </c>
      <c r="F1345" s="37">
        <f>_xlfn.XLOOKUP(B1345,$B:$B,$E:$E,"",0,-1)</f>
        <v>23</v>
      </c>
      <c r="G1345" s="37">
        <f t="shared" si="41"/>
        <v>1</v>
      </c>
    </row>
    <row r="1346" spans="2:7" x14ac:dyDescent="0.2">
      <c r="B1346" s="12">
        <v>329</v>
      </c>
      <c r="C1346" s="35">
        <v>44283</v>
      </c>
      <c r="D1346" s="38">
        <f t="shared" si="40"/>
        <v>44283</v>
      </c>
      <c r="E1346">
        <f>C1346 - D1346</f>
        <v>0</v>
      </c>
      <c r="F1346" s="37">
        <f>_xlfn.XLOOKUP(B1346,$B:$B,$E:$E,"",0,-1)</f>
        <v>13</v>
      </c>
      <c r="G1346" s="37" t="str">
        <f t="shared" si="41"/>
        <v/>
      </c>
    </row>
    <row r="1347" spans="2:7" x14ac:dyDescent="0.2">
      <c r="B1347" s="12">
        <v>329</v>
      </c>
      <c r="C1347" s="35">
        <v>44285</v>
      </c>
      <c r="D1347" s="38">
        <f t="shared" ref="D1347:D1410" si="42">VLOOKUP(B1347,$B$2:$C$1999,2,FALSE)</f>
        <v>44283</v>
      </c>
      <c r="E1347">
        <f>C1347 - D1347</f>
        <v>2</v>
      </c>
      <c r="F1347" s="37">
        <f>_xlfn.XLOOKUP(B1347,$B:$B,$E:$E,"",0,-1)</f>
        <v>13</v>
      </c>
      <c r="G1347" s="37" t="str">
        <f t="shared" ref="G1347:G1410" si="43">IF(F1347=E1347,1,"")</f>
        <v/>
      </c>
    </row>
    <row r="1348" spans="2:7" x14ac:dyDescent="0.2">
      <c r="B1348" s="12">
        <v>329</v>
      </c>
      <c r="C1348" s="35">
        <v>44290</v>
      </c>
      <c r="D1348" s="38">
        <f t="shared" si="42"/>
        <v>44283</v>
      </c>
      <c r="E1348">
        <f>C1348 - D1348</f>
        <v>7</v>
      </c>
      <c r="F1348" s="37">
        <f>_xlfn.XLOOKUP(B1348,$B:$B,$E:$E,"",0,-1)</f>
        <v>13</v>
      </c>
      <c r="G1348" s="37" t="str">
        <f t="shared" si="43"/>
        <v/>
      </c>
    </row>
    <row r="1349" spans="2:7" x14ac:dyDescent="0.2">
      <c r="B1349" s="12">
        <v>329</v>
      </c>
      <c r="C1349" s="35">
        <v>44295</v>
      </c>
      <c r="D1349" s="38">
        <f t="shared" si="42"/>
        <v>44283</v>
      </c>
      <c r="E1349">
        <f>C1349 - D1349</f>
        <v>12</v>
      </c>
      <c r="F1349" s="37">
        <f>_xlfn.XLOOKUP(B1349,$B:$B,$E:$E,"",0,-1)</f>
        <v>13</v>
      </c>
      <c r="G1349" s="37" t="str">
        <f t="shared" si="43"/>
        <v/>
      </c>
    </row>
    <row r="1350" spans="2:7" x14ac:dyDescent="0.2">
      <c r="B1350" s="12">
        <v>329</v>
      </c>
      <c r="C1350" s="35">
        <v>44296</v>
      </c>
      <c r="D1350" s="38">
        <f t="shared" si="42"/>
        <v>44283</v>
      </c>
      <c r="E1350">
        <f>C1350 - D1350</f>
        <v>13</v>
      </c>
      <c r="F1350" s="37">
        <f>_xlfn.XLOOKUP(B1350,$B:$B,$E:$E,"",0,-1)</f>
        <v>13</v>
      </c>
      <c r="G1350" s="37">
        <f t="shared" si="43"/>
        <v>1</v>
      </c>
    </row>
    <row r="1351" spans="2:7" x14ac:dyDescent="0.2">
      <c r="B1351" s="12">
        <v>330</v>
      </c>
      <c r="C1351" s="35">
        <v>44264</v>
      </c>
      <c r="D1351" s="38">
        <f t="shared" si="42"/>
        <v>44264</v>
      </c>
      <c r="E1351">
        <f>C1351 - D1351</f>
        <v>0</v>
      </c>
      <c r="F1351" s="37">
        <f>_xlfn.XLOOKUP(B1351,$B:$B,$E:$E,"",0,-1)</f>
        <v>1</v>
      </c>
      <c r="G1351" s="37" t="str">
        <f t="shared" si="43"/>
        <v/>
      </c>
    </row>
    <row r="1352" spans="2:7" x14ac:dyDescent="0.2">
      <c r="B1352" s="12">
        <v>330</v>
      </c>
      <c r="C1352" s="35">
        <v>44265</v>
      </c>
      <c r="D1352" s="38">
        <f t="shared" si="42"/>
        <v>44264</v>
      </c>
      <c r="E1352">
        <f>C1352 - D1352</f>
        <v>1</v>
      </c>
      <c r="F1352" s="37">
        <f>_xlfn.XLOOKUP(B1352,$B:$B,$E:$E,"",0,-1)</f>
        <v>1</v>
      </c>
      <c r="G1352" s="37">
        <f t="shared" si="43"/>
        <v>1</v>
      </c>
    </row>
    <row r="1353" spans="2:7" x14ac:dyDescent="0.2">
      <c r="B1353" s="12">
        <v>331</v>
      </c>
      <c r="C1353" s="35">
        <v>44283</v>
      </c>
      <c r="D1353" s="38">
        <f t="shared" si="42"/>
        <v>44283</v>
      </c>
      <c r="E1353">
        <f>C1353 - D1353</f>
        <v>0</v>
      </c>
      <c r="F1353" s="37">
        <f>_xlfn.XLOOKUP(B1353,$B:$B,$E:$E,"",0,-1)</f>
        <v>5</v>
      </c>
      <c r="G1353" s="37" t="str">
        <f t="shared" si="43"/>
        <v/>
      </c>
    </row>
    <row r="1354" spans="2:7" x14ac:dyDescent="0.2">
      <c r="B1354" s="12">
        <v>331</v>
      </c>
      <c r="C1354" s="35">
        <v>44288</v>
      </c>
      <c r="D1354" s="38">
        <f t="shared" si="42"/>
        <v>44283</v>
      </c>
      <c r="E1354">
        <f>C1354 - D1354</f>
        <v>5</v>
      </c>
      <c r="F1354" s="37">
        <f>_xlfn.XLOOKUP(B1354,$B:$B,$E:$E,"",0,-1)</f>
        <v>5</v>
      </c>
      <c r="G1354" s="37">
        <f t="shared" si="43"/>
        <v>1</v>
      </c>
    </row>
    <row r="1355" spans="2:7" x14ac:dyDescent="0.2">
      <c r="B1355" s="12">
        <v>332</v>
      </c>
      <c r="C1355" s="35">
        <v>44278</v>
      </c>
      <c r="D1355" s="38">
        <f t="shared" si="42"/>
        <v>44278</v>
      </c>
      <c r="E1355">
        <f>C1355 - D1355</f>
        <v>0</v>
      </c>
      <c r="F1355" s="37">
        <f>_xlfn.XLOOKUP(B1355,$B:$B,$E:$E,"",0,-1)</f>
        <v>0</v>
      </c>
      <c r="G1355" s="37">
        <f t="shared" si="43"/>
        <v>1</v>
      </c>
    </row>
    <row r="1356" spans="2:7" x14ac:dyDescent="0.2">
      <c r="B1356" s="12">
        <v>333</v>
      </c>
      <c r="C1356" s="35">
        <v>44271</v>
      </c>
      <c r="D1356" s="38">
        <f t="shared" si="42"/>
        <v>44271</v>
      </c>
      <c r="E1356">
        <f>C1356 - D1356</f>
        <v>0</v>
      </c>
      <c r="F1356" s="37">
        <f>_xlfn.XLOOKUP(B1356,$B:$B,$E:$E,"",0,-1)</f>
        <v>6</v>
      </c>
      <c r="G1356" s="37" t="str">
        <f t="shared" si="43"/>
        <v/>
      </c>
    </row>
    <row r="1357" spans="2:7" x14ac:dyDescent="0.2">
      <c r="B1357" s="12">
        <v>333</v>
      </c>
      <c r="C1357" s="35">
        <v>44275</v>
      </c>
      <c r="D1357" s="38">
        <f t="shared" si="42"/>
        <v>44271</v>
      </c>
      <c r="E1357">
        <f>C1357 - D1357</f>
        <v>4</v>
      </c>
      <c r="F1357" s="37">
        <f>_xlfn.XLOOKUP(B1357,$B:$B,$E:$E,"",0,-1)</f>
        <v>6</v>
      </c>
      <c r="G1357" s="37" t="str">
        <f t="shared" si="43"/>
        <v/>
      </c>
    </row>
    <row r="1358" spans="2:7" x14ac:dyDescent="0.2">
      <c r="B1358" s="12">
        <v>333</v>
      </c>
      <c r="C1358" s="35">
        <v>44277</v>
      </c>
      <c r="D1358" s="38">
        <f t="shared" si="42"/>
        <v>44271</v>
      </c>
      <c r="E1358">
        <f>C1358 - D1358</f>
        <v>6</v>
      </c>
      <c r="F1358" s="37">
        <f>_xlfn.XLOOKUP(B1358,$B:$B,$E:$E,"",0,-1)</f>
        <v>6</v>
      </c>
      <c r="G1358" s="37">
        <f t="shared" si="43"/>
        <v>1</v>
      </c>
    </row>
    <row r="1359" spans="2:7" x14ac:dyDescent="0.2">
      <c r="B1359" s="12">
        <v>334</v>
      </c>
      <c r="C1359" s="35">
        <v>44262</v>
      </c>
      <c r="D1359" s="38">
        <f t="shared" si="42"/>
        <v>44262</v>
      </c>
      <c r="E1359">
        <f>C1359 - D1359</f>
        <v>0</v>
      </c>
      <c r="F1359" s="37">
        <f>_xlfn.XLOOKUP(B1359,$B:$B,$E:$E,"",0,-1)</f>
        <v>4</v>
      </c>
      <c r="G1359" s="37" t="str">
        <f t="shared" si="43"/>
        <v/>
      </c>
    </row>
    <row r="1360" spans="2:7" x14ac:dyDescent="0.2">
      <c r="B1360" s="12">
        <v>334</v>
      </c>
      <c r="C1360" s="35">
        <v>44266</v>
      </c>
      <c r="D1360" s="38">
        <f t="shared" si="42"/>
        <v>44262</v>
      </c>
      <c r="E1360">
        <f>C1360 - D1360</f>
        <v>4</v>
      </c>
      <c r="F1360" s="37">
        <f>_xlfn.XLOOKUP(B1360,$B:$B,$E:$E,"",0,-1)</f>
        <v>4</v>
      </c>
      <c r="G1360" s="37">
        <f t="shared" si="43"/>
        <v>1</v>
      </c>
    </row>
    <row r="1361" spans="2:7" x14ac:dyDescent="0.2">
      <c r="B1361" s="12">
        <v>335</v>
      </c>
      <c r="C1361" s="35">
        <v>44275</v>
      </c>
      <c r="D1361" s="38">
        <f t="shared" si="42"/>
        <v>44275</v>
      </c>
      <c r="E1361">
        <f>C1361 - D1361</f>
        <v>0</v>
      </c>
      <c r="F1361" s="37">
        <f>_xlfn.XLOOKUP(B1361,$B:$B,$E:$E,"",0,-1)</f>
        <v>13</v>
      </c>
      <c r="G1361" s="37" t="str">
        <f t="shared" si="43"/>
        <v/>
      </c>
    </row>
    <row r="1362" spans="2:7" x14ac:dyDescent="0.2">
      <c r="B1362" s="12">
        <v>335</v>
      </c>
      <c r="C1362" s="35">
        <v>44276</v>
      </c>
      <c r="D1362" s="38">
        <f t="shared" si="42"/>
        <v>44275</v>
      </c>
      <c r="E1362">
        <f>C1362 - D1362</f>
        <v>1</v>
      </c>
      <c r="F1362" s="37">
        <f>_xlfn.XLOOKUP(B1362,$B:$B,$E:$E,"",0,-1)</f>
        <v>13</v>
      </c>
      <c r="G1362" s="37" t="str">
        <f t="shared" si="43"/>
        <v/>
      </c>
    </row>
    <row r="1363" spans="2:7" x14ac:dyDescent="0.2">
      <c r="B1363" s="12">
        <v>335</v>
      </c>
      <c r="C1363" s="35">
        <v>44279</v>
      </c>
      <c r="D1363" s="38">
        <f t="shared" si="42"/>
        <v>44275</v>
      </c>
      <c r="E1363">
        <f>C1363 - D1363</f>
        <v>4</v>
      </c>
      <c r="F1363" s="37">
        <f>_xlfn.XLOOKUP(B1363,$B:$B,$E:$E,"",0,-1)</f>
        <v>13</v>
      </c>
      <c r="G1363" s="37" t="str">
        <f t="shared" si="43"/>
        <v/>
      </c>
    </row>
    <row r="1364" spans="2:7" x14ac:dyDescent="0.2">
      <c r="B1364" s="12">
        <v>335</v>
      </c>
      <c r="C1364" s="35">
        <v>44283</v>
      </c>
      <c r="D1364" s="38">
        <f t="shared" si="42"/>
        <v>44275</v>
      </c>
      <c r="E1364">
        <f>C1364 - D1364</f>
        <v>8</v>
      </c>
      <c r="F1364" s="37">
        <f>_xlfn.XLOOKUP(B1364,$B:$B,$E:$E,"",0,-1)</f>
        <v>13</v>
      </c>
      <c r="G1364" s="37" t="str">
        <f t="shared" si="43"/>
        <v/>
      </c>
    </row>
    <row r="1365" spans="2:7" x14ac:dyDescent="0.2">
      <c r="B1365" s="12">
        <v>335</v>
      </c>
      <c r="C1365" s="35">
        <v>44285</v>
      </c>
      <c r="D1365" s="38">
        <f t="shared" si="42"/>
        <v>44275</v>
      </c>
      <c r="E1365">
        <f>C1365 - D1365</f>
        <v>10</v>
      </c>
      <c r="F1365" s="37">
        <f>_xlfn.XLOOKUP(B1365,$B:$B,$E:$E,"",0,-1)</f>
        <v>13</v>
      </c>
      <c r="G1365" s="37" t="str">
        <f t="shared" si="43"/>
        <v/>
      </c>
    </row>
    <row r="1366" spans="2:7" x14ac:dyDescent="0.2">
      <c r="B1366" s="12">
        <v>335</v>
      </c>
      <c r="C1366" s="35">
        <v>44286</v>
      </c>
      <c r="D1366" s="38">
        <f t="shared" si="42"/>
        <v>44275</v>
      </c>
      <c r="E1366">
        <f>C1366 - D1366</f>
        <v>11</v>
      </c>
      <c r="F1366" s="37">
        <f>_xlfn.XLOOKUP(B1366,$B:$B,$E:$E,"",0,-1)</f>
        <v>13</v>
      </c>
      <c r="G1366" s="37" t="str">
        <f t="shared" si="43"/>
        <v/>
      </c>
    </row>
    <row r="1367" spans="2:7" x14ac:dyDescent="0.2">
      <c r="B1367" s="12">
        <v>335</v>
      </c>
      <c r="C1367" s="35">
        <v>44288</v>
      </c>
      <c r="D1367" s="38">
        <f t="shared" si="42"/>
        <v>44275</v>
      </c>
      <c r="E1367">
        <f>C1367 - D1367</f>
        <v>13</v>
      </c>
      <c r="F1367" s="37">
        <f>_xlfn.XLOOKUP(B1367,$B:$B,$E:$E,"",0,-1)</f>
        <v>13</v>
      </c>
      <c r="G1367" s="37">
        <f t="shared" si="43"/>
        <v>1</v>
      </c>
    </row>
    <row r="1368" spans="2:7" x14ac:dyDescent="0.2">
      <c r="B1368" s="12">
        <v>336</v>
      </c>
      <c r="C1368" s="35">
        <v>44285</v>
      </c>
      <c r="D1368" s="38">
        <f t="shared" si="42"/>
        <v>44285</v>
      </c>
      <c r="E1368">
        <f>C1368 - D1368</f>
        <v>0</v>
      </c>
      <c r="F1368" s="37">
        <f>_xlfn.XLOOKUP(B1368,$B:$B,$E:$E,"",0,-1)</f>
        <v>6</v>
      </c>
      <c r="G1368" s="37" t="str">
        <f t="shared" si="43"/>
        <v/>
      </c>
    </row>
    <row r="1369" spans="2:7" x14ac:dyDescent="0.2">
      <c r="B1369" s="12">
        <v>336</v>
      </c>
      <c r="C1369" s="35">
        <v>44289</v>
      </c>
      <c r="D1369" s="38">
        <f t="shared" si="42"/>
        <v>44285</v>
      </c>
      <c r="E1369">
        <f>C1369 - D1369</f>
        <v>4</v>
      </c>
      <c r="F1369" s="37">
        <f>_xlfn.XLOOKUP(B1369,$B:$B,$E:$E,"",0,-1)</f>
        <v>6</v>
      </c>
      <c r="G1369" s="37" t="str">
        <f t="shared" si="43"/>
        <v/>
      </c>
    </row>
    <row r="1370" spans="2:7" x14ac:dyDescent="0.2">
      <c r="B1370" s="12">
        <v>336</v>
      </c>
      <c r="C1370" s="35">
        <v>44290</v>
      </c>
      <c r="D1370" s="38">
        <f t="shared" si="42"/>
        <v>44285</v>
      </c>
      <c r="E1370">
        <f>C1370 - D1370</f>
        <v>5</v>
      </c>
      <c r="F1370" s="37">
        <f>_xlfn.XLOOKUP(B1370,$B:$B,$E:$E,"",0,-1)</f>
        <v>6</v>
      </c>
      <c r="G1370" s="37" t="str">
        <f t="shared" si="43"/>
        <v/>
      </c>
    </row>
    <row r="1371" spans="2:7" x14ac:dyDescent="0.2">
      <c r="B1371" s="12">
        <v>336</v>
      </c>
      <c r="C1371" s="35">
        <v>44291</v>
      </c>
      <c r="D1371" s="38">
        <f t="shared" si="42"/>
        <v>44285</v>
      </c>
      <c r="E1371">
        <f>C1371 - D1371</f>
        <v>6</v>
      </c>
      <c r="F1371" s="37">
        <f>_xlfn.XLOOKUP(B1371,$B:$B,$E:$E,"",0,-1)</f>
        <v>6</v>
      </c>
      <c r="G1371" s="37">
        <f t="shared" si="43"/>
        <v>1</v>
      </c>
    </row>
    <row r="1372" spans="2:7" x14ac:dyDescent="0.2">
      <c r="B1372" s="12">
        <v>337</v>
      </c>
      <c r="C1372" s="35">
        <v>44267</v>
      </c>
      <c r="D1372" s="38">
        <f t="shared" si="42"/>
        <v>44267</v>
      </c>
      <c r="E1372">
        <f>C1372 - D1372</f>
        <v>0</v>
      </c>
      <c r="F1372" s="37">
        <f>_xlfn.XLOOKUP(B1372,$B:$B,$E:$E,"",0,-1)</f>
        <v>4</v>
      </c>
      <c r="G1372" s="37" t="str">
        <f t="shared" si="43"/>
        <v/>
      </c>
    </row>
    <row r="1373" spans="2:7" x14ac:dyDescent="0.2">
      <c r="B1373" s="12">
        <v>337</v>
      </c>
      <c r="C1373" s="35">
        <v>44271</v>
      </c>
      <c r="D1373" s="38">
        <f t="shared" si="42"/>
        <v>44267</v>
      </c>
      <c r="E1373">
        <f>C1373 - D1373</f>
        <v>4</v>
      </c>
      <c r="F1373" s="37">
        <f>_xlfn.XLOOKUP(B1373,$B:$B,$E:$E,"",0,-1)</f>
        <v>4</v>
      </c>
      <c r="G1373" s="37">
        <f t="shared" si="43"/>
        <v>1</v>
      </c>
    </row>
    <row r="1374" spans="2:7" x14ac:dyDescent="0.2">
      <c r="B1374" s="12">
        <v>338</v>
      </c>
      <c r="C1374" s="35">
        <v>44276</v>
      </c>
      <c r="D1374" s="38">
        <f t="shared" si="42"/>
        <v>44276</v>
      </c>
      <c r="E1374">
        <f>C1374 - D1374</f>
        <v>0</v>
      </c>
      <c r="F1374" s="37">
        <f>_xlfn.XLOOKUP(B1374,$B:$B,$E:$E,"",0,-1)</f>
        <v>6</v>
      </c>
      <c r="G1374" s="37" t="str">
        <f t="shared" si="43"/>
        <v/>
      </c>
    </row>
    <row r="1375" spans="2:7" x14ac:dyDescent="0.2">
      <c r="B1375" s="12">
        <v>338</v>
      </c>
      <c r="C1375" s="35">
        <v>44279</v>
      </c>
      <c r="D1375" s="38">
        <f t="shared" si="42"/>
        <v>44276</v>
      </c>
      <c r="E1375">
        <f>C1375 - D1375</f>
        <v>3</v>
      </c>
      <c r="F1375" s="37">
        <f>_xlfn.XLOOKUP(B1375,$B:$B,$E:$E,"",0,-1)</f>
        <v>6</v>
      </c>
      <c r="G1375" s="37" t="str">
        <f t="shared" si="43"/>
        <v/>
      </c>
    </row>
    <row r="1376" spans="2:7" x14ac:dyDescent="0.2">
      <c r="B1376" s="12">
        <v>338</v>
      </c>
      <c r="C1376" s="35">
        <v>44282</v>
      </c>
      <c r="D1376" s="38">
        <f t="shared" si="42"/>
        <v>44276</v>
      </c>
      <c r="E1376">
        <f>C1376 - D1376</f>
        <v>6</v>
      </c>
      <c r="F1376" s="37">
        <f>_xlfn.XLOOKUP(B1376,$B:$B,$E:$E,"",0,-1)</f>
        <v>6</v>
      </c>
      <c r="G1376" s="37">
        <f t="shared" si="43"/>
        <v>1</v>
      </c>
    </row>
    <row r="1377" spans="2:7" x14ac:dyDescent="0.2">
      <c r="B1377" s="12">
        <v>339</v>
      </c>
      <c r="C1377" s="35">
        <v>44280</v>
      </c>
      <c r="D1377" s="38">
        <f t="shared" si="42"/>
        <v>44280</v>
      </c>
      <c r="E1377">
        <f>C1377 - D1377</f>
        <v>0</v>
      </c>
      <c r="F1377" s="37">
        <f>_xlfn.XLOOKUP(B1377,$B:$B,$E:$E,"",0,-1)</f>
        <v>0</v>
      </c>
      <c r="G1377" s="37">
        <f t="shared" si="43"/>
        <v>1</v>
      </c>
    </row>
    <row r="1378" spans="2:7" x14ac:dyDescent="0.2">
      <c r="B1378" s="12">
        <v>340</v>
      </c>
      <c r="C1378" s="35">
        <v>44283</v>
      </c>
      <c r="D1378" s="38">
        <f t="shared" si="42"/>
        <v>44283</v>
      </c>
      <c r="E1378">
        <f>C1378 - D1378</f>
        <v>0</v>
      </c>
      <c r="F1378" s="37">
        <f>_xlfn.XLOOKUP(B1378,$B:$B,$E:$E,"",0,-1)</f>
        <v>27</v>
      </c>
      <c r="G1378" s="37" t="str">
        <f t="shared" si="43"/>
        <v/>
      </c>
    </row>
    <row r="1379" spans="2:7" x14ac:dyDescent="0.2">
      <c r="B1379" s="12">
        <v>340</v>
      </c>
      <c r="C1379" s="35">
        <v>44287</v>
      </c>
      <c r="D1379" s="38">
        <f t="shared" si="42"/>
        <v>44283</v>
      </c>
      <c r="E1379">
        <f>C1379 - D1379</f>
        <v>4</v>
      </c>
      <c r="F1379" s="37">
        <f>_xlfn.XLOOKUP(B1379,$B:$B,$E:$E,"",0,-1)</f>
        <v>27</v>
      </c>
      <c r="G1379" s="37" t="str">
        <f t="shared" si="43"/>
        <v/>
      </c>
    </row>
    <row r="1380" spans="2:7" x14ac:dyDescent="0.2">
      <c r="B1380" s="12">
        <v>340</v>
      </c>
      <c r="C1380" s="35">
        <v>44291</v>
      </c>
      <c r="D1380" s="38">
        <f t="shared" si="42"/>
        <v>44283</v>
      </c>
      <c r="E1380">
        <f>C1380 - D1380</f>
        <v>8</v>
      </c>
      <c r="F1380" s="37">
        <f>_xlfn.XLOOKUP(B1380,$B:$B,$E:$E,"",0,-1)</f>
        <v>27</v>
      </c>
      <c r="G1380" s="37" t="str">
        <f t="shared" si="43"/>
        <v/>
      </c>
    </row>
    <row r="1381" spans="2:7" x14ac:dyDescent="0.2">
      <c r="B1381" s="12">
        <v>340</v>
      </c>
      <c r="C1381" s="35">
        <v>44293</v>
      </c>
      <c r="D1381" s="38">
        <f t="shared" si="42"/>
        <v>44283</v>
      </c>
      <c r="E1381">
        <f>C1381 - D1381</f>
        <v>10</v>
      </c>
      <c r="F1381" s="37">
        <f>_xlfn.XLOOKUP(B1381,$B:$B,$E:$E,"",0,-1)</f>
        <v>27</v>
      </c>
      <c r="G1381" s="37" t="str">
        <f t="shared" si="43"/>
        <v/>
      </c>
    </row>
    <row r="1382" spans="2:7" x14ac:dyDescent="0.2">
      <c r="B1382" s="12">
        <v>340</v>
      </c>
      <c r="C1382" s="35">
        <v>44296</v>
      </c>
      <c r="D1382" s="38">
        <f t="shared" si="42"/>
        <v>44283</v>
      </c>
      <c r="E1382">
        <f>C1382 - D1382</f>
        <v>13</v>
      </c>
      <c r="F1382" s="37">
        <f>_xlfn.XLOOKUP(B1382,$B:$B,$E:$E,"",0,-1)</f>
        <v>27</v>
      </c>
      <c r="G1382" s="37" t="str">
        <f t="shared" si="43"/>
        <v/>
      </c>
    </row>
    <row r="1383" spans="2:7" x14ac:dyDescent="0.2">
      <c r="B1383" s="12">
        <v>340</v>
      </c>
      <c r="C1383" s="35">
        <v>44301</v>
      </c>
      <c r="D1383" s="38">
        <f t="shared" si="42"/>
        <v>44283</v>
      </c>
      <c r="E1383">
        <f>C1383 - D1383</f>
        <v>18</v>
      </c>
      <c r="F1383" s="37">
        <f>_xlfn.XLOOKUP(B1383,$B:$B,$E:$E,"",0,-1)</f>
        <v>27</v>
      </c>
      <c r="G1383" s="37" t="str">
        <f t="shared" si="43"/>
        <v/>
      </c>
    </row>
    <row r="1384" spans="2:7" x14ac:dyDescent="0.2">
      <c r="B1384" s="12">
        <v>340</v>
      </c>
      <c r="C1384" s="35">
        <v>44302</v>
      </c>
      <c r="D1384" s="38">
        <f t="shared" si="42"/>
        <v>44283</v>
      </c>
      <c r="E1384">
        <f>C1384 - D1384</f>
        <v>19</v>
      </c>
      <c r="F1384" s="37">
        <f>_xlfn.XLOOKUP(B1384,$B:$B,$E:$E,"",0,-1)</f>
        <v>27</v>
      </c>
      <c r="G1384" s="37" t="str">
        <f t="shared" si="43"/>
        <v/>
      </c>
    </row>
    <row r="1385" spans="2:7" x14ac:dyDescent="0.2">
      <c r="B1385" s="12">
        <v>340</v>
      </c>
      <c r="C1385" s="35">
        <v>44303</v>
      </c>
      <c r="D1385" s="38">
        <f t="shared" si="42"/>
        <v>44283</v>
      </c>
      <c r="E1385">
        <f>C1385 - D1385</f>
        <v>20</v>
      </c>
      <c r="F1385" s="37">
        <f>_xlfn.XLOOKUP(B1385,$B:$B,$E:$E,"",0,-1)</f>
        <v>27</v>
      </c>
      <c r="G1385" s="37" t="str">
        <f t="shared" si="43"/>
        <v/>
      </c>
    </row>
    <row r="1386" spans="2:7" x14ac:dyDescent="0.2">
      <c r="B1386" s="12">
        <v>340</v>
      </c>
      <c r="C1386" s="35">
        <v>44307</v>
      </c>
      <c r="D1386" s="38">
        <f t="shared" si="42"/>
        <v>44283</v>
      </c>
      <c r="E1386">
        <f>C1386 - D1386</f>
        <v>24</v>
      </c>
      <c r="F1386" s="37">
        <f>_xlfn.XLOOKUP(B1386,$B:$B,$E:$E,"",0,-1)</f>
        <v>27</v>
      </c>
      <c r="G1386" s="37" t="str">
        <f t="shared" si="43"/>
        <v/>
      </c>
    </row>
    <row r="1387" spans="2:7" x14ac:dyDescent="0.2">
      <c r="B1387" s="12">
        <v>340</v>
      </c>
      <c r="C1387" s="35">
        <v>44308</v>
      </c>
      <c r="D1387" s="38">
        <f t="shared" si="42"/>
        <v>44283</v>
      </c>
      <c r="E1387">
        <f>C1387 - D1387</f>
        <v>25</v>
      </c>
      <c r="F1387" s="37">
        <f>_xlfn.XLOOKUP(B1387,$B:$B,$E:$E,"",0,-1)</f>
        <v>27</v>
      </c>
      <c r="G1387" s="37" t="str">
        <f t="shared" si="43"/>
        <v/>
      </c>
    </row>
    <row r="1388" spans="2:7" x14ac:dyDescent="0.2">
      <c r="B1388" s="12">
        <v>340</v>
      </c>
      <c r="C1388" s="35">
        <v>44310</v>
      </c>
      <c r="D1388" s="38">
        <f t="shared" si="42"/>
        <v>44283</v>
      </c>
      <c r="E1388">
        <f>C1388 - D1388</f>
        <v>27</v>
      </c>
      <c r="F1388" s="37">
        <f>_xlfn.XLOOKUP(B1388,$B:$B,$E:$E,"",0,-1)</f>
        <v>27</v>
      </c>
      <c r="G1388" s="37">
        <f t="shared" si="43"/>
        <v>1</v>
      </c>
    </row>
    <row r="1389" spans="2:7" x14ac:dyDescent="0.2">
      <c r="B1389" s="12">
        <v>341</v>
      </c>
      <c r="C1389" s="35">
        <v>44257</v>
      </c>
      <c r="D1389" s="38">
        <f t="shared" si="42"/>
        <v>44257</v>
      </c>
      <c r="E1389">
        <f>C1389 - D1389</f>
        <v>0</v>
      </c>
      <c r="F1389" s="37">
        <f>_xlfn.XLOOKUP(B1389,$B:$B,$E:$E,"",0,-1)</f>
        <v>15</v>
      </c>
      <c r="G1389" s="37" t="str">
        <f t="shared" si="43"/>
        <v/>
      </c>
    </row>
    <row r="1390" spans="2:7" x14ac:dyDescent="0.2">
      <c r="B1390" s="12">
        <v>341</v>
      </c>
      <c r="C1390" s="35">
        <v>44262</v>
      </c>
      <c r="D1390" s="38">
        <f t="shared" si="42"/>
        <v>44257</v>
      </c>
      <c r="E1390">
        <f>C1390 - D1390</f>
        <v>5</v>
      </c>
      <c r="F1390" s="37">
        <f>_xlfn.XLOOKUP(B1390,$B:$B,$E:$E,"",0,-1)</f>
        <v>15</v>
      </c>
      <c r="G1390" s="37" t="str">
        <f t="shared" si="43"/>
        <v/>
      </c>
    </row>
    <row r="1391" spans="2:7" x14ac:dyDescent="0.2">
      <c r="B1391" s="12">
        <v>341</v>
      </c>
      <c r="C1391" s="35">
        <v>44266</v>
      </c>
      <c r="D1391" s="38">
        <f t="shared" si="42"/>
        <v>44257</v>
      </c>
      <c r="E1391">
        <f>C1391 - D1391</f>
        <v>9</v>
      </c>
      <c r="F1391" s="37">
        <f>_xlfn.XLOOKUP(B1391,$B:$B,$E:$E,"",0,-1)</f>
        <v>15</v>
      </c>
      <c r="G1391" s="37" t="str">
        <f t="shared" si="43"/>
        <v/>
      </c>
    </row>
    <row r="1392" spans="2:7" x14ac:dyDescent="0.2">
      <c r="B1392" s="12">
        <v>341</v>
      </c>
      <c r="C1392" s="35">
        <v>44267</v>
      </c>
      <c r="D1392" s="38">
        <f t="shared" si="42"/>
        <v>44257</v>
      </c>
      <c r="E1392">
        <f>C1392 - D1392</f>
        <v>10</v>
      </c>
      <c r="F1392" s="37">
        <f>_xlfn.XLOOKUP(B1392,$B:$B,$E:$E,"",0,-1)</f>
        <v>15</v>
      </c>
      <c r="G1392" s="37" t="str">
        <f t="shared" si="43"/>
        <v/>
      </c>
    </row>
    <row r="1393" spans="2:7" x14ac:dyDescent="0.2">
      <c r="B1393" s="12">
        <v>341</v>
      </c>
      <c r="C1393" s="35">
        <v>44272</v>
      </c>
      <c r="D1393" s="38">
        <f t="shared" si="42"/>
        <v>44257</v>
      </c>
      <c r="E1393">
        <f>C1393 - D1393</f>
        <v>15</v>
      </c>
      <c r="F1393" s="37">
        <f>_xlfn.XLOOKUP(B1393,$B:$B,$E:$E,"",0,-1)</f>
        <v>15</v>
      </c>
      <c r="G1393" s="37">
        <f t="shared" si="43"/>
        <v>1</v>
      </c>
    </row>
    <row r="1394" spans="2:7" x14ac:dyDescent="0.2">
      <c r="B1394" s="12">
        <v>342</v>
      </c>
      <c r="C1394" s="35">
        <v>44268</v>
      </c>
      <c r="D1394" s="38">
        <f t="shared" si="42"/>
        <v>44268</v>
      </c>
      <c r="E1394">
        <f>C1394 - D1394</f>
        <v>0</v>
      </c>
      <c r="F1394" s="37">
        <f>_xlfn.XLOOKUP(B1394,$B:$B,$E:$E,"",0,-1)</f>
        <v>10</v>
      </c>
      <c r="G1394" s="37" t="str">
        <f t="shared" si="43"/>
        <v/>
      </c>
    </row>
    <row r="1395" spans="2:7" x14ac:dyDescent="0.2">
      <c r="B1395" s="12">
        <v>342</v>
      </c>
      <c r="C1395" s="35">
        <v>44271</v>
      </c>
      <c r="D1395" s="38">
        <f t="shared" si="42"/>
        <v>44268</v>
      </c>
      <c r="E1395">
        <f>C1395 - D1395</f>
        <v>3</v>
      </c>
      <c r="F1395" s="37">
        <f>_xlfn.XLOOKUP(B1395,$B:$B,$E:$E,"",0,-1)</f>
        <v>10</v>
      </c>
      <c r="G1395" s="37" t="str">
        <f t="shared" si="43"/>
        <v/>
      </c>
    </row>
    <row r="1396" spans="2:7" x14ac:dyDescent="0.2">
      <c r="B1396" s="12">
        <v>342</v>
      </c>
      <c r="C1396" s="35">
        <v>44275</v>
      </c>
      <c r="D1396" s="38">
        <f t="shared" si="42"/>
        <v>44268</v>
      </c>
      <c r="E1396">
        <f>C1396 - D1396</f>
        <v>7</v>
      </c>
      <c r="F1396" s="37">
        <f>_xlfn.XLOOKUP(B1396,$B:$B,$E:$E,"",0,-1)</f>
        <v>10</v>
      </c>
      <c r="G1396" s="37" t="str">
        <f t="shared" si="43"/>
        <v/>
      </c>
    </row>
    <row r="1397" spans="2:7" x14ac:dyDescent="0.2">
      <c r="B1397" s="12">
        <v>342</v>
      </c>
      <c r="C1397" s="35">
        <v>44278</v>
      </c>
      <c r="D1397" s="38">
        <f t="shared" si="42"/>
        <v>44268</v>
      </c>
      <c r="E1397">
        <f>C1397 - D1397</f>
        <v>10</v>
      </c>
      <c r="F1397" s="37">
        <f>_xlfn.XLOOKUP(B1397,$B:$B,$E:$E,"",0,-1)</f>
        <v>10</v>
      </c>
      <c r="G1397" s="37">
        <f t="shared" si="43"/>
        <v>1</v>
      </c>
    </row>
    <row r="1398" spans="2:7" x14ac:dyDescent="0.2">
      <c r="B1398" s="12">
        <v>343</v>
      </c>
      <c r="C1398" s="35">
        <v>44283</v>
      </c>
      <c r="D1398" s="38">
        <f t="shared" si="42"/>
        <v>44283</v>
      </c>
      <c r="E1398">
        <f>C1398 - D1398</f>
        <v>0</v>
      </c>
      <c r="F1398" s="37">
        <f>_xlfn.XLOOKUP(B1398,$B:$B,$E:$E,"",0,-1)</f>
        <v>10</v>
      </c>
      <c r="G1398" s="37" t="str">
        <f t="shared" si="43"/>
        <v/>
      </c>
    </row>
    <row r="1399" spans="2:7" x14ac:dyDescent="0.2">
      <c r="B1399" s="12">
        <v>343</v>
      </c>
      <c r="C1399" s="35">
        <v>44284</v>
      </c>
      <c r="D1399" s="38">
        <f t="shared" si="42"/>
        <v>44283</v>
      </c>
      <c r="E1399">
        <f>C1399 - D1399</f>
        <v>1</v>
      </c>
      <c r="F1399" s="37">
        <f>_xlfn.XLOOKUP(B1399,$B:$B,$E:$E,"",0,-1)</f>
        <v>10</v>
      </c>
      <c r="G1399" s="37" t="str">
        <f t="shared" si="43"/>
        <v/>
      </c>
    </row>
    <row r="1400" spans="2:7" x14ac:dyDescent="0.2">
      <c r="B1400" s="12">
        <v>343</v>
      </c>
      <c r="C1400" s="35">
        <v>44289</v>
      </c>
      <c r="D1400" s="38">
        <f t="shared" si="42"/>
        <v>44283</v>
      </c>
      <c r="E1400">
        <f>C1400 - D1400</f>
        <v>6</v>
      </c>
      <c r="F1400" s="37">
        <f>_xlfn.XLOOKUP(B1400,$B:$B,$E:$E,"",0,-1)</f>
        <v>10</v>
      </c>
      <c r="G1400" s="37" t="str">
        <f t="shared" si="43"/>
        <v/>
      </c>
    </row>
    <row r="1401" spans="2:7" x14ac:dyDescent="0.2">
      <c r="B1401" s="12">
        <v>343</v>
      </c>
      <c r="C1401" s="35">
        <v>44292</v>
      </c>
      <c r="D1401" s="38">
        <f t="shared" si="42"/>
        <v>44283</v>
      </c>
      <c r="E1401">
        <f>C1401 - D1401</f>
        <v>9</v>
      </c>
      <c r="F1401" s="37">
        <f>_xlfn.XLOOKUP(B1401,$B:$B,$E:$E,"",0,-1)</f>
        <v>10</v>
      </c>
      <c r="G1401" s="37" t="str">
        <f t="shared" si="43"/>
        <v/>
      </c>
    </row>
    <row r="1402" spans="2:7" x14ac:dyDescent="0.2">
      <c r="B1402" s="12">
        <v>343</v>
      </c>
      <c r="C1402" s="35">
        <v>44293</v>
      </c>
      <c r="D1402" s="38">
        <f t="shared" si="42"/>
        <v>44283</v>
      </c>
      <c r="E1402">
        <f>C1402 - D1402</f>
        <v>10</v>
      </c>
      <c r="F1402" s="37">
        <f>_xlfn.XLOOKUP(B1402,$B:$B,$E:$E,"",0,-1)</f>
        <v>10</v>
      </c>
      <c r="G1402" s="37">
        <f t="shared" si="43"/>
        <v>1</v>
      </c>
    </row>
    <row r="1403" spans="2:7" x14ac:dyDescent="0.2">
      <c r="B1403" s="12">
        <v>344</v>
      </c>
      <c r="C1403" s="35">
        <v>44269</v>
      </c>
      <c r="D1403" s="38">
        <f t="shared" si="42"/>
        <v>44269</v>
      </c>
      <c r="E1403">
        <f>C1403 - D1403</f>
        <v>0</v>
      </c>
      <c r="F1403" s="37">
        <f>_xlfn.XLOOKUP(B1403,$B:$B,$E:$E,"",0,-1)</f>
        <v>0</v>
      </c>
      <c r="G1403" s="37">
        <f t="shared" si="43"/>
        <v>1</v>
      </c>
    </row>
    <row r="1404" spans="2:7" x14ac:dyDescent="0.2">
      <c r="B1404" s="12">
        <v>345</v>
      </c>
      <c r="C1404" s="35">
        <v>44286</v>
      </c>
      <c r="D1404" s="38">
        <f t="shared" si="42"/>
        <v>44286</v>
      </c>
      <c r="E1404">
        <f>C1404 - D1404</f>
        <v>0</v>
      </c>
      <c r="F1404" s="37">
        <f>_xlfn.XLOOKUP(B1404,$B:$B,$E:$E,"",0,-1)</f>
        <v>8</v>
      </c>
      <c r="G1404" s="37" t="str">
        <f t="shared" si="43"/>
        <v/>
      </c>
    </row>
    <row r="1405" spans="2:7" x14ac:dyDescent="0.2">
      <c r="B1405" s="12">
        <v>345</v>
      </c>
      <c r="C1405" s="35">
        <v>44291</v>
      </c>
      <c r="D1405" s="38">
        <f t="shared" si="42"/>
        <v>44286</v>
      </c>
      <c r="E1405">
        <f>C1405 - D1405</f>
        <v>5</v>
      </c>
      <c r="F1405" s="37">
        <f>_xlfn.XLOOKUP(B1405,$B:$B,$E:$E,"",0,-1)</f>
        <v>8</v>
      </c>
      <c r="G1405" s="37" t="str">
        <f t="shared" si="43"/>
        <v/>
      </c>
    </row>
    <row r="1406" spans="2:7" x14ac:dyDescent="0.2">
      <c r="B1406" s="12">
        <v>345</v>
      </c>
      <c r="C1406" s="35">
        <v>44292</v>
      </c>
      <c r="D1406" s="38">
        <f t="shared" si="42"/>
        <v>44286</v>
      </c>
      <c r="E1406">
        <f>C1406 - D1406</f>
        <v>6</v>
      </c>
      <c r="F1406" s="37">
        <f>_xlfn.XLOOKUP(B1406,$B:$B,$E:$E,"",0,-1)</f>
        <v>8</v>
      </c>
      <c r="G1406" s="37" t="str">
        <f t="shared" si="43"/>
        <v/>
      </c>
    </row>
    <row r="1407" spans="2:7" x14ac:dyDescent="0.2">
      <c r="B1407" s="12">
        <v>345</v>
      </c>
      <c r="C1407" s="35">
        <v>44294</v>
      </c>
      <c r="D1407" s="38">
        <f t="shared" si="42"/>
        <v>44286</v>
      </c>
      <c r="E1407">
        <f>C1407 - D1407</f>
        <v>8</v>
      </c>
      <c r="F1407" s="37">
        <f>_xlfn.XLOOKUP(B1407,$B:$B,$E:$E,"",0,-1)</f>
        <v>8</v>
      </c>
      <c r="G1407" s="37">
        <f t="shared" si="43"/>
        <v>1</v>
      </c>
    </row>
    <row r="1408" spans="2:7" x14ac:dyDescent="0.2">
      <c r="B1408" s="12">
        <v>346</v>
      </c>
      <c r="C1408" s="35">
        <v>44263</v>
      </c>
      <c r="D1408" s="38">
        <f t="shared" si="42"/>
        <v>44263</v>
      </c>
      <c r="E1408">
        <f>C1408 - D1408</f>
        <v>0</v>
      </c>
      <c r="F1408" s="37">
        <f>_xlfn.XLOOKUP(B1408,$B:$B,$E:$E,"",0,-1)</f>
        <v>0</v>
      </c>
      <c r="G1408" s="37">
        <f t="shared" si="43"/>
        <v>1</v>
      </c>
    </row>
    <row r="1409" spans="2:7" x14ac:dyDescent="0.2">
      <c r="B1409" s="12">
        <v>347</v>
      </c>
      <c r="C1409" s="35">
        <v>44279</v>
      </c>
      <c r="D1409" s="38">
        <f t="shared" si="42"/>
        <v>44279</v>
      </c>
      <c r="E1409">
        <f>C1409 - D1409</f>
        <v>0</v>
      </c>
      <c r="F1409" s="37">
        <f>_xlfn.XLOOKUP(B1409,$B:$B,$E:$E,"",0,-1)</f>
        <v>0</v>
      </c>
      <c r="G1409" s="37">
        <f t="shared" si="43"/>
        <v>1</v>
      </c>
    </row>
    <row r="1410" spans="2:7" x14ac:dyDescent="0.2">
      <c r="B1410" s="12">
        <v>348</v>
      </c>
      <c r="C1410" s="35">
        <v>44277</v>
      </c>
      <c r="D1410" s="38">
        <f t="shared" si="42"/>
        <v>44277</v>
      </c>
      <c r="E1410">
        <f>C1410 - D1410</f>
        <v>0</v>
      </c>
      <c r="F1410" s="37">
        <f>_xlfn.XLOOKUP(B1410,$B:$B,$E:$E,"",0,-1)</f>
        <v>8</v>
      </c>
      <c r="G1410" s="37" t="str">
        <f t="shared" si="43"/>
        <v/>
      </c>
    </row>
    <row r="1411" spans="2:7" x14ac:dyDescent="0.2">
      <c r="B1411" s="12">
        <v>348</v>
      </c>
      <c r="C1411" s="35">
        <v>44280</v>
      </c>
      <c r="D1411" s="38">
        <f t="shared" ref="D1411:D1474" si="44">VLOOKUP(B1411,$B$2:$C$1999,2,FALSE)</f>
        <v>44277</v>
      </c>
      <c r="E1411">
        <f>C1411 - D1411</f>
        <v>3</v>
      </c>
      <c r="F1411" s="37">
        <f>_xlfn.XLOOKUP(B1411,$B:$B,$E:$E,"",0,-1)</f>
        <v>8</v>
      </c>
      <c r="G1411" s="37" t="str">
        <f t="shared" ref="G1411:G1474" si="45">IF(F1411=E1411,1,"")</f>
        <v/>
      </c>
    </row>
    <row r="1412" spans="2:7" x14ac:dyDescent="0.2">
      <c r="B1412" s="12">
        <v>348</v>
      </c>
      <c r="C1412" s="35">
        <v>44285</v>
      </c>
      <c r="D1412" s="38">
        <f t="shared" si="44"/>
        <v>44277</v>
      </c>
      <c r="E1412">
        <f>C1412 - D1412</f>
        <v>8</v>
      </c>
      <c r="F1412" s="37">
        <f>_xlfn.XLOOKUP(B1412,$B:$B,$E:$E,"",0,-1)</f>
        <v>8</v>
      </c>
      <c r="G1412" s="37">
        <f t="shared" si="45"/>
        <v>1</v>
      </c>
    </row>
    <row r="1413" spans="2:7" x14ac:dyDescent="0.2">
      <c r="B1413" s="12">
        <v>349</v>
      </c>
      <c r="C1413" s="35">
        <v>44259</v>
      </c>
      <c r="D1413" s="38">
        <f t="shared" si="44"/>
        <v>44259</v>
      </c>
      <c r="E1413">
        <f>C1413 - D1413</f>
        <v>0</v>
      </c>
      <c r="F1413" s="37">
        <f>_xlfn.XLOOKUP(B1413,$B:$B,$E:$E,"",0,-1)</f>
        <v>9</v>
      </c>
      <c r="G1413" s="37" t="str">
        <f t="shared" si="45"/>
        <v/>
      </c>
    </row>
    <row r="1414" spans="2:7" x14ac:dyDescent="0.2">
      <c r="B1414" s="12">
        <v>349</v>
      </c>
      <c r="C1414" s="35">
        <v>44262</v>
      </c>
      <c r="D1414" s="38">
        <f t="shared" si="44"/>
        <v>44259</v>
      </c>
      <c r="E1414">
        <f>C1414 - D1414</f>
        <v>3</v>
      </c>
      <c r="F1414" s="37">
        <f>_xlfn.XLOOKUP(B1414,$B:$B,$E:$E,"",0,-1)</f>
        <v>9</v>
      </c>
      <c r="G1414" s="37" t="str">
        <f t="shared" si="45"/>
        <v/>
      </c>
    </row>
    <row r="1415" spans="2:7" x14ac:dyDescent="0.2">
      <c r="B1415" s="12">
        <v>349</v>
      </c>
      <c r="C1415" s="35">
        <v>44263</v>
      </c>
      <c r="D1415" s="38">
        <f t="shared" si="44"/>
        <v>44259</v>
      </c>
      <c r="E1415">
        <f>C1415 - D1415</f>
        <v>4</v>
      </c>
      <c r="F1415" s="37">
        <f>_xlfn.XLOOKUP(B1415,$B:$B,$E:$E,"",0,-1)</f>
        <v>9</v>
      </c>
      <c r="G1415" s="37" t="str">
        <f t="shared" si="45"/>
        <v/>
      </c>
    </row>
    <row r="1416" spans="2:7" x14ac:dyDescent="0.2">
      <c r="B1416" s="12">
        <v>349</v>
      </c>
      <c r="C1416" s="35">
        <v>44268</v>
      </c>
      <c r="D1416" s="38">
        <f t="shared" si="44"/>
        <v>44259</v>
      </c>
      <c r="E1416">
        <f>C1416 - D1416</f>
        <v>9</v>
      </c>
      <c r="F1416" s="37">
        <f>_xlfn.XLOOKUP(B1416,$B:$B,$E:$E,"",0,-1)</f>
        <v>9</v>
      </c>
      <c r="G1416" s="37">
        <f t="shared" si="45"/>
        <v>1</v>
      </c>
    </row>
    <row r="1417" spans="2:7" x14ac:dyDescent="0.2">
      <c r="B1417" s="12">
        <v>350</v>
      </c>
      <c r="C1417" s="35">
        <v>44277</v>
      </c>
      <c r="D1417" s="38">
        <f t="shared" si="44"/>
        <v>44277</v>
      </c>
      <c r="E1417">
        <f>C1417 - D1417</f>
        <v>0</v>
      </c>
      <c r="F1417" s="37">
        <f>_xlfn.XLOOKUP(B1417,$B:$B,$E:$E,"",0,-1)</f>
        <v>42</v>
      </c>
      <c r="G1417" s="37" t="str">
        <f t="shared" si="45"/>
        <v/>
      </c>
    </row>
    <row r="1418" spans="2:7" x14ac:dyDescent="0.2">
      <c r="B1418" s="12">
        <v>350</v>
      </c>
      <c r="C1418" s="35">
        <v>44280</v>
      </c>
      <c r="D1418" s="38">
        <f t="shared" si="44"/>
        <v>44277</v>
      </c>
      <c r="E1418">
        <f>C1418 - D1418</f>
        <v>3</v>
      </c>
      <c r="F1418" s="37">
        <f>_xlfn.XLOOKUP(B1418,$B:$B,$E:$E,"",0,-1)</f>
        <v>42</v>
      </c>
      <c r="G1418" s="37" t="str">
        <f t="shared" si="45"/>
        <v/>
      </c>
    </row>
    <row r="1419" spans="2:7" x14ac:dyDescent="0.2">
      <c r="B1419" s="12">
        <v>350</v>
      </c>
      <c r="C1419" s="35">
        <v>44285</v>
      </c>
      <c r="D1419" s="38">
        <f t="shared" si="44"/>
        <v>44277</v>
      </c>
      <c r="E1419">
        <f>C1419 - D1419</f>
        <v>8</v>
      </c>
      <c r="F1419" s="37">
        <f>_xlfn.XLOOKUP(B1419,$B:$B,$E:$E,"",0,-1)</f>
        <v>42</v>
      </c>
      <c r="G1419" s="37" t="str">
        <f t="shared" si="45"/>
        <v/>
      </c>
    </row>
    <row r="1420" spans="2:7" x14ac:dyDescent="0.2">
      <c r="B1420" s="12">
        <v>350</v>
      </c>
      <c r="C1420" s="35">
        <v>44290</v>
      </c>
      <c r="D1420" s="38">
        <f t="shared" si="44"/>
        <v>44277</v>
      </c>
      <c r="E1420">
        <f>C1420 - D1420</f>
        <v>13</v>
      </c>
      <c r="F1420" s="37">
        <f>_xlfn.XLOOKUP(B1420,$B:$B,$E:$E,"",0,-1)</f>
        <v>42</v>
      </c>
      <c r="G1420" s="37" t="str">
        <f t="shared" si="45"/>
        <v/>
      </c>
    </row>
    <row r="1421" spans="2:7" x14ac:dyDescent="0.2">
      <c r="B1421" s="12">
        <v>350</v>
      </c>
      <c r="C1421" s="35">
        <v>44294</v>
      </c>
      <c r="D1421" s="38">
        <f t="shared" si="44"/>
        <v>44277</v>
      </c>
      <c r="E1421">
        <f>C1421 - D1421</f>
        <v>17</v>
      </c>
      <c r="F1421" s="37">
        <f>_xlfn.XLOOKUP(B1421,$B:$B,$E:$E,"",0,-1)</f>
        <v>42</v>
      </c>
      <c r="G1421" s="37" t="str">
        <f t="shared" si="45"/>
        <v/>
      </c>
    </row>
    <row r="1422" spans="2:7" x14ac:dyDescent="0.2">
      <c r="B1422" s="12">
        <v>350</v>
      </c>
      <c r="C1422" s="35">
        <v>44298</v>
      </c>
      <c r="D1422" s="38">
        <f t="shared" si="44"/>
        <v>44277</v>
      </c>
      <c r="E1422">
        <f>C1422 - D1422</f>
        <v>21</v>
      </c>
      <c r="F1422" s="37">
        <f>_xlfn.XLOOKUP(B1422,$B:$B,$E:$E,"",0,-1)</f>
        <v>42</v>
      </c>
      <c r="G1422" s="37" t="str">
        <f t="shared" si="45"/>
        <v/>
      </c>
    </row>
    <row r="1423" spans="2:7" x14ac:dyDescent="0.2">
      <c r="B1423" s="12">
        <v>350</v>
      </c>
      <c r="C1423" s="35">
        <v>44300</v>
      </c>
      <c r="D1423" s="38">
        <f t="shared" si="44"/>
        <v>44277</v>
      </c>
      <c r="E1423">
        <f>C1423 - D1423</f>
        <v>23</v>
      </c>
      <c r="F1423" s="37">
        <f>_xlfn.XLOOKUP(B1423,$B:$B,$E:$E,"",0,-1)</f>
        <v>42</v>
      </c>
      <c r="G1423" s="37" t="str">
        <f t="shared" si="45"/>
        <v/>
      </c>
    </row>
    <row r="1424" spans="2:7" x14ac:dyDescent="0.2">
      <c r="B1424" s="12">
        <v>350</v>
      </c>
      <c r="C1424" s="35">
        <v>44305</v>
      </c>
      <c r="D1424" s="38">
        <f t="shared" si="44"/>
        <v>44277</v>
      </c>
      <c r="E1424">
        <f>C1424 - D1424</f>
        <v>28</v>
      </c>
      <c r="F1424" s="37">
        <f>_xlfn.XLOOKUP(B1424,$B:$B,$E:$E,"",0,-1)</f>
        <v>42</v>
      </c>
      <c r="G1424" s="37" t="str">
        <f t="shared" si="45"/>
        <v/>
      </c>
    </row>
    <row r="1425" spans="2:7" x14ac:dyDescent="0.2">
      <c r="B1425" s="12">
        <v>350</v>
      </c>
      <c r="C1425" s="35">
        <v>44308</v>
      </c>
      <c r="D1425" s="38">
        <f t="shared" si="44"/>
        <v>44277</v>
      </c>
      <c r="E1425">
        <f>C1425 - D1425</f>
        <v>31</v>
      </c>
      <c r="F1425" s="37">
        <f>_xlfn.XLOOKUP(B1425,$B:$B,$E:$E,"",0,-1)</f>
        <v>42</v>
      </c>
      <c r="G1425" s="37" t="str">
        <f t="shared" si="45"/>
        <v/>
      </c>
    </row>
    <row r="1426" spans="2:7" x14ac:dyDescent="0.2">
      <c r="B1426" s="12">
        <v>350</v>
      </c>
      <c r="C1426" s="35">
        <v>44312</v>
      </c>
      <c r="D1426" s="38">
        <f t="shared" si="44"/>
        <v>44277</v>
      </c>
      <c r="E1426">
        <f>C1426 - D1426</f>
        <v>35</v>
      </c>
      <c r="F1426" s="37">
        <f>_xlfn.XLOOKUP(B1426,$B:$B,$E:$E,"",0,-1)</f>
        <v>42</v>
      </c>
      <c r="G1426" s="37" t="str">
        <f t="shared" si="45"/>
        <v/>
      </c>
    </row>
    <row r="1427" spans="2:7" x14ac:dyDescent="0.2">
      <c r="B1427" s="12">
        <v>350</v>
      </c>
      <c r="C1427" s="35">
        <v>44314</v>
      </c>
      <c r="D1427" s="38">
        <f t="shared" si="44"/>
        <v>44277</v>
      </c>
      <c r="E1427">
        <f>C1427 - D1427</f>
        <v>37</v>
      </c>
      <c r="F1427" s="37">
        <f>_xlfn.XLOOKUP(B1427,$B:$B,$E:$E,"",0,-1)</f>
        <v>42</v>
      </c>
      <c r="G1427" s="37" t="str">
        <f t="shared" si="45"/>
        <v/>
      </c>
    </row>
    <row r="1428" spans="2:7" x14ac:dyDescent="0.2">
      <c r="B1428" s="12">
        <v>350</v>
      </c>
      <c r="C1428" s="35">
        <v>44318</v>
      </c>
      <c r="D1428" s="38">
        <f t="shared" si="44"/>
        <v>44277</v>
      </c>
      <c r="E1428">
        <f>C1428 - D1428</f>
        <v>41</v>
      </c>
      <c r="F1428" s="37">
        <f>_xlfn.XLOOKUP(B1428,$B:$B,$E:$E,"",0,-1)</f>
        <v>42</v>
      </c>
      <c r="G1428" s="37" t="str">
        <f t="shared" si="45"/>
        <v/>
      </c>
    </row>
    <row r="1429" spans="2:7" x14ac:dyDescent="0.2">
      <c r="B1429" s="12">
        <v>350</v>
      </c>
      <c r="C1429" s="35">
        <v>44319</v>
      </c>
      <c r="D1429" s="38">
        <f t="shared" si="44"/>
        <v>44277</v>
      </c>
      <c r="E1429">
        <f>C1429 - D1429</f>
        <v>42</v>
      </c>
      <c r="F1429" s="37">
        <f>_xlfn.XLOOKUP(B1429,$B:$B,$E:$E,"",0,-1)</f>
        <v>42</v>
      </c>
      <c r="G1429" s="37">
        <f t="shared" si="45"/>
        <v>1</v>
      </c>
    </row>
    <row r="1430" spans="2:7" x14ac:dyDescent="0.2">
      <c r="B1430" s="12">
        <v>351</v>
      </c>
      <c r="C1430" s="35">
        <v>44268</v>
      </c>
      <c r="D1430" s="38">
        <f t="shared" si="44"/>
        <v>44268</v>
      </c>
      <c r="E1430">
        <f>C1430 - D1430</f>
        <v>0</v>
      </c>
      <c r="F1430" s="37">
        <f>_xlfn.XLOOKUP(B1430,$B:$B,$E:$E,"",0,-1)</f>
        <v>5</v>
      </c>
      <c r="G1430" s="37" t="str">
        <f t="shared" si="45"/>
        <v/>
      </c>
    </row>
    <row r="1431" spans="2:7" x14ac:dyDescent="0.2">
      <c r="B1431" s="12">
        <v>351</v>
      </c>
      <c r="C1431" s="35">
        <v>44273</v>
      </c>
      <c r="D1431" s="38">
        <f t="shared" si="44"/>
        <v>44268</v>
      </c>
      <c r="E1431">
        <f>C1431 - D1431</f>
        <v>5</v>
      </c>
      <c r="F1431" s="37">
        <f>_xlfn.XLOOKUP(B1431,$B:$B,$E:$E,"",0,-1)</f>
        <v>5</v>
      </c>
      <c r="G1431" s="37">
        <f t="shared" si="45"/>
        <v>1</v>
      </c>
    </row>
    <row r="1432" spans="2:7" x14ac:dyDescent="0.2">
      <c r="B1432" s="12">
        <v>352</v>
      </c>
      <c r="C1432" s="35">
        <v>44263</v>
      </c>
      <c r="D1432" s="38">
        <f t="shared" si="44"/>
        <v>44263</v>
      </c>
      <c r="E1432">
        <f>C1432 - D1432</f>
        <v>0</v>
      </c>
      <c r="F1432" s="37">
        <f>_xlfn.XLOOKUP(B1432,$B:$B,$E:$E,"",0,-1)</f>
        <v>5</v>
      </c>
      <c r="G1432" s="37" t="str">
        <f t="shared" si="45"/>
        <v/>
      </c>
    </row>
    <row r="1433" spans="2:7" x14ac:dyDescent="0.2">
      <c r="B1433" s="12">
        <v>352</v>
      </c>
      <c r="C1433" s="35">
        <v>44266</v>
      </c>
      <c r="D1433" s="38">
        <f t="shared" si="44"/>
        <v>44263</v>
      </c>
      <c r="E1433">
        <f>C1433 - D1433</f>
        <v>3</v>
      </c>
      <c r="F1433" s="37">
        <f>_xlfn.XLOOKUP(B1433,$B:$B,$E:$E,"",0,-1)</f>
        <v>5</v>
      </c>
      <c r="G1433" s="37" t="str">
        <f t="shared" si="45"/>
        <v/>
      </c>
    </row>
    <row r="1434" spans="2:7" x14ac:dyDescent="0.2">
      <c r="B1434" s="12">
        <v>352</v>
      </c>
      <c r="C1434" s="35">
        <v>44268</v>
      </c>
      <c r="D1434" s="38">
        <f t="shared" si="44"/>
        <v>44263</v>
      </c>
      <c r="E1434">
        <f>C1434 - D1434</f>
        <v>5</v>
      </c>
      <c r="F1434" s="37">
        <f>_xlfn.XLOOKUP(B1434,$B:$B,$E:$E,"",0,-1)</f>
        <v>5</v>
      </c>
      <c r="G1434" s="37">
        <f t="shared" si="45"/>
        <v>1</v>
      </c>
    </row>
    <row r="1435" spans="2:7" x14ac:dyDescent="0.2">
      <c r="B1435" s="12">
        <v>353</v>
      </c>
      <c r="C1435" s="35">
        <v>44264</v>
      </c>
      <c r="D1435" s="38">
        <f t="shared" si="44"/>
        <v>44264</v>
      </c>
      <c r="E1435">
        <f>C1435 - D1435</f>
        <v>0</v>
      </c>
      <c r="F1435" s="37">
        <f>_xlfn.XLOOKUP(B1435,$B:$B,$E:$E,"",0,-1)</f>
        <v>5</v>
      </c>
      <c r="G1435" s="37" t="str">
        <f t="shared" si="45"/>
        <v/>
      </c>
    </row>
    <row r="1436" spans="2:7" x14ac:dyDescent="0.2">
      <c r="B1436" s="12">
        <v>353</v>
      </c>
      <c r="C1436" s="35">
        <v>44267</v>
      </c>
      <c r="D1436" s="38">
        <f t="shared" si="44"/>
        <v>44264</v>
      </c>
      <c r="E1436">
        <f>C1436 - D1436</f>
        <v>3</v>
      </c>
      <c r="F1436" s="37">
        <f>_xlfn.XLOOKUP(B1436,$B:$B,$E:$E,"",0,-1)</f>
        <v>5</v>
      </c>
      <c r="G1436" s="37" t="str">
        <f t="shared" si="45"/>
        <v/>
      </c>
    </row>
    <row r="1437" spans="2:7" x14ac:dyDescent="0.2">
      <c r="B1437" s="12">
        <v>353</v>
      </c>
      <c r="C1437" s="35">
        <v>44269</v>
      </c>
      <c r="D1437" s="38">
        <f t="shared" si="44"/>
        <v>44264</v>
      </c>
      <c r="E1437">
        <f>C1437 - D1437</f>
        <v>5</v>
      </c>
      <c r="F1437" s="37">
        <f>_xlfn.XLOOKUP(B1437,$B:$B,$E:$E,"",0,-1)</f>
        <v>5</v>
      </c>
      <c r="G1437" s="37">
        <f t="shared" si="45"/>
        <v>1</v>
      </c>
    </row>
    <row r="1438" spans="2:7" x14ac:dyDescent="0.2">
      <c r="B1438" s="12">
        <v>354</v>
      </c>
      <c r="C1438" s="35">
        <v>44272</v>
      </c>
      <c r="D1438" s="38">
        <f t="shared" si="44"/>
        <v>44272</v>
      </c>
      <c r="E1438">
        <f>C1438 - D1438</f>
        <v>0</v>
      </c>
      <c r="F1438" s="37">
        <f>_xlfn.XLOOKUP(B1438,$B:$B,$E:$E,"",0,-1)</f>
        <v>37</v>
      </c>
      <c r="G1438" s="37" t="str">
        <f t="shared" si="45"/>
        <v/>
      </c>
    </row>
    <row r="1439" spans="2:7" x14ac:dyDescent="0.2">
      <c r="B1439" s="12">
        <v>354</v>
      </c>
      <c r="C1439" s="35">
        <v>44274</v>
      </c>
      <c r="D1439" s="38">
        <f t="shared" si="44"/>
        <v>44272</v>
      </c>
      <c r="E1439">
        <f>C1439 - D1439</f>
        <v>2</v>
      </c>
      <c r="F1439" s="37">
        <f>_xlfn.XLOOKUP(B1439,$B:$B,$E:$E,"",0,-1)</f>
        <v>37</v>
      </c>
      <c r="G1439" s="37" t="str">
        <f t="shared" si="45"/>
        <v/>
      </c>
    </row>
    <row r="1440" spans="2:7" x14ac:dyDescent="0.2">
      <c r="B1440" s="12">
        <v>354</v>
      </c>
      <c r="C1440" s="35">
        <v>44276</v>
      </c>
      <c r="D1440" s="38">
        <f t="shared" si="44"/>
        <v>44272</v>
      </c>
      <c r="E1440">
        <f>C1440 - D1440</f>
        <v>4</v>
      </c>
      <c r="F1440" s="37">
        <f>_xlfn.XLOOKUP(B1440,$B:$B,$E:$E,"",0,-1)</f>
        <v>37</v>
      </c>
      <c r="G1440" s="37" t="str">
        <f t="shared" si="45"/>
        <v/>
      </c>
    </row>
    <row r="1441" spans="2:7" x14ac:dyDescent="0.2">
      <c r="B1441" s="12">
        <v>354</v>
      </c>
      <c r="C1441" s="35">
        <v>44279</v>
      </c>
      <c r="D1441" s="38">
        <f t="shared" si="44"/>
        <v>44272</v>
      </c>
      <c r="E1441">
        <f>C1441 - D1441</f>
        <v>7</v>
      </c>
      <c r="F1441" s="37">
        <f>_xlfn.XLOOKUP(B1441,$B:$B,$E:$E,"",0,-1)</f>
        <v>37</v>
      </c>
      <c r="G1441" s="37" t="str">
        <f t="shared" si="45"/>
        <v/>
      </c>
    </row>
    <row r="1442" spans="2:7" x14ac:dyDescent="0.2">
      <c r="B1442" s="12">
        <v>354</v>
      </c>
      <c r="C1442" s="35">
        <v>44280</v>
      </c>
      <c r="D1442" s="38">
        <f t="shared" si="44"/>
        <v>44272</v>
      </c>
      <c r="E1442">
        <f>C1442 - D1442</f>
        <v>8</v>
      </c>
      <c r="F1442" s="37">
        <f>_xlfn.XLOOKUP(B1442,$B:$B,$E:$E,"",0,-1)</f>
        <v>37</v>
      </c>
      <c r="G1442" s="37" t="str">
        <f t="shared" si="45"/>
        <v/>
      </c>
    </row>
    <row r="1443" spans="2:7" x14ac:dyDescent="0.2">
      <c r="B1443" s="12">
        <v>354</v>
      </c>
      <c r="C1443" s="35">
        <v>44284</v>
      </c>
      <c r="D1443" s="38">
        <f t="shared" si="44"/>
        <v>44272</v>
      </c>
      <c r="E1443">
        <f>C1443 - D1443</f>
        <v>12</v>
      </c>
      <c r="F1443" s="37">
        <f>_xlfn.XLOOKUP(B1443,$B:$B,$E:$E,"",0,-1)</f>
        <v>37</v>
      </c>
      <c r="G1443" s="37" t="str">
        <f t="shared" si="45"/>
        <v/>
      </c>
    </row>
    <row r="1444" spans="2:7" x14ac:dyDescent="0.2">
      <c r="B1444" s="12">
        <v>354</v>
      </c>
      <c r="C1444" s="35">
        <v>44287</v>
      </c>
      <c r="D1444" s="38">
        <f t="shared" si="44"/>
        <v>44272</v>
      </c>
      <c r="E1444">
        <f>C1444 - D1444</f>
        <v>15</v>
      </c>
      <c r="F1444" s="37">
        <f>_xlfn.XLOOKUP(B1444,$B:$B,$E:$E,"",0,-1)</f>
        <v>37</v>
      </c>
      <c r="G1444" s="37" t="str">
        <f t="shared" si="45"/>
        <v/>
      </c>
    </row>
    <row r="1445" spans="2:7" x14ac:dyDescent="0.2">
      <c r="B1445" s="12">
        <v>354</v>
      </c>
      <c r="C1445" s="35">
        <v>44290</v>
      </c>
      <c r="D1445" s="38">
        <f t="shared" si="44"/>
        <v>44272</v>
      </c>
      <c r="E1445">
        <f>C1445 - D1445</f>
        <v>18</v>
      </c>
      <c r="F1445" s="37">
        <f>_xlfn.XLOOKUP(B1445,$B:$B,$E:$E,"",0,-1)</f>
        <v>37</v>
      </c>
      <c r="G1445" s="37" t="str">
        <f t="shared" si="45"/>
        <v/>
      </c>
    </row>
    <row r="1446" spans="2:7" x14ac:dyDescent="0.2">
      <c r="B1446" s="12">
        <v>354</v>
      </c>
      <c r="C1446" s="35">
        <v>44292</v>
      </c>
      <c r="D1446" s="38">
        <f t="shared" si="44"/>
        <v>44272</v>
      </c>
      <c r="E1446">
        <f>C1446 - D1446</f>
        <v>20</v>
      </c>
      <c r="F1446" s="37">
        <f>_xlfn.XLOOKUP(B1446,$B:$B,$E:$E,"",0,-1)</f>
        <v>37</v>
      </c>
      <c r="G1446" s="37" t="str">
        <f t="shared" si="45"/>
        <v/>
      </c>
    </row>
    <row r="1447" spans="2:7" x14ac:dyDescent="0.2">
      <c r="B1447" s="12">
        <v>354</v>
      </c>
      <c r="C1447" s="35">
        <v>44296</v>
      </c>
      <c r="D1447" s="38">
        <f t="shared" si="44"/>
        <v>44272</v>
      </c>
      <c r="E1447">
        <f>C1447 - D1447</f>
        <v>24</v>
      </c>
      <c r="F1447" s="37">
        <f>_xlfn.XLOOKUP(B1447,$B:$B,$E:$E,"",0,-1)</f>
        <v>37</v>
      </c>
      <c r="G1447" s="37" t="str">
        <f t="shared" si="45"/>
        <v/>
      </c>
    </row>
    <row r="1448" spans="2:7" x14ac:dyDescent="0.2">
      <c r="B1448" s="12">
        <v>354</v>
      </c>
      <c r="C1448" s="35">
        <v>44301</v>
      </c>
      <c r="D1448" s="38">
        <f t="shared" si="44"/>
        <v>44272</v>
      </c>
      <c r="E1448">
        <f>C1448 - D1448</f>
        <v>29</v>
      </c>
      <c r="F1448" s="37">
        <f>_xlfn.XLOOKUP(B1448,$B:$B,$E:$E,"",0,-1)</f>
        <v>37</v>
      </c>
      <c r="G1448" s="37" t="str">
        <f t="shared" si="45"/>
        <v/>
      </c>
    </row>
    <row r="1449" spans="2:7" x14ac:dyDescent="0.2">
      <c r="B1449" s="12">
        <v>354</v>
      </c>
      <c r="C1449" s="35">
        <v>44304</v>
      </c>
      <c r="D1449" s="38">
        <f t="shared" si="44"/>
        <v>44272</v>
      </c>
      <c r="E1449">
        <f>C1449 - D1449</f>
        <v>32</v>
      </c>
      <c r="F1449" s="37">
        <f>_xlfn.XLOOKUP(B1449,$B:$B,$E:$E,"",0,-1)</f>
        <v>37</v>
      </c>
      <c r="G1449" s="37" t="str">
        <f t="shared" si="45"/>
        <v/>
      </c>
    </row>
    <row r="1450" spans="2:7" x14ac:dyDescent="0.2">
      <c r="B1450" s="12">
        <v>354</v>
      </c>
      <c r="C1450" s="35">
        <v>44305</v>
      </c>
      <c r="D1450" s="38">
        <f t="shared" si="44"/>
        <v>44272</v>
      </c>
      <c r="E1450">
        <f>C1450 - D1450</f>
        <v>33</v>
      </c>
      <c r="F1450" s="37">
        <f>_xlfn.XLOOKUP(B1450,$B:$B,$E:$E,"",0,-1)</f>
        <v>37</v>
      </c>
      <c r="G1450" s="37" t="str">
        <f t="shared" si="45"/>
        <v/>
      </c>
    </row>
    <row r="1451" spans="2:7" x14ac:dyDescent="0.2">
      <c r="B1451" s="12">
        <v>354</v>
      </c>
      <c r="C1451" s="35">
        <v>44309</v>
      </c>
      <c r="D1451" s="38">
        <f t="shared" si="44"/>
        <v>44272</v>
      </c>
      <c r="E1451">
        <f>C1451 - D1451</f>
        <v>37</v>
      </c>
      <c r="F1451" s="37">
        <f>_xlfn.XLOOKUP(B1451,$B:$B,$E:$E,"",0,-1)</f>
        <v>37</v>
      </c>
      <c r="G1451" s="37">
        <f t="shared" si="45"/>
        <v>1</v>
      </c>
    </row>
    <row r="1452" spans="2:7" x14ac:dyDescent="0.2">
      <c r="B1452" s="12">
        <v>355</v>
      </c>
      <c r="C1452" s="35">
        <v>44270</v>
      </c>
      <c r="D1452" s="38">
        <f t="shared" si="44"/>
        <v>44270</v>
      </c>
      <c r="E1452">
        <f>C1452 - D1452</f>
        <v>0</v>
      </c>
      <c r="F1452" s="37">
        <f>_xlfn.XLOOKUP(B1452,$B:$B,$E:$E,"",0,-1)</f>
        <v>22</v>
      </c>
      <c r="G1452" s="37" t="str">
        <f t="shared" si="45"/>
        <v/>
      </c>
    </row>
    <row r="1453" spans="2:7" x14ac:dyDescent="0.2">
      <c r="B1453" s="12">
        <v>355</v>
      </c>
      <c r="C1453" s="35">
        <v>44275</v>
      </c>
      <c r="D1453" s="38">
        <f t="shared" si="44"/>
        <v>44270</v>
      </c>
      <c r="E1453">
        <f>C1453 - D1453</f>
        <v>5</v>
      </c>
      <c r="F1453" s="37">
        <f>_xlfn.XLOOKUP(B1453,$B:$B,$E:$E,"",0,-1)</f>
        <v>22</v>
      </c>
      <c r="G1453" s="37" t="str">
        <f t="shared" si="45"/>
        <v/>
      </c>
    </row>
    <row r="1454" spans="2:7" x14ac:dyDescent="0.2">
      <c r="B1454" s="12">
        <v>355</v>
      </c>
      <c r="C1454" s="35">
        <v>44277</v>
      </c>
      <c r="D1454" s="38">
        <f t="shared" si="44"/>
        <v>44270</v>
      </c>
      <c r="E1454">
        <f>C1454 - D1454</f>
        <v>7</v>
      </c>
      <c r="F1454" s="37">
        <f>_xlfn.XLOOKUP(B1454,$B:$B,$E:$E,"",0,-1)</f>
        <v>22</v>
      </c>
      <c r="G1454" s="37" t="str">
        <f t="shared" si="45"/>
        <v/>
      </c>
    </row>
    <row r="1455" spans="2:7" x14ac:dyDescent="0.2">
      <c r="B1455" s="12">
        <v>355</v>
      </c>
      <c r="C1455" s="35">
        <v>44278</v>
      </c>
      <c r="D1455" s="38">
        <f t="shared" si="44"/>
        <v>44270</v>
      </c>
      <c r="E1455">
        <f>C1455 - D1455</f>
        <v>8</v>
      </c>
      <c r="F1455" s="37">
        <f>_xlfn.XLOOKUP(B1455,$B:$B,$E:$E,"",0,-1)</f>
        <v>22</v>
      </c>
      <c r="G1455" s="37" t="str">
        <f t="shared" si="45"/>
        <v/>
      </c>
    </row>
    <row r="1456" spans="2:7" x14ac:dyDescent="0.2">
      <c r="B1456" s="12">
        <v>355</v>
      </c>
      <c r="C1456" s="35">
        <v>44279</v>
      </c>
      <c r="D1456" s="38">
        <f t="shared" si="44"/>
        <v>44270</v>
      </c>
      <c r="E1456">
        <f>C1456 - D1456</f>
        <v>9</v>
      </c>
      <c r="F1456" s="37">
        <f>_xlfn.XLOOKUP(B1456,$B:$B,$E:$E,"",0,-1)</f>
        <v>22</v>
      </c>
      <c r="G1456" s="37" t="str">
        <f t="shared" si="45"/>
        <v/>
      </c>
    </row>
    <row r="1457" spans="2:7" x14ac:dyDescent="0.2">
      <c r="B1457" s="12">
        <v>355</v>
      </c>
      <c r="C1457" s="35">
        <v>44284</v>
      </c>
      <c r="D1457" s="38">
        <f t="shared" si="44"/>
        <v>44270</v>
      </c>
      <c r="E1457">
        <f>C1457 - D1457</f>
        <v>14</v>
      </c>
      <c r="F1457" s="37">
        <f>_xlfn.XLOOKUP(B1457,$B:$B,$E:$E,"",0,-1)</f>
        <v>22</v>
      </c>
      <c r="G1457" s="37" t="str">
        <f t="shared" si="45"/>
        <v/>
      </c>
    </row>
    <row r="1458" spans="2:7" x14ac:dyDescent="0.2">
      <c r="B1458" s="12">
        <v>355</v>
      </c>
      <c r="C1458" s="35">
        <v>44289</v>
      </c>
      <c r="D1458" s="38">
        <f t="shared" si="44"/>
        <v>44270</v>
      </c>
      <c r="E1458">
        <f>C1458 - D1458</f>
        <v>19</v>
      </c>
      <c r="F1458" s="37">
        <f>_xlfn.XLOOKUP(B1458,$B:$B,$E:$E,"",0,-1)</f>
        <v>22</v>
      </c>
      <c r="G1458" s="37" t="str">
        <f t="shared" si="45"/>
        <v/>
      </c>
    </row>
    <row r="1459" spans="2:7" x14ac:dyDescent="0.2">
      <c r="B1459" s="12">
        <v>355</v>
      </c>
      <c r="C1459" s="35">
        <v>44292</v>
      </c>
      <c r="D1459" s="38">
        <f t="shared" si="44"/>
        <v>44270</v>
      </c>
      <c r="E1459">
        <f>C1459 - D1459</f>
        <v>22</v>
      </c>
      <c r="F1459" s="37">
        <f>_xlfn.XLOOKUP(B1459,$B:$B,$E:$E,"",0,-1)</f>
        <v>22</v>
      </c>
      <c r="G1459" s="37">
        <f t="shared" si="45"/>
        <v>1</v>
      </c>
    </row>
    <row r="1460" spans="2:7" x14ac:dyDescent="0.2">
      <c r="B1460" s="12">
        <v>356</v>
      </c>
      <c r="C1460" s="35">
        <v>44264</v>
      </c>
      <c r="D1460" s="38">
        <f t="shared" si="44"/>
        <v>44264</v>
      </c>
      <c r="E1460">
        <f>C1460 - D1460</f>
        <v>0</v>
      </c>
      <c r="F1460" s="37">
        <f>_xlfn.XLOOKUP(B1460,$B:$B,$E:$E,"",0,-1)</f>
        <v>16</v>
      </c>
      <c r="G1460" s="37" t="str">
        <f t="shared" si="45"/>
        <v/>
      </c>
    </row>
    <row r="1461" spans="2:7" x14ac:dyDescent="0.2">
      <c r="B1461" s="12">
        <v>356</v>
      </c>
      <c r="C1461" s="35">
        <v>44266</v>
      </c>
      <c r="D1461" s="38">
        <f t="shared" si="44"/>
        <v>44264</v>
      </c>
      <c r="E1461">
        <f>C1461 - D1461</f>
        <v>2</v>
      </c>
      <c r="F1461" s="37">
        <f>_xlfn.XLOOKUP(B1461,$B:$B,$E:$E,"",0,-1)</f>
        <v>16</v>
      </c>
      <c r="G1461" s="37" t="str">
        <f t="shared" si="45"/>
        <v/>
      </c>
    </row>
    <row r="1462" spans="2:7" x14ac:dyDescent="0.2">
      <c r="B1462" s="12">
        <v>356</v>
      </c>
      <c r="C1462" s="35">
        <v>44269</v>
      </c>
      <c r="D1462" s="38">
        <f t="shared" si="44"/>
        <v>44264</v>
      </c>
      <c r="E1462">
        <f>C1462 - D1462</f>
        <v>5</v>
      </c>
      <c r="F1462" s="37">
        <f>_xlfn.XLOOKUP(B1462,$B:$B,$E:$E,"",0,-1)</f>
        <v>16</v>
      </c>
      <c r="G1462" s="37" t="str">
        <f t="shared" si="45"/>
        <v/>
      </c>
    </row>
    <row r="1463" spans="2:7" x14ac:dyDescent="0.2">
      <c r="B1463" s="12">
        <v>356</v>
      </c>
      <c r="C1463" s="35">
        <v>44271</v>
      </c>
      <c r="D1463" s="38">
        <f t="shared" si="44"/>
        <v>44264</v>
      </c>
      <c r="E1463">
        <f>C1463 - D1463</f>
        <v>7</v>
      </c>
      <c r="F1463" s="37">
        <f>_xlfn.XLOOKUP(B1463,$B:$B,$E:$E,"",0,-1)</f>
        <v>16</v>
      </c>
      <c r="G1463" s="37" t="str">
        <f t="shared" si="45"/>
        <v/>
      </c>
    </row>
    <row r="1464" spans="2:7" x14ac:dyDescent="0.2">
      <c r="B1464" s="12">
        <v>356</v>
      </c>
      <c r="C1464" s="35">
        <v>44276</v>
      </c>
      <c r="D1464" s="38">
        <f t="shared" si="44"/>
        <v>44264</v>
      </c>
      <c r="E1464">
        <f>C1464 - D1464</f>
        <v>12</v>
      </c>
      <c r="F1464" s="37">
        <f>_xlfn.XLOOKUP(B1464,$B:$B,$E:$E,"",0,-1)</f>
        <v>16</v>
      </c>
      <c r="G1464" s="37" t="str">
        <f t="shared" si="45"/>
        <v/>
      </c>
    </row>
    <row r="1465" spans="2:7" x14ac:dyDescent="0.2">
      <c r="B1465" s="12">
        <v>356</v>
      </c>
      <c r="C1465" s="35">
        <v>44280</v>
      </c>
      <c r="D1465" s="38">
        <f t="shared" si="44"/>
        <v>44264</v>
      </c>
      <c r="E1465">
        <f>C1465 - D1465</f>
        <v>16</v>
      </c>
      <c r="F1465" s="37">
        <f>_xlfn.XLOOKUP(B1465,$B:$B,$E:$E,"",0,-1)</f>
        <v>16</v>
      </c>
      <c r="G1465" s="37">
        <f t="shared" si="45"/>
        <v>1</v>
      </c>
    </row>
    <row r="1466" spans="2:7" x14ac:dyDescent="0.2">
      <c r="B1466" s="12">
        <v>357</v>
      </c>
      <c r="C1466" s="35">
        <v>44280</v>
      </c>
      <c r="D1466" s="38">
        <f t="shared" si="44"/>
        <v>44280</v>
      </c>
      <c r="E1466">
        <f>C1466 - D1466</f>
        <v>0</v>
      </c>
      <c r="F1466" s="37">
        <f>_xlfn.XLOOKUP(B1466,$B:$B,$E:$E,"",0,-1)</f>
        <v>24</v>
      </c>
      <c r="G1466" s="37" t="str">
        <f t="shared" si="45"/>
        <v/>
      </c>
    </row>
    <row r="1467" spans="2:7" x14ac:dyDescent="0.2">
      <c r="B1467" s="12">
        <v>357</v>
      </c>
      <c r="C1467" s="35">
        <v>44284</v>
      </c>
      <c r="D1467" s="38">
        <f t="shared" si="44"/>
        <v>44280</v>
      </c>
      <c r="E1467">
        <f>C1467 - D1467</f>
        <v>4</v>
      </c>
      <c r="F1467" s="37">
        <f>_xlfn.XLOOKUP(B1467,$B:$B,$E:$E,"",0,-1)</f>
        <v>24</v>
      </c>
      <c r="G1467" s="37" t="str">
        <f t="shared" si="45"/>
        <v/>
      </c>
    </row>
    <row r="1468" spans="2:7" x14ac:dyDescent="0.2">
      <c r="B1468" s="12">
        <v>357</v>
      </c>
      <c r="C1468" s="35">
        <v>44287</v>
      </c>
      <c r="D1468" s="38">
        <f t="shared" si="44"/>
        <v>44280</v>
      </c>
      <c r="E1468">
        <f>C1468 - D1468</f>
        <v>7</v>
      </c>
      <c r="F1468" s="37">
        <f>_xlfn.XLOOKUP(B1468,$B:$B,$E:$E,"",0,-1)</f>
        <v>24</v>
      </c>
      <c r="G1468" s="37" t="str">
        <f t="shared" si="45"/>
        <v/>
      </c>
    </row>
    <row r="1469" spans="2:7" x14ac:dyDescent="0.2">
      <c r="B1469" s="12">
        <v>357</v>
      </c>
      <c r="C1469" s="35">
        <v>44289</v>
      </c>
      <c r="D1469" s="38">
        <f t="shared" si="44"/>
        <v>44280</v>
      </c>
      <c r="E1469">
        <f>C1469 - D1469</f>
        <v>9</v>
      </c>
      <c r="F1469" s="37">
        <f>_xlfn.XLOOKUP(B1469,$B:$B,$E:$E,"",0,-1)</f>
        <v>24</v>
      </c>
      <c r="G1469" s="37" t="str">
        <f t="shared" si="45"/>
        <v/>
      </c>
    </row>
    <row r="1470" spans="2:7" x14ac:dyDescent="0.2">
      <c r="B1470" s="12">
        <v>357</v>
      </c>
      <c r="C1470" s="35">
        <v>44294</v>
      </c>
      <c r="D1470" s="38">
        <f t="shared" si="44"/>
        <v>44280</v>
      </c>
      <c r="E1470">
        <f>C1470 - D1470</f>
        <v>14</v>
      </c>
      <c r="F1470" s="37">
        <f>_xlfn.XLOOKUP(B1470,$B:$B,$E:$E,"",0,-1)</f>
        <v>24</v>
      </c>
      <c r="G1470" s="37" t="str">
        <f t="shared" si="45"/>
        <v/>
      </c>
    </row>
    <row r="1471" spans="2:7" x14ac:dyDescent="0.2">
      <c r="B1471" s="12">
        <v>357</v>
      </c>
      <c r="C1471" s="35">
        <v>44296</v>
      </c>
      <c r="D1471" s="38">
        <f t="shared" si="44"/>
        <v>44280</v>
      </c>
      <c r="E1471">
        <f>C1471 - D1471</f>
        <v>16</v>
      </c>
      <c r="F1471" s="37">
        <f>_xlfn.XLOOKUP(B1471,$B:$B,$E:$E,"",0,-1)</f>
        <v>24</v>
      </c>
      <c r="G1471" s="37" t="str">
        <f t="shared" si="45"/>
        <v/>
      </c>
    </row>
    <row r="1472" spans="2:7" x14ac:dyDescent="0.2">
      <c r="B1472" s="12">
        <v>357</v>
      </c>
      <c r="C1472" s="35">
        <v>44298</v>
      </c>
      <c r="D1472" s="38">
        <f t="shared" si="44"/>
        <v>44280</v>
      </c>
      <c r="E1472">
        <f>C1472 - D1472</f>
        <v>18</v>
      </c>
      <c r="F1472" s="37">
        <f>_xlfn.XLOOKUP(B1472,$B:$B,$E:$E,"",0,-1)</f>
        <v>24</v>
      </c>
      <c r="G1472" s="37" t="str">
        <f t="shared" si="45"/>
        <v/>
      </c>
    </row>
    <row r="1473" spans="2:7" x14ac:dyDescent="0.2">
      <c r="B1473" s="12">
        <v>357</v>
      </c>
      <c r="C1473" s="35">
        <v>44300</v>
      </c>
      <c r="D1473" s="38">
        <f t="shared" si="44"/>
        <v>44280</v>
      </c>
      <c r="E1473">
        <f>C1473 - D1473</f>
        <v>20</v>
      </c>
      <c r="F1473" s="37">
        <f>_xlfn.XLOOKUP(B1473,$B:$B,$E:$E,"",0,-1)</f>
        <v>24</v>
      </c>
      <c r="G1473" s="37" t="str">
        <f t="shared" si="45"/>
        <v/>
      </c>
    </row>
    <row r="1474" spans="2:7" x14ac:dyDescent="0.2">
      <c r="B1474" s="12">
        <v>357</v>
      </c>
      <c r="C1474" s="35">
        <v>44303</v>
      </c>
      <c r="D1474" s="38">
        <f t="shared" si="44"/>
        <v>44280</v>
      </c>
      <c r="E1474">
        <f>C1474 - D1474</f>
        <v>23</v>
      </c>
      <c r="F1474" s="37">
        <f>_xlfn.XLOOKUP(B1474,$B:$B,$E:$E,"",0,-1)</f>
        <v>24</v>
      </c>
      <c r="G1474" s="37" t="str">
        <f t="shared" si="45"/>
        <v/>
      </c>
    </row>
    <row r="1475" spans="2:7" x14ac:dyDescent="0.2">
      <c r="B1475" s="12">
        <v>357</v>
      </c>
      <c r="C1475" s="35">
        <v>44304</v>
      </c>
      <c r="D1475" s="38">
        <f t="shared" ref="D1475:D1538" si="46">VLOOKUP(B1475,$B$2:$C$1999,2,FALSE)</f>
        <v>44280</v>
      </c>
      <c r="E1475">
        <f>C1475 - D1475</f>
        <v>24</v>
      </c>
      <c r="F1475" s="37">
        <f>_xlfn.XLOOKUP(B1475,$B:$B,$E:$E,"",0,-1)</f>
        <v>24</v>
      </c>
      <c r="G1475" s="37">
        <f t="shared" ref="G1475:G1538" si="47">IF(F1475=E1475,1,"")</f>
        <v>1</v>
      </c>
    </row>
    <row r="1476" spans="2:7" x14ac:dyDescent="0.2">
      <c r="B1476" s="12">
        <v>358</v>
      </c>
      <c r="C1476" s="35">
        <v>44276</v>
      </c>
      <c r="D1476" s="38">
        <f t="shared" si="46"/>
        <v>44276</v>
      </c>
      <c r="E1476">
        <f>C1476 - D1476</f>
        <v>0</v>
      </c>
      <c r="F1476" s="37">
        <f>_xlfn.XLOOKUP(B1476,$B:$B,$E:$E,"",0,-1)</f>
        <v>6</v>
      </c>
      <c r="G1476" s="37" t="str">
        <f t="shared" si="47"/>
        <v/>
      </c>
    </row>
    <row r="1477" spans="2:7" x14ac:dyDescent="0.2">
      <c r="B1477" s="12">
        <v>358</v>
      </c>
      <c r="C1477" s="35">
        <v>44279</v>
      </c>
      <c r="D1477" s="38">
        <f t="shared" si="46"/>
        <v>44276</v>
      </c>
      <c r="E1477">
        <f>C1477 - D1477</f>
        <v>3</v>
      </c>
      <c r="F1477" s="37">
        <f>_xlfn.XLOOKUP(B1477,$B:$B,$E:$E,"",0,-1)</f>
        <v>6</v>
      </c>
      <c r="G1477" s="37" t="str">
        <f t="shared" si="47"/>
        <v/>
      </c>
    </row>
    <row r="1478" spans="2:7" x14ac:dyDescent="0.2">
      <c r="B1478" s="12">
        <v>358</v>
      </c>
      <c r="C1478" s="35">
        <v>44281</v>
      </c>
      <c r="D1478" s="38">
        <f t="shared" si="46"/>
        <v>44276</v>
      </c>
      <c r="E1478">
        <f>C1478 - D1478</f>
        <v>5</v>
      </c>
      <c r="F1478" s="37">
        <f>_xlfn.XLOOKUP(B1478,$B:$B,$E:$E,"",0,-1)</f>
        <v>6</v>
      </c>
      <c r="G1478" s="37" t="str">
        <f t="shared" si="47"/>
        <v/>
      </c>
    </row>
    <row r="1479" spans="2:7" x14ac:dyDescent="0.2">
      <c r="B1479" s="12">
        <v>358</v>
      </c>
      <c r="C1479" s="35">
        <v>44282</v>
      </c>
      <c r="D1479" s="38">
        <f t="shared" si="46"/>
        <v>44276</v>
      </c>
      <c r="E1479">
        <f>C1479 - D1479</f>
        <v>6</v>
      </c>
      <c r="F1479" s="37">
        <f>_xlfn.XLOOKUP(B1479,$B:$B,$E:$E,"",0,-1)</f>
        <v>6</v>
      </c>
      <c r="G1479" s="37">
        <f t="shared" si="47"/>
        <v>1</v>
      </c>
    </row>
    <row r="1480" spans="2:7" x14ac:dyDescent="0.2">
      <c r="B1480" s="12">
        <v>359</v>
      </c>
      <c r="C1480" s="35">
        <v>44275</v>
      </c>
      <c r="D1480" s="38">
        <f t="shared" si="46"/>
        <v>44275</v>
      </c>
      <c r="E1480">
        <f>C1480 - D1480</f>
        <v>0</v>
      </c>
      <c r="F1480" s="37">
        <f>_xlfn.XLOOKUP(B1480,$B:$B,$E:$E,"",0,-1)</f>
        <v>0</v>
      </c>
      <c r="G1480" s="37">
        <f t="shared" si="47"/>
        <v>1</v>
      </c>
    </row>
    <row r="1481" spans="2:7" x14ac:dyDescent="0.2">
      <c r="B1481" s="12">
        <v>360</v>
      </c>
      <c r="C1481" s="35">
        <v>44276</v>
      </c>
      <c r="D1481" s="38">
        <f t="shared" si="46"/>
        <v>44276</v>
      </c>
      <c r="E1481">
        <f>C1481 - D1481</f>
        <v>0</v>
      </c>
      <c r="F1481" s="37">
        <f>_xlfn.XLOOKUP(B1481,$B:$B,$E:$E,"",0,-1)</f>
        <v>10</v>
      </c>
      <c r="G1481" s="37" t="str">
        <f t="shared" si="47"/>
        <v/>
      </c>
    </row>
    <row r="1482" spans="2:7" x14ac:dyDescent="0.2">
      <c r="B1482" s="12">
        <v>360</v>
      </c>
      <c r="C1482" s="35">
        <v>44281</v>
      </c>
      <c r="D1482" s="38">
        <f t="shared" si="46"/>
        <v>44276</v>
      </c>
      <c r="E1482">
        <f>C1482 - D1482</f>
        <v>5</v>
      </c>
      <c r="F1482" s="37">
        <f>_xlfn.XLOOKUP(B1482,$B:$B,$E:$E,"",0,-1)</f>
        <v>10</v>
      </c>
      <c r="G1482" s="37" t="str">
        <f t="shared" si="47"/>
        <v/>
      </c>
    </row>
    <row r="1483" spans="2:7" x14ac:dyDescent="0.2">
      <c r="B1483" s="12">
        <v>360</v>
      </c>
      <c r="C1483" s="35">
        <v>44282</v>
      </c>
      <c r="D1483" s="38">
        <f t="shared" si="46"/>
        <v>44276</v>
      </c>
      <c r="E1483">
        <f>C1483 - D1483</f>
        <v>6</v>
      </c>
      <c r="F1483" s="37">
        <f>_xlfn.XLOOKUP(B1483,$B:$B,$E:$E,"",0,-1)</f>
        <v>10</v>
      </c>
      <c r="G1483" s="37" t="str">
        <f t="shared" si="47"/>
        <v/>
      </c>
    </row>
    <row r="1484" spans="2:7" x14ac:dyDescent="0.2">
      <c r="B1484" s="12">
        <v>360</v>
      </c>
      <c r="C1484" s="35">
        <v>44286</v>
      </c>
      <c r="D1484" s="38">
        <f t="shared" si="46"/>
        <v>44276</v>
      </c>
      <c r="E1484">
        <f>C1484 - D1484</f>
        <v>10</v>
      </c>
      <c r="F1484" s="37">
        <f>_xlfn.XLOOKUP(B1484,$B:$B,$E:$E,"",0,-1)</f>
        <v>10</v>
      </c>
      <c r="G1484" s="37">
        <f t="shared" si="47"/>
        <v>1</v>
      </c>
    </row>
    <row r="1485" spans="2:7" x14ac:dyDescent="0.2">
      <c r="B1485" s="12">
        <v>361</v>
      </c>
      <c r="C1485" s="35">
        <v>44269</v>
      </c>
      <c r="D1485" s="38">
        <f t="shared" si="46"/>
        <v>44269</v>
      </c>
      <c r="E1485">
        <f>C1485 - D1485</f>
        <v>0</v>
      </c>
      <c r="F1485" s="37">
        <f>_xlfn.XLOOKUP(B1485,$B:$B,$E:$E,"",0,-1)</f>
        <v>1</v>
      </c>
      <c r="G1485" s="37" t="str">
        <f t="shared" si="47"/>
        <v/>
      </c>
    </row>
    <row r="1486" spans="2:7" x14ac:dyDescent="0.2">
      <c r="B1486" s="12">
        <v>361</v>
      </c>
      <c r="C1486" s="35">
        <v>44270</v>
      </c>
      <c r="D1486" s="38">
        <f t="shared" si="46"/>
        <v>44269</v>
      </c>
      <c r="E1486">
        <f>C1486 - D1486</f>
        <v>1</v>
      </c>
      <c r="F1486" s="37">
        <f>_xlfn.XLOOKUP(B1486,$B:$B,$E:$E,"",0,-1)</f>
        <v>1</v>
      </c>
      <c r="G1486" s="37">
        <f t="shared" si="47"/>
        <v>1</v>
      </c>
    </row>
    <row r="1487" spans="2:7" x14ac:dyDescent="0.2">
      <c r="B1487" s="12">
        <v>362</v>
      </c>
      <c r="C1487" s="35">
        <v>44258</v>
      </c>
      <c r="D1487" s="38">
        <f t="shared" si="46"/>
        <v>44258</v>
      </c>
      <c r="E1487">
        <f>C1487 - D1487</f>
        <v>0</v>
      </c>
      <c r="F1487" s="37">
        <f>_xlfn.XLOOKUP(B1487,$B:$B,$E:$E,"",0,-1)</f>
        <v>34</v>
      </c>
      <c r="G1487" s="37" t="str">
        <f t="shared" si="47"/>
        <v/>
      </c>
    </row>
    <row r="1488" spans="2:7" x14ac:dyDescent="0.2">
      <c r="B1488" s="12">
        <v>362</v>
      </c>
      <c r="C1488" s="35">
        <v>44259</v>
      </c>
      <c r="D1488" s="38">
        <f t="shared" si="46"/>
        <v>44258</v>
      </c>
      <c r="E1488">
        <f>C1488 - D1488</f>
        <v>1</v>
      </c>
      <c r="F1488" s="37">
        <f>_xlfn.XLOOKUP(B1488,$B:$B,$E:$E,"",0,-1)</f>
        <v>34</v>
      </c>
      <c r="G1488" s="37" t="str">
        <f t="shared" si="47"/>
        <v/>
      </c>
    </row>
    <row r="1489" spans="2:7" x14ac:dyDescent="0.2">
      <c r="B1489" s="12">
        <v>362</v>
      </c>
      <c r="C1489" s="35">
        <v>44262</v>
      </c>
      <c r="D1489" s="38">
        <f t="shared" si="46"/>
        <v>44258</v>
      </c>
      <c r="E1489">
        <f>C1489 - D1489</f>
        <v>4</v>
      </c>
      <c r="F1489" s="37">
        <f>_xlfn.XLOOKUP(B1489,$B:$B,$E:$E,"",0,-1)</f>
        <v>34</v>
      </c>
      <c r="G1489" s="37" t="str">
        <f t="shared" si="47"/>
        <v/>
      </c>
    </row>
    <row r="1490" spans="2:7" x14ac:dyDescent="0.2">
      <c r="B1490" s="12">
        <v>362</v>
      </c>
      <c r="C1490" s="35">
        <v>44265</v>
      </c>
      <c r="D1490" s="38">
        <f t="shared" si="46"/>
        <v>44258</v>
      </c>
      <c r="E1490">
        <f>C1490 - D1490</f>
        <v>7</v>
      </c>
      <c r="F1490" s="37">
        <f>_xlfn.XLOOKUP(B1490,$B:$B,$E:$E,"",0,-1)</f>
        <v>34</v>
      </c>
      <c r="G1490" s="37" t="str">
        <f t="shared" si="47"/>
        <v/>
      </c>
    </row>
    <row r="1491" spans="2:7" x14ac:dyDescent="0.2">
      <c r="B1491" s="12">
        <v>362</v>
      </c>
      <c r="C1491" s="35">
        <v>44266</v>
      </c>
      <c r="D1491" s="38">
        <f t="shared" si="46"/>
        <v>44258</v>
      </c>
      <c r="E1491">
        <f>C1491 - D1491</f>
        <v>8</v>
      </c>
      <c r="F1491" s="37">
        <f>_xlfn.XLOOKUP(B1491,$B:$B,$E:$E,"",0,-1)</f>
        <v>34</v>
      </c>
      <c r="G1491" s="37" t="str">
        <f t="shared" si="47"/>
        <v/>
      </c>
    </row>
    <row r="1492" spans="2:7" x14ac:dyDescent="0.2">
      <c r="B1492" s="12">
        <v>362</v>
      </c>
      <c r="C1492" s="35">
        <v>44269</v>
      </c>
      <c r="D1492" s="38">
        <f t="shared" si="46"/>
        <v>44258</v>
      </c>
      <c r="E1492">
        <f>C1492 - D1492</f>
        <v>11</v>
      </c>
      <c r="F1492" s="37">
        <f>_xlfn.XLOOKUP(B1492,$B:$B,$E:$E,"",0,-1)</f>
        <v>34</v>
      </c>
      <c r="G1492" s="37" t="str">
        <f t="shared" si="47"/>
        <v/>
      </c>
    </row>
    <row r="1493" spans="2:7" x14ac:dyDescent="0.2">
      <c r="B1493" s="12">
        <v>362</v>
      </c>
      <c r="C1493" s="35">
        <v>44274</v>
      </c>
      <c r="D1493" s="38">
        <f t="shared" si="46"/>
        <v>44258</v>
      </c>
      <c r="E1493">
        <f>C1493 - D1493</f>
        <v>16</v>
      </c>
      <c r="F1493" s="37">
        <f>_xlfn.XLOOKUP(B1493,$B:$B,$E:$E,"",0,-1)</f>
        <v>34</v>
      </c>
      <c r="G1493" s="37" t="str">
        <f t="shared" si="47"/>
        <v/>
      </c>
    </row>
    <row r="1494" spans="2:7" x14ac:dyDescent="0.2">
      <c r="B1494" s="12">
        <v>362</v>
      </c>
      <c r="C1494" s="35">
        <v>44277</v>
      </c>
      <c r="D1494" s="38">
        <f t="shared" si="46"/>
        <v>44258</v>
      </c>
      <c r="E1494">
        <f>C1494 - D1494</f>
        <v>19</v>
      </c>
      <c r="F1494" s="37">
        <f>_xlfn.XLOOKUP(B1494,$B:$B,$E:$E,"",0,-1)</f>
        <v>34</v>
      </c>
      <c r="G1494" s="37" t="str">
        <f t="shared" si="47"/>
        <v/>
      </c>
    </row>
    <row r="1495" spans="2:7" x14ac:dyDescent="0.2">
      <c r="B1495" s="12">
        <v>362</v>
      </c>
      <c r="C1495" s="35">
        <v>44280</v>
      </c>
      <c r="D1495" s="38">
        <f t="shared" si="46"/>
        <v>44258</v>
      </c>
      <c r="E1495">
        <f>C1495 - D1495</f>
        <v>22</v>
      </c>
      <c r="F1495" s="37">
        <f>_xlfn.XLOOKUP(B1495,$B:$B,$E:$E,"",0,-1)</f>
        <v>34</v>
      </c>
      <c r="G1495" s="37" t="str">
        <f t="shared" si="47"/>
        <v/>
      </c>
    </row>
    <row r="1496" spans="2:7" x14ac:dyDescent="0.2">
      <c r="B1496" s="12">
        <v>362</v>
      </c>
      <c r="C1496" s="35">
        <v>44285</v>
      </c>
      <c r="D1496" s="38">
        <f t="shared" si="46"/>
        <v>44258</v>
      </c>
      <c r="E1496">
        <f>C1496 - D1496</f>
        <v>27</v>
      </c>
      <c r="F1496" s="37">
        <f>_xlfn.XLOOKUP(B1496,$B:$B,$E:$E,"",0,-1)</f>
        <v>34</v>
      </c>
      <c r="G1496" s="37" t="str">
        <f t="shared" si="47"/>
        <v/>
      </c>
    </row>
    <row r="1497" spans="2:7" x14ac:dyDescent="0.2">
      <c r="B1497" s="12">
        <v>362</v>
      </c>
      <c r="C1497" s="35">
        <v>44288</v>
      </c>
      <c r="D1497" s="38">
        <f t="shared" si="46"/>
        <v>44258</v>
      </c>
      <c r="E1497">
        <f>C1497 - D1497</f>
        <v>30</v>
      </c>
      <c r="F1497" s="37">
        <f>_xlfn.XLOOKUP(B1497,$B:$B,$E:$E,"",0,-1)</f>
        <v>34</v>
      </c>
      <c r="G1497" s="37" t="str">
        <f t="shared" si="47"/>
        <v/>
      </c>
    </row>
    <row r="1498" spans="2:7" x14ac:dyDescent="0.2">
      <c r="B1498" s="12">
        <v>362</v>
      </c>
      <c r="C1498" s="35">
        <v>44292</v>
      </c>
      <c r="D1498" s="38">
        <f t="shared" si="46"/>
        <v>44258</v>
      </c>
      <c r="E1498">
        <f>C1498 - D1498</f>
        <v>34</v>
      </c>
      <c r="F1498" s="37">
        <f>_xlfn.XLOOKUP(B1498,$B:$B,$E:$E,"",0,-1)</f>
        <v>34</v>
      </c>
      <c r="G1498" s="37">
        <f t="shared" si="47"/>
        <v>1</v>
      </c>
    </row>
    <row r="1499" spans="2:7" x14ac:dyDescent="0.2">
      <c r="B1499" s="12">
        <v>363</v>
      </c>
      <c r="C1499" s="35">
        <v>44266</v>
      </c>
      <c r="D1499" s="38">
        <f t="shared" si="46"/>
        <v>44266</v>
      </c>
      <c r="E1499">
        <f>C1499 - D1499</f>
        <v>0</v>
      </c>
      <c r="F1499" s="37">
        <f>_xlfn.XLOOKUP(B1499,$B:$B,$E:$E,"",0,-1)</f>
        <v>10</v>
      </c>
      <c r="G1499" s="37" t="str">
        <f t="shared" si="47"/>
        <v/>
      </c>
    </row>
    <row r="1500" spans="2:7" x14ac:dyDescent="0.2">
      <c r="B1500" s="12">
        <v>363</v>
      </c>
      <c r="C1500" s="35">
        <v>44270</v>
      </c>
      <c r="D1500" s="38">
        <f t="shared" si="46"/>
        <v>44266</v>
      </c>
      <c r="E1500">
        <f>C1500 - D1500</f>
        <v>4</v>
      </c>
      <c r="F1500" s="37">
        <f>_xlfn.XLOOKUP(B1500,$B:$B,$E:$E,"",0,-1)</f>
        <v>10</v>
      </c>
      <c r="G1500" s="37" t="str">
        <f t="shared" si="47"/>
        <v/>
      </c>
    </row>
    <row r="1501" spans="2:7" x14ac:dyDescent="0.2">
      <c r="B1501" s="12">
        <v>363</v>
      </c>
      <c r="C1501" s="35">
        <v>44274</v>
      </c>
      <c r="D1501" s="38">
        <f t="shared" si="46"/>
        <v>44266</v>
      </c>
      <c r="E1501">
        <f>C1501 - D1501</f>
        <v>8</v>
      </c>
      <c r="F1501" s="37">
        <f>_xlfn.XLOOKUP(B1501,$B:$B,$E:$E,"",0,-1)</f>
        <v>10</v>
      </c>
      <c r="G1501" s="37" t="str">
        <f t="shared" si="47"/>
        <v/>
      </c>
    </row>
    <row r="1502" spans="2:7" x14ac:dyDescent="0.2">
      <c r="B1502" s="12">
        <v>363</v>
      </c>
      <c r="C1502" s="35">
        <v>44276</v>
      </c>
      <c r="D1502" s="38">
        <f t="shared" si="46"/>
        <v>44266</v>
      </c>
      <c r="E1502">
        <f>C1502 - D1502</f>
        <v>10</v>
      </c>
      <c r="F1502" s="37">
        <f>_xlfn.XLOOKUP(B1502,$B:$B,$E:$E,"",0,-1)</f>
        <v>10</v>
      </c>
      <c r="G1502" s="37">
        <f t="shared" si="47"/>
        <v>1</v>
      </c>
    </row>
    <row r="1503" spans="2:7" x14ac:dyDescent="0.2">
      <c r="B1503" s="12">
        <v>364</v>
      </c>
      <c r="C1503" s="35">
        <v>44260</v>
      </c>
      <c r="D1503" s="38">
        <f t="shared" si="46"/>
        <v>44260</v>
      </c>
      <c r="E1503">
        <f>C1503 - D1503</f>
        <v>0</v>
      </c>
      <c r="F1503" s="37">
        <f>_xlfn.XLOOKUP(B1503,$B:$B,$E:$E,"",0,-1)</f>
        <v>8</v>
      </c>
      <c r="G1503" s="37" t="str">
        <f t="shared" si="47"/>
        <v/>
      </c>
    </row>
    <row r="1504" spans="2:7" x14ac:dyDescent="0.2">
      <c r="B1504" s="12">
        <v>364</v>
      </c>
      <c r="C1504" s="35">
        <v>44264</v>
      </c>
      <c r="D1504" s="38">
        <f t="shared" si="46"/>
        <v>44260</v>
      </c>
      <c r="E1504">
        <f>C1504 - D1504</f>
        <v>4</v>
      </c>
      <c r="F1504" s="37">
        <f>_xlfn.XLOOKUP(B1504,$B:$B,$E:$E,"",0,-1)</f>
        <v>8</v>
      </c>
      <c r="G1504" s="37" t="str">
        <f t="shared" si="47"/>
        <v/>
      </c>
    </row>
    <row r="1505" spans="2:7" x14ac:dyDescent="0.2">
      <c r="B1505" s="12">
        <v>364</v>
      </c>
      <c r="C1505" s="35">
        <v>44268</v>
      </c>
      <c r="D1505" s="38">
        <f t="shared" si="46"/>
        <v>44260</v>
      </c>
      <c r="E1505">
        <f>C1505 - D1505</f>
        <v>8</v>
      </c>
      <c r="F1505" s="37">
        <f>_xlfn.XLOOKUP(B1505,$B:$B,$E:$E,"",0,-1)</f>
        <v>8</v>
      </c>
      <c r="G1505" s="37">
        <f t="shared" si="47"/>
        <v>1</v>
      </c>
    </row>
    <row r="1506" spans="2:7" x14ac:dyDescent="0.2">
      <c r="B1506" s="12">
        <v>365</v>
      </c>
      <c r="C1506" s="35">
        <v>44269</v>
      </c>
      <c r="D1506" s="38">
        <f t="shared" si="46"/>
        <v>44269</v>
      </c>
      <c r="E1506">
        <f>C1506 - D1506</f>
        <v>0</v>
      </c>
      <c r="F1506" s="37">
        <f>_xlfn.XLOOKUP(B1506,$B:$B,$E:$E,"",0,-1)</f>
        <v>7</v>
      </c>
      <c r="G1506" s="37" t="str">
        <f t="shared" si="47"/>
        <v/>
      </c>
    </row>
    <row r="1507" spans="2:7" x14ac:dyDescent="0.2">
      <c r="B1507" s="12">
        <v>365</v>
      </c>
      <c r="C1507" s="35">
        <v>44274</v>
      </c>
      <c r="D1507" s="38">
        <f t="shared" si="46"/>
        <v>44269</v>
      </c>
      <c r="E1507">
        <f>C1507 - D1507</f>
        <v>5</v>
      </c>
      <c r="F1507" s="37">
        <f>_xlfn.XLOOKUP(B1507,$B:$B,$E:$E,"",0,-1)</f>
        <v>7</v>
      </c>
      <c r="G1507" s="37" t="str">
        <f t="shared" si="47"/>
        <v/>
      </c>
    </row>
    <row r="1508" spans="2:7" x14ac:dyDescent="0.2">
      <c r="B1508" s="12">
        <v>365</v>
      </c>
      <c r="C1508" s="35">
        <v>44276</v>
      </c>
      <c r="D1508" s="38">
        <f t="shared" si="46"/>
        <v>44269</v>
      </c>
      <c r="E1508">
        <f>C1508 - D1508</f>
        <v>7</v>
      </c>
      <c r="F1508" s="37">
        <f>_xlfn.XLOOKUP(B1508,$B:$B,$E:$E,"",0,-1)</f>
        <v>7</v>
      </c>
      <c r="G1508" s="37">
        <f t="shared" si="47"/>
        <v>1</v>
      </c>
    </row>
    <row r="1509" spans="2:7" x14ac:dyDescent="0.2">
      <c r="B1509" s="12">
        <v>366</v>
      </c>
      <c r="C1509" s="35">
        <v>44264</v>
      </c>
      <c r="D1509" s="38">
        <f t="shared" si="46"/>
        <v>44264</v>
      </c>
      <c r="E1509">
        <f>C1509 - D1509</f>
        <v>0</v>
      </c>
      <c r="F1509" s="37">
        <f>_xlfn.XLOOKUP(B1509,$B:$B,$E:$E,"",0,-1)</f>
        <v>23</v>
      </c>
      <c r="G1509" s="37" t="str">
        <f t="shared" si="47"/>
        <v/>
      </c>
    </row>
    <row r="1510" spans="2:7" x14ac:dyDescent="0.2">
      <c r="B1510" s="12">
        <v>366</v>
      </c>
      <c r="C1510" s="35">
        <v>44268</v>
      </c>
      <c r="D1510" s="38">
        <f t="shared" si="46"/>
        <v>44264</v>
      </c>
      <c r="E1510">
        <f>C1510 - D1510</f>
        <v>4</v>
      </c>
      <c r="F1510" s="37">
        <f>_xlfn.XLOOKUP(B1510,$B:$B,$E:$E,"",0,-1)</f>
        <v>23</v>
      </c>
      <c r="G1510" s="37" t="str">
        <f t="shared" si="47"/>
        <v/>
      </c>
    </row>
    <row r="1511" spans="2:7" x14ac:dyDescent="0.2">
      <c r="B1511" s="12">
        <v>366</v>
      </c>
      <c r="C1511" s="35">
        <v>44269</v>
      </c>
      <c r="D1511" s="38">
        <f t="shared" si="46"/>
        <v>44264</v>
      </c>
      <c r="E1511">
        <f>C1511 - D1511</f>
        <v>5</v>
      </c>
      <c r="F1511" s="37">
        <f>_xlfn.XLOOKUP(B1511,$B:$B,$E:$E,"",0,-1)</f>
        <v>23</v>
      </c>
      <c r="G1511" s="37" t="str">
        <f t="shared" si="47"/>
        <v/>
      </c>
    </row>
    <row r="1512" spans="2:7" x14ac:dyDescent="0.2">
      <c r="B1512" s="12">
        <v>366</v>
      </c>
      <c r="C1512" s="35">
        <v>44270</v>
      </c>
      <c r="D1512" s="38">
        <f t="shared" si="46"/>
        <v>44264</v>
      </c>
      <c r="E1512">
        <f>C1512 - D1512</f>
        <v>6</v>
      </c>
      <c r="F1512" s="37">
        <f>_xlfn.XLOOKUP(B1512,$B:$B,$E:$E,"",0,-1)</f>
        <v>23</v>
      </c>
      <c r="G1512" s="37" t="str">
        <f t="shared" si="47"/>
        <v/>
      </c>
    </row>
    <row r="1513" spans="2:7" x14ac:dyDescent="0.2">
      <c r="B1513" s="12">
        <v>366</v>
      </c>
      <c r="C1513" s="35">
        <v>44274</v>
      </c>
      <c r="D1513" s="38">
        <f t="shared" si="46"/>
        <v>44264</v>
      </c>
      <c r="E1513">
        <f>C1513 - D1513</f>
        <v>10</v>
      </c>
      <c r="F1513" s="37">
        <f>_xlfn.XLOOKUP(B1513,$B:$B,$E:$E,"",0,-1)</f>
        <v>23</v>
      </c>
      <c r="G1513" s="37" t="str">
        <f t="shared" si="47"/>
        <v/>
      </c>
    </row>
    <row r="1514" spans="2:7" x14ac:dyDescent="0.2">
      <c r="B1514" s="12">
        <v>366</v>
      </c>
      <c r="C1514" s="35">
        <v>44275</v>
      </c>
      <c r="D1514" s="38">
        <f t="shared" si="46"/>
        <v>44264</v>
      </c>
      <c r="E1514">
        <f>C1514 - D1514</f>
        <v>11</v>
      </c>
      <c r="F1514" s="37">
        <f>_xlfn.XLOOKUP(B1514,$B:$B,$E:$E,"",0,-1)</f>
        <v>23</v>
      </c>
      <c r="G1514" s="37" t="str">
        <f t="shared" si="47"/>
        <v/>
      </c>
    </row>
    <row r="1515" spans="2:7" x14ac:dyDescent="0.2">
      <c r="B1515" s="12">
        <v>366</v>
      </c>
      <c r="C1515" s="35">
        <v>44276</v>
      </c>
      <c r="D1515" s="38">
        <f t="shared" si="46"/>
        <v>44264</v>
      </c>
      <c r="E1515">
        <f>C1515 - D1515</f>
        <v>12</v>
      </c>
      <c r="F1515" s="37">
        <f>_xlfn.XLOOKUP(B1515,$B:$B,$E:$E,"",0,-1)</f>
        <v>23</v>
      </c>
      <c r="G1515" s="37" t="str">
        <f t="shared" si="47"/>
        <v/>
      </c>
    </row>
    <row r="1516" spans="2:7" x14ac:dyDescent="0.2">
      <c r="B1516" s="12">
        <v>366</v>
      </c>
      <c r="C1516" s="35">
        <v>44281</v>
      </c>
      <c r="D1516" s="38">
        <f t="shared" si="46"/>
        <v>44264</v>
      </c>
      <c r="E1516">
        <f>C1516 - D1516</f>
        <v>17</v>
      </c>
      <c r="F1516" s="37">
        <f>_xlfn.XLOOKUP(B1516,$B:$B,$E:$E,"",0,-1)</f>
        <v>23</v>
      </c>
      <c r="G1516" s="37" t="str">
        <f t="shared" si="47"/>
        <v/>
      </c>
    </row>
    <row r="1517" spans="2:7" x14ac:dyDescent="0.2">
      <c r="B1517" s="12">
        <v>366</v>
      </c>
      <c r="C1517" s="35">
        <v>44285</v>
      </c>
      <c r="D1517" s="38">
        <f t="shared" si="46"/>
        <v>44264</v>
      </c>
      <c r="E1517">
        <f>C1517 - D1517</f>
        <v>21</v>
      </c>
      <c r="F1517" s="37">
        <f>_xlfn.XLOOKUP(B1517,$B:$B,$E:$E,"",0,-1)</f>
        <v>23</v>
      </c>
      <c r="G1517" s="37" t="str">
        <f t="shared" si="47"/>
        <v/>
      </c>
    </row>
    <row r="1518" spans="2:7" x14ac:dyDescent="0.2">
      <c r="B1518" s="12">
        <v>366</v>
      </c>
      <c r="C1518" s="35">
        <v>44287</v>
      </c>
      <c r="D1518" s="38">
        <f t="shared" si="46"/>
        <v>44264</v>
      </c>
      <c r="E1518">
        <f>C1518 - D1518</f>
        <v>23</v>
      </c>
      <c r="F1518" s="37">
        <f>_xlfn.XLOOKUP(B1518,$B:$B,$E:$E,"",0,-1)</f>
        <v>23</v>
      </c>
      <c r="G1518" s="37">
        <f t="shared" si="47"/>
        <v>1</v>
      </c>
    </row>
    <row r="1519" spans="2:7" x14ac:dyDescent="0.2">
      <c r="B1519" s="12">
        <v>367</v>
      </c>
      <c r="C1519" s="35">
        <v>44274</v>
      </c>
      <c r="D1519" s="38">
        <f t="shared" si="46"/>
        <v>44274</v>
      </c>
      <c r="E1519">
        <f>C1519 - D1519</f>
        <v>0</v>
      </c>
      <c r="F1519" s="37">
        <f>_xlfn.XLOOKUP(B1519,$B:$B,$E:$E,"",0,-1)</f>
        <v>0</v>
      </c>
      <c r="G1519" s="37">
        <f t="shared" si="47"/>
        <v>1</v>
      </c>
    </row>
    <row r="1520" spans="2:7" x14ac:dyDescent="0.2">
      <c r="B1520" s="12">
        <v>368</v>
      </c>
      <c r="C1520" s="35">
        <v>44266</v>
      </c>
      <c r="D1520" s="38">
        <f t="shared" si="46"/>
        <v>44266</v>
      </c>
      <c r="E1520">
        <f>C1520 - D1520</f>
        <v>0</v>
      </c>
      <c r="F1520" s="37">
        <f>_xlfn.XLOOKUP(B1520,$B:$B,$E:$E,"",0,-1)</f>
        <v>7</v>
      </c>
      <c r="G1520" s="37" t="str">
        <f t="shared" si="47"/>
        <v/>
      </c>
    </row>
    <row r="1521" spans="2:7" x14ac:dyDescent="0.2">
      <c r="B1521" s="12">
        <v>368</v>
      </c>
      <c r="C1521" s="35">
        <v>44268</v>
      </c>
      <c r="D1521" s="38">
        <f t="shared" si="46"/>
        <v>44266</v>
      </c>
      <c r="E1521">
        <f>C1521 - D1521</f>
        <v>2</v>
      </c>
      <c r="F1521" s="37">
        <f>_xlfn.XLOOKUP(B1521,$B:$B,$E:$E,"",0,-1)</f>
        <v>7</v>
      </c>
      <c r="G1521" s="37" t="str">
        <f t="shared" si="47"/>
        <v/>
      </c>
    </row>
    <row r="1522" spans="2:7" x14ac:dyDescent="0.2">
      <c r="B1522" s="12">
        <v>368</v>
      </c>
      <c r="C1522" s="35">
        <v>44273</v>
      </c>
      <c r="D1522" s="38">
        <f t="shared" si="46"/>
        <v>44266</v>
      </c>
      <c r="E1522">
        <f>C1522 - D1522</f>
        <v>7</v>
      </c>
      <c r="F1522" s="37">
        <f>_xlfn.XLOOKUP(B1522,$B:$B,$E:$E,"",0,-1)</f>
        <v>7</v>
      </c>
      <c r="G1522" s="37">
        <f t="shared" si="47"/>
        <v>1</v>
      </c>
    </row>
    <row r="1523" spans="2:7" x14ac:dyDescent="0.2">
      <c r="B1523" s="12">
        <v>369</v>
      </c>
      <c r="C1523" s="35">
        <v>44264</v>
      </c>
      <c r="D1523" s="38">
        <f t="shared" si="46"/>
        <v>44264</v>
      </c>
      <c r="E1523">
        <f>C1523 - D1523</f>
        <v>0</v>
      </c>
      <c r="F1523" s="37">
        <f>_xlfn.XLOOKUP(B1523,$B:$B,$E:$E,"",0,-1)</f>
        <v>11</v>
      </c>
      <c r="G1523" s="37" t="str">
        <f t="shared" si="47"/>
        <v/>
      </c>
    </row>
    <row r="1524" spans="2:7" x14ac:dyDescent="0.2">
      <c r="B1524" s="12">
        <v>369</v>
      </c>
      <c r="C1524" s="35">
        <v>44268</v>
      </c>
      <c r="D1524" s="38">
        <f t="shared" si="46"/>
        <v>44264</v>
      </c>
      <c r="E1524">
        <f>C1524 - D1524</f>
        <v>4</v>
      </c>
      <c r="F1524" s="37">
        <f>_xlfn.XLOOKUP(B1524,$B:$B,$E:$E,"",0,-1)</f>
        <v>11</v>
      </c>
      <c r="G1524" s="37" t="str">
        <f t="shared" si="47"/>
        <v/>
      </c>
    </row>
    <row r="1525" spans="2:7" x14ac:dyDescent="0.2">
      <c r="B1525" s="12">
        <v>369</v>
      </c>
      <c r="C1525" s="35">
        <v>44270</v>
      </c>
      <c r="D1525" s="38">
        <f t="shared" si="46"/>
        <v>44264</v>
      </c>
      <c r="E1525">
        <f>C1525 - D1525</f>
        <v>6</v>
      </c>
      <c r="F1525" s="37">
        <f>_xlfn.XLOOKUP(B1525,$B:$B,$E:$E,"",0,-1)</f>
        <v>11</v>
      </c>
      <c r="G1525" s="37" t="str">
        <f t="shared" si="47"/>
        <v/>
      </c>
    </row>
    <row r="1526" spans="2:7" x14ac:dyDescent="0.2">
      <c r="B1526" s="12">
        <v>369</v>
      </c>
      <c r="C1526" s="35">
        <v>44272</v>
      </c>
      <c r="D1526" s="38">
        <f t="shared" si="46"/>
        <v>44264</v>
      </c>
      <c r="E1526">
        <f>C1526 - D1526</f>
        <v>8</v>
      </c>
      <c r="F1526" s="37">
        <f>_xlfn.XLOOKUP(B1526,$B:$B,$E:$E,"",0,-1)</f>
        <v>11</v>
      </c>
      <c r="G1526" s="37" t="str">
        <f t="shared" si="47"/>
        <v/>
      </c>
    </row>
    <row r="1527" spans="2:7" x14ac:dyDescent="0.2">
      <c r="B1527" s="12">
        <v>369</v>
      </c>
      <c r="C1527" s="35">
        <v>44275</v>
      </c>
      <c r="D1527" s="38">
        <f t="shared" si="46"/>
        <v>44264</v>
      </c>
      <c r="E1527">
        <f>C1527 - D1527</f>
        <v>11</v>
      </c>
      <c r="F1527" s="37">
        <f>_xlfn.XLOOKUP(B1527,$B:$B,$E:$E,"",0,-1)</f>
        <v>11</v>
      </c>
      <c r="G1527" s="37">
        <f t="shared" si="47"/>
        <v>1</v>
      </c>
    </row>
    <row r="1528" spans="2:7" x14ac:dyDescent="0.2">
      <c r="B1528" s="12">
        <v>370</v>
      </c>
      <c r="C1528" s="35">
        <v>44276</v>
      </c>
      <c r="D1528" s="38">
        <f t="shared" si="46"/>
        <v>44276</v>
      </c>
      <c r="E1528">
        <f>C1528 - D1528</f>
        <v>0</v>
      </c>
      <c r="F1528" s="37">
        <f>_xlfn.XLOOKUP(B1528,$B:$B,$E:$E,"",0,-1)</f>
        <v>4</v>
      </c>
      <c r="G1528" s="37" t="str">
        <f t="shared" si="47"/>
        <v/>
      </c>
    </row>
    <row r="1529" spans="2:7" x14ac:dyDescent="0.2">
      <c r="B1529" s="12">
        <v>370</v>
      </c>
      <c r="C1529" s="35">
        <v>44277</v>
      </c>
      <c r="D1529" s="38">
        <f t="shared" si="46"/>
        <v>44276</v>
      </c>
      <c r="E1529">
        <f>C1529 - D1529</f>
        <v>1</v>
      </c>
      <c r="F1529" s="37">
        <f>_xlfn.XLOOKUP(B1529,$B:$B,$E:$E,"",0,-1)</f>
        <v>4</v>
      </c>
      <c r="G1529" s="37" t="str">
        <f t="shared" si="47"/>
        <v/>
      </c>
    </row>
    <row r="1530" spans="2:7" x14ac:dyDescent="0.2">
      <c r="B1530" s="12">
        <v>370</v>
      </c>
      <c r="C1530" s="35">
        <v>44279</v>
      </c>
      <c r="D1530" s="38">
        <f t="shared" si="46"/>
        <v>44276</v>
      </c>
      <c r="E1530">
        <f>C1530 - D1530</f>
        <v>3</v>
      </c>
      <c r="F1530" s="37">
        <f>_xlfn.XLOOKUP(B1530,$B:$B,$E:$E,"",0,-1)</f>
        <v>4</v>
      </c>
      <c r="G1530" s="37" t="str">
        <f t="shared" si="47"/>
        <v/>
      </c>
    </row>
    <row r="1531" spans="2:7" x14ac:dyDescent="0.2">
      <c r="B1531" s="12">
        <v>370</v>
      </c>
      <c r="C1531" s="35">
        <v>44280</v>
      </c>
      <c r="D1531" s="38">
        <f t="shared" si="46"/>
        <v>44276</v>
      </c>
      <c r="E1531">
        <f>C1531 - D1531</f>
        <v>4</v>
      </c>
      <c r="F1531" s="37">
        <f>_xlfn.XLOOKUP(B1531,$B:$B,$E:$E,"",0,-1)</f>
        <v>4</v>
      </c>
      <c r="G1531" s="37">
        <f t="shared" si="47"/>
        <v>1</v>
      </c>
    </row>
    <row r="1532" spans="2:7" x14ac:dyDescent="0.2">
      <c r="B1532" s="12">
        <v>371</v>
      </c>
      <c r="C1532" s="35">
        <v>44276</v>
      </c>
      <c r="D1532" s="38">
        <f t="shared" si="46"/>
        <v>44276</v>
      </c>
      <c r="E1532">
        <f>C1532 - D1532</f>
        <v>0</v>
      </c>
      <c r="F1532" s="37">
        <f>_xlfn.XLOOKUP(B1532,$B:$B,$E:$E,"",0,-1)</f>
        <v>4</v>
      </c>
      <c r="G1532" s="37" t="str">
        <f t="shared" si="47"/>
        <v/>
      </c>
    </row>
    <row r="1533" spans="2:7" x14ac:dyDescent="0.2">
      <c r="B1533" s="12">
        <v>371</v>
      </c>
      <c r="C1533" s="35">
        <v>44279</v>
      </c>
      <c r="D1533" s="38">
        <f t="shared" si="46"/>
        <v>44276</v>
      </c>
      <c r="E1533">
        <f>C1533 - D1533</f>
        <v>3</v>
      </c>
      <c r="F1533" s="37">
        <f>_xlfn.XLOOKUP(B1533,$B:$B,$E:$E,"",0,-1)</f>
        <v>4</v>
      </c>
      <c r="G1533" s="37" t="str">
        <f t="shared" si="47"/>
        <v/>
      </c>
    </row>
    <row r="1534" spans="2:7" x14ac:dyDescent="0.2">
      <c r="B1534" s="12">
        <v>371</v>
      </c>
      <c r="C1534" s="35">
        <v>44280</v>
      </c>
      <c r="D1534" s="38">
        <f t="shared" si="46"/>
        <v>44276</v>
      </c>
      <c r="E1534">
        <f>C1534 - D1534</f>
        <v>4</v>
      </c>
      <c r="F1534" s="37">
        <f>_xlfn.XLOOKUP(B1534,$B:$B,$E:$E,"",0,-1)</f>
        <v>4</v>
      </c>
      <c r="G1534" s="37">
        <f t="shared" si="47"/>
        <v>1</v>
      </c>
    </row>
    <row r="1535" spans="2:7" x14ac:dyDescent="0.2">
      <c r="B1535" s="12">
        <v>372</v>
      </c>
      <c r="C1535" s="35">
        <v>44258</v>
      </c>
      <c r="D1535" s="38">
        <f t="shared" si="46"/>
        <v>44258</v>
      </c>
      <c r="E1535">
        <f>C1535 - D1535</f>
        <v>0</v>
      </c>
      <c r="F1535" s="37">
        <f>_xlfn.XLOOKUP(B1535,$B:$B,$E:$E,"",0,-1)</f>
        <v>0</v>
      </c>
      <c r="G1535" s="37">
        <f t="shared" si="47"/>
        <v>1</v>
      </c>
    </row>
    <row r="1536" spans="2:7" x14ac:dyDescent="0.2">
      <c r="B1536" s="12">
        <v>373</v>
      </c>
      <c r="C1536" s="35">
        <v>44271</v>
      </c>
      <c r="D1536" s="38">
        <f t="shared" si="46"/>
        <v>44271</v>
      </c>
      <c r="E1536">
        <f>C1536 - D1536</f>
        <v>0</v>
      </c>
      <c r="F1536" s="37">
        <f>_xlfn.XLOOKUP(B1536,$B:$B,$E:$E,"",0,-1)</f>
        <v>0</v>
      </c>
      <c r="G1536" s="37">
        <f t="shared" si="47"/>
        <v>1</v>
      </c>
    </row>
    <row r="1537" spans="2:7" x14ac:dyDescent="0.2">
      <c r="B1537" s="12">
        <v>374</v>
      </c>
      <c r="C1537" s="35">
        <v>44256</v>
      </c>
      <c r="D1537" s="38">
        <f t="shared" si="46"/>
        <v>44256</v>
      </c>
      <c r="E1537">
        <f>C1537 - D1537</f>
        <v>0</v>
      </c>
      <c r="F1537" s="37">
        <f>_xlfn.XLOOKUP(B1537,$B:$B,$E:$E,"",0,-1)</f>
        <v>13</v>
      </c>
      <c r="G1537" s="37" t="str">
        <f t="shared" si="47"/>
        <v/>
      </c>
    </row>
    <row r="1538" spans="2:7" x14ac:dyDescent="0.2">
      <c r="B1538" s="12">
        <v>374</v>
      </c>
      <c r="C1538" s="35">
        <v>44257</v>
      </c>
      <c r="D1538" s="38">
        <f t="shared" si="46"/>
        <v>44256</v>
      </c>
      <c r="E1538">
        <f>C1538 - D1538</f>
        <v>1</v>
      </c>
      <c r="F1538" s="37">
        <f>_xlfn.XLOOKUP(B1538,$B:$B,$E:$E,"",0,-1)</f>
        <v>13</v>
      </c>
      <c r="G1538" s="37" t="str">
        <f t="shared" si="47"/>
        <v/>
      </c>
    </row>
    <row r="1539" spans="2:7" x14ac:dyDescent="0.2">
      <c r="B1539" s="12">
        <v>374</v>
      </c>
      <c r="C1539" s="35">
        <v>44261</v>
      </c>
      <c r="D1539" s="38">
        <f t="shared" ref="D1539:D1602" si="48">VLOOKUP(B1539,$B$2:$C$1999,2,FALSE)</f>
        <v>44256</v>
      </c>
      <c r="E1539">
        <f>C1539 - D1539</f>
        <v>5</v>
      </c>
      <c r="F1539" s="37">
        <f>_xlfn.XLOOKUP(B1539,$B:$B,$E:$E,"",0,-1)</f>
        <v>13</v>
      </c>
      <c r="G1539" s="37" t="str">
        <f t="shared" ref="G1539:G1602" si="49">IF(F1539=E1539,1,"")</f>
        <v/>
      </c>
    </row>
    <row r="1540" spans="2:7" x14ac:dyDescent="0.2">
      <c r="B1540" s="12">
        <v>374</v>
      </c>
      <c r="C1540" s="35">
        <v>44262</v>
      </c>
      <c r="D1540" s="38">
        <f t="shared" si="48"/>
        <v>44256</v>
      </c>
      <c r="E1540">
        <f>C1540 - D1540</f>
        <v>6</v>
      </c>
      <c r="F1540" s="37">
        <f>_xlfn.XLOOKUP(B1540,$B:$B,$E:$E,"",0,-1)</f>
        <v>13</v>
      </c>
      <c r="G1540" s="37" t="str">
        <f t="shared" si="49"/>
        <v/>
      </c>
    </row>
    <row r="1541" spans="2:7" x14ac:dyDescent="0.2">
      <c r="B1541" s="12">
        <v>374</v>
      </c>
      <c r="C1541" s="35">
        <v>44266</v>
      </c>
      <c r="D1541" s="38">
        <f t="shared" si="48"/>
        <v>44256</v>
      </c>
      <c r="E1541">
        <f>C1541 - D1541</f>
        <v>10</v>
      </c>
      <c r="F1541" s="37">
        <f>_xlfn.XLOOKUP(B1541,$B:$B,$E:$E,"",0,-1)</f>
        <v>13</v>
      </c>
      <c r="G1541" s="37" t="str">
        <f t="shared" si="49"/>
        <v/>
      </c>
    </row>
    <row r="1542" spans="2:7" x14ac:dyDescent="0.2">
      <c r="B1542" s="12">
        <v>374</v>
      </c>
      <c r="C1542" s="35">
        <v>44269</v>
      </c>
      <c r="D1542" s="38">
        <f t="shared" si="48"/>
        <v>44256</v>
      </c>
      <c r="E1542">
        <f>C1542 - D1542</f>
        <v>13</v>
      </c>
      <c r="F1542" s="37">
        <f>_xlfn.XLOOKUP(B1542,$B:$B,$E:$E,"",0,-1)</f>
        <v>13</v>
      </c>
      <c r="G1542" s="37">
        <f t="shared" si="49"/>
        <v>1</v>
      </c>
    </row>
    <row r="1543" spans="2:7" x14ac:dyDescent="0.2">
      <c r="B1543" s="12">
        <v>375</v>
      </c>
      <c r="C1543" s="35">
        <v>44275</v>
      </c>
      <c r="D1543" s="38">
        <f t="shared" si="48"/>
        <v>44275</v>
      </c>
      <c r="E1543">
        <f>C1543 - D1543</f>
        <v>0</v>
      </c>
      <c r="F1543" s="37">
        <f>_xlfn.XLOOKUP(B1543,$B:$B,$E:$E,"",0,-1)</f>
        <v>8</v>
      </c>
      <c r="G1543" s="37" t="str">
        <f t="shared" si="49"/>
        <v/>
      </c>
    </row>
    <row r="1544" spans="2:7" x14ac:dyDescent="0.2">
      <c r="B1544" s="12">
        <v>375</v>
      </c>
      <c r="C1544" s="35">
        <v>44277</v>
      </c>
      <c r="D1544" s="38">
        <f t="shared" si="48"/>
        <v>44275</v>
      </c>
      <c r="E1544">
        <f>C1544 - D1544</f>
        <v>2</v>
      </c>
      <c r="F1544" s="37">
        <f>_xlfn.XLOOKUP(B1544,$B:$B,$E:$E,"",0,-1)</f>
        <v>8</v>
      </c>
      <c r="G1544" s="37" t="str">
        <f t="shared" si="49"/>
        <v/>
      </c>
    </row>
    <row r="1545" spans="2:7" x14ac:dyDescent="0.2">
      <c r="B1545" s="12">
        <v>375</v>
      </c>
      <c r="C1545" s="35">
        <v>44281</v>
      </c>
      <c r="D1545" s="38">
        <f t="shared" si="48"/>
        <v>44275</v>
      </c>
      <c r="E1545">
        <f>C1545 - D1545</f>
        <v>6</v>
      </c>
      <c r="F1545" s="37">
        <f>_xlfn.XLOOKUP(B1545,$B:$B,$E:$E,"",0,-1)</f>
        <v>8</v>
      </c>
      <c r="G1545" s="37" t="str">
        <f t="shared" si="49"/>
        <v/>
      </c>
    </row>
    <row r="1546" spans="2:7" x14ac:dyDescent="0.2">
      <c r="B1546" s="12">
        <v>375</v>
      </c>
      <c r="C1546" s="35">
        <v>44283</v>
      </c>
      <c r="D1546" s="38">
        <f t="shared" si="48"/>
        <v>44275</v>
      </c>
      <c r="E1546">
        <f>C1546 - D1546</f>
        <v>8</v>
      </c>
      <c r="F1546" s="37">
        <f>_xlfn.XLOOKUP(B1546,$B:$B,$E:$E,"",0,-1)</f>
        <v>8</v>
      </c>
      <c r="G1546" s="37">
        <f t="shared" si="49"/>
        <v>1</v>
      </c>
    </row>
    <row r="1547" spans="2:7" x14ac:dyDescent="0.2">
      <c r="B1547" s="12">
        <v>376</v>
      </c>
      <c r="C1547" s="35">
        <v>44260</v>
      </c>
      <c r="D1547" s="38">
        <f t="shared" si="48"/>
        <v>44260</v>
      </c>
      <c r="E1547">
        <f>C1547 - D1547</f>
        <v>0</v>
      </c>
      <c r="F1547" s="37">
        <f>_xlfn.XLOOKUP(B1547,$B:$B,$E:$E,"",0,-1)</f>
        <v>6</v>
      </c>
      <c r="G1547" s="37" t="str">
        <f t="shared" si="49"/>
        <v/>
      </c>
    </row>
    <row r="1548" spans="2:7" x14ac:dyDescent="0.2">
      <c r="B1548" s="12">
        <v>376</v>
      </c>
      <c r="C1548" s="35">
        <v>44261</v>
      </c>
      <c r="D1548" s="38">
        <f t="shared" si="48"/>
        <v>44260</v>
      </c>
      <c r="E1548">
        <f>C1548 - D1548</f>
        <v>1</v>
      </c>
      <c r="F1548" s="37">
        <f>_xlfn.XLOOKUP(B1548,$B:$B,$E:$E,"",0,-1)</f>
        <v>6</v>
      </c>
      <c r="G1548" s="37" t="str">
        <f t="shared" si="49"/>
        <v/>
      </c>
    </row>
    <row r="1549" spans="2:7" x14ac:dyDescent="0.2">
      <c r="B1549" s="12">
        <v>376</v>
      </c>
      <c r="C1549" s="35">
        <v>44265</v>
      </c>
      <c r="D1549" s="38">
        <f t="shared" si="48"/>
        <v>44260</v>
      </c>
      <c r="E1549">
        <f>C1549 - D1549</f>
        <v>5</v>
      </c>
      <c r="F1549" s="37">
        <f>_xlfn.XLOOKUP(B1549,$B:$B,$E:$E,"",0,-1)</f>
        <v>6</v>
      </c>
      <c r="G1549" s="37" t="str">
        <f t="shared" si="49"/>
        <v/>
      </c>
    </row>
    <row r="1550" spans="2:7" x14ac:dyDescent="0.2">
      <c r="B1550" s="12">
        <v>376</v>
      </c>
      <c r="C1550" s="35">
        <v>44266</v>
      </c>
      <c r="D1550" s="38">
        <f t="shared" si="48"/>
        <v>44260</v>
      </c>
      <c r="E1550">
        <f>C1550 - D1550</f>
        <v>6</v>
      </c>
      <c r="F1550" s="37">
        <f>_xlfn.XLOOKUP(B1550,$B:$B,$E:$E,"",0,-1)</f>
        <v>6</v>
      </c>
      <c r="G1550" s="37">
        <f t="shared" si="49"/>
        <v>1</v>
      </c>
    </row>
    <row r="1551" spans="2:7" x14ac:dyDescent="0.2">
      <c r="B1551" s="12">
        <v>377</v>
      </c>
      <c r="C1551" s="35">
        <v>44260</v>
      </c>
      <c r="D1551" s="38">
        <f t="shared" si="48"/>
        <v>44260</v>
      </c>
      <c r="E1551">
        <f>C1551 - D1551</f>
        <v>0</v>
      </c>
      <c r="F1551" s="37">
        <f>_xlfn.XLOOKUP(B1551,$B:$B,$E:$E,"",0,-1)</f>
        <v>18</v>
      </c>
      <c r="G1551" s="37" t="str">
        <f t="shared" si="49"/>
        <v/>
      </c>
    </row>
    <row r="1552" spans="2:7" x14ac:dyDescent="0.2">
      <c r="B1552" s="12">
        <v>377</v>
      </c>
      <c r="C1552" s="35">
        <v>44265</v>
      </c>
      <c r="D1552" s="38">
        <f t="shared" si="48"/>
        <v>44260</v>
      </c>
      <c r="E1552">
        <f>C1552 - D1552</f>
        <v>5</v>
      </c>
      <c r="F1552" s="37">
        <f>_xlfn.XLOOKUP(B1552,$B:$B,$E:$E,"",0,-1)</f>
        <v>18</v>
      </c>
      <c r="G1552" s="37" t="str">
        <f t="shared" si="49"/>
        <v/>
      </c>
    </row>
    <row r="1553" spans="2:7" x14ac:dyDescent="0.2">
      <c r="B1553" s="12">
        <v>377</v>
      </c>
      <c r="C1553" s="35">
        <v>44268</v>
      </c>
      <c r="D1553" s="38">
        <f t="shared" si="48"/>
        <v>44260</v>
      </c>
      <c r="E1553">
        <f>C1553 - D1553</f>
        <v>8</v>
      </c>
      <c r="F1553" s="37">
        <f>_xlfn.XLOOKUP(B1553,$B:$B,$E:$E,"",0,-1)</f>
        <v>18</v>
      </c>
      <c r="G1553" s="37" t="str">
        <f t="shared" si="49"/>
        <v/>
      </c>
    </row>
    <row r="1554" spans="2:7" x14ac:dyDescent="0.2">
      <c r="B1554" s="12">
        <v>377</v>
      </c>
      <c r="C1554" s="35">
        <v>44271</v>
      </c>
      <c r="D1554" s="38">
        <f t="shared" si="48"/>
        <v>44260</v>
      </c>
      <c r="E1554">
        <f>C1554 - D1554</f>
        <v>11</v>
      </c>
      <c r="F1554" s="37">
        <f>_xlfn.XLOOKUP(B1554,$B:$B,$E:$E,"",0,-1)</f>
        <v>18</v>
      </c>
      <c r="G1554" s="37" t="str">
        <f t="shared" si="49"/>
        <v/>
      </c>
    </row>
    <row r="1555" spans="2:7" x14ac:dyDescent="0.2">
      <c r="B1555" s="12">
        <v>377</v>
      </c>
      <c r="C1555" s="35">
        <v>44276</v>
      </c>
      <c r="D1555" s="38">
        <f t="shared" si="48"/>
        <v>44260</v>
      </c>
      <c r="E1555">
        <f>C1555 - D1555</f>
        <v>16</v>
      </c>
      <c r="F1555" s="37">
        <f>_xlfn.XLOOKUP(B1555,$B:$B,$E:$E,"",0,-1)</f>
        <v>18</v>
      </c>
      <c r="G1555" s="37" t="str">
        <f t="shared" si="49"/>
        <v/>
      </c>
    </row>
    <row r="1556" spans="2:7" x14ac:dyDescent="0.2">
      <c r="B1556" s="12">
        <v>377</v>
      </c>
      <c r="C1556" s="35">
        <v>44278</v>
      </c>
      <c r="D1556" s="38">
        <f t="shared" si="48"/>
        <v>44260</v>
      </c>
      <c r="E1556">
        <f>C1556 - D1556</f>
        <v>18</v>
      </c>
      <c r="F1556" s="37">
        <f>_xlfn.XLOOKUP(B1556,$B:$B,$E:$E,"",0,-1)</f>
        <v>18</v>
      </c>
      <c r="G1556" s="37">
        <f t="shared" si="49"/>
        <v>1</v>
      </c>
    </row>
    <row r="1557" spans="2:7" x14ac:dyDescent="0.2">
      <c r="B1557" s="12">
        <v>378</v>
      </c>
      <c r="C1557" s="35">
        <v>44277</v>
      </c>
      <c r="D1557" s="38">
        <f t="shared" si="48"/>
        <v>44277</v>
      </c>
      <c r="E1557">
        <f>C1557 - D1557</f>
        <v>0</v>
      </c>
      <c r="F1557" s="37">
        <f>_xlfn.XLOOKUP(B1557,$B:$B,$E:$E,"",0,-1)</f>
        <v>17</v>
      </c>
      <c r="G1557" s="37" t="str">
        <f t="shared" si="49"/>
        <v/>
      </c>
    </row>
    <row r="1558" spans="2:7" x14ac:dyDescent="0.2">
      <c r="B1558" s="12">
        <v>378</v>
      </c>
      <c r="C1558" s="35">
        <v>44281</v>
      </c>
      <c r="D1558" s="38">
        <f t="shared" si="48"/>
        <v>44277</v>
      </c>
      <c r="E1558">
        <f>C1558 - D1558</f>
        <v>4</v>
      </c>
      <c r="F1558" s="37">
        <f>_xlfn.XLOOKUP(B1558,$B:$B,$E:$E,"",0,-1)</f>
        <v>17</v>
      </c>
      <c r="G1558" s="37" t="str">
        <f t="shared" si="49"/>
        <v/>
      </c>
    </row>
    <row r="1559" spans="2:7" x14ac:dyDescent="0.2">
      <c r="B1559" s="12">
        <v>378</v>
      </c>
      <c r="C1559" s="35">
        <v>44285</v>
      </c>
      <c r="D1559" s="38">
        <f t="shared" si="48"/>
        <v>44277</v>
      </c>
      <c r="E1559">
        <f>C1559 - D1559</f>
        <v>8</v>
      </c>
      <c r="F1559" s="37">
        <f>_xlfn.XLOOKUP(B1559,$B:$B,$E:$E,"",0,-1)</f>
        <v>17</v>
      </c>
      <c r="G1559" s="37" t="str">
        <f t="shared" si="49"/>
        <v/>
      </c>
    </row>
    <row r="1560" spans="2:7" x14ac:dyDescent="0.2">
      <c r="B1560" s="12">
        <v>378</v>
      </c>
      <c r="C1560" s="35">
        <v>44289</v>
      </c>
      <c r="D1560" s="38">
        <f t="shared" si="48"/>
        <v>44277</v>
      </c>
      <c r="E1560">
        <f>C1560 - D1560</f>
        <v>12</v>
      </c>
      <c r="F1560" s="37">
        <f>_xlfn.XLOOKUP(B1560,$B:$B,$E:$E,"",0,-1)</f>
        <v>17</v>
      </c>
      <c r="G1560" s="37" t="str">
        <f t="shared" si="49"/>
        <v/>
      </c>
    </row>
    <row r="1561" spans="2:7" x14ac:dyDescent="0.2">
      <c r="B1561" s="12">
        <v>378</v>
      </c>
      <c r="C1561" s="35">
        <v>44292</v>
      </c>
      <c r="D1561" s="38">
        <f t="shared" si="48"/>
        <v>44277</v>
      </c>
      <c r="E1561">
        <f>C1561 - D1561</f>
        <v>15</v>
      </c>
      <c r="F1561" s="37">
        <f>_xlfn.XLOOKUP(B1561,$B:$B,$E:$E,"",0,-1)</f>
        <v>17</v>
      </c>
      <c r="G1561" s="37" t="str">
        <f t="shared" si="49"/>
        <v/>
      </c>
    </row>
    <row r="1562" spans="2:7" x14ac:dyDescent="0.2">
      <c r="B1562" s="12">
        <v>378</v>
      </c>
      <c r="C1562" s="35">
        <v>44294</v>
      </c>
      <c r="D1562" s="38">
        <f t="shared" si="48"/>
        <v>44277</v>
      </c>
      <c r="E1562">
        <f>C1562 - D1562</f>
        <v>17</v>
      </c>
      <c r="F1562" s="37">
        <f>_xlfn.XLOOKUP(B1562,$B:$B,$E:$E,"",0,-1)</f>
        <v>17</v>
      </c>
      <c r="G1562" s="37">
        <f t="shared" si="49"/>
        <v>1</v>
      </c>
    </row>
    <row r="1563" spans="2:7" x14ac:dyDescent="0.2">
      <c r="B1563" s="12">
        <v>379</v>
      </c>
      <c r="C1563" s="35">
        <v>44273</v>
      </c>
      <c r="D1563" s="38">
        <f t="shared" si="48"/>
        <v>44273</v>
      </c>
      <c r="E1563">
        <f>C1563 - D1563</f>
        <v>0</v>
      </c>
      <c r="F1563" s="37">
        <f>_xlfn.XLOOKUP(B1563,$B:$B,$E:$E,"",0,-1)</f>
        <v>1</v>
      </c>
      <c r="G1563" s="37" t="str">
        <f t="shared" si="49"/>
        <v/>
      </c>
    </row>
    <row r="1564" spans="2:7" x14ac:dyDescent="0.2">
      <c r="B1564" s="12">
        <v>379</v>
      </c>
      <c r="C1564" s="35">
        <v>44274</v>
      </c>
      <c r="D1564" s="38">
        <f t="shared" si="48"/>
        <v>44273</v>
      </c>
      <c r="E1564">
        <f>C1564 - D1564</f>
        <v>1</v>
      </c>
      <c r="F1564" s="37">
        <f>_xlfn.XLOOKUP(B1564,$B:$B,$E:$E,"",0,-1)</f>
        <v>1</v>
      </c>
      <c r="G1564" s="37">
        <f t="shared" si="49"/>
        <v>1</v>
      </c>
    </row>
    <row r="1565" spans="2:7" x14ac:dyDescent="0.2">
      <c r="B1565" s="12">
        <v>380</v>
      </c>
      <c r="C1565" s="35">
        <v>44272</v>
      </c>
      <c r="D1565" s="38">
        <f t="shared" si="48"/>
        <v>44272</v>
      </c>
      <c r="E1565">
        <f>C1565 - D1565</f>
        <v>0</v>
      </c>
      <c r="F1565" s="37">
        <f>_xlfn.XLOOKUP(B1565,$B:$B,$E:$E,"",0,-1)</f>
        <v>12</v>
      </c>
      <c r="G1565" s="37" t="str">
        <f t="shared" si="49"/>
        <v/>
      </c>
    </row>
    <row r="1566" spans="2:7" x14ac:dyDescent="0.2">
      <c r="B1566" s="12">
        <v>380</v>
      </c>
      <c r="C1566" s="35">
        <v>44273</v>
      </c>
      <c r="D1566" s="38">
        <f t="shared" si="48"/>
        <v>44272</v>
      </c>
      <c r="E1566">
        <f>C1566 - D1566</f>
        <v>1</v>
      </c>
      <c r="F1566" s="37">
        <f>_xlfn.XLOOKUP(B1566,$B:$B,$E:$E,"",0,-1)</f>
        <v>12</v>
      </c>
      <c r="G1566" s="37" t="str">
        <f t="shared" si="49"/>
        <v/>
      </c>
    </row>
    <row r="1567" spans="2:7" x14ac:dyDescent="0.2">
      <c r="B1567" s="12">
        <v>380</v>
      </c>
      <c r="C1567" s="35">
        <v>44277</v>
      </c>
      <c r="D1567" s="38">
        <f t="shared" si="48"/>
        <v>44272</v>
      </c>
      <c r="E1567">
        <f>C1567 - D1567</f>
        <v>5</v>
      </c>
      <c r="F1567" s="37">
        <f>_xlfn.XLOOKUP(B1567,$B:$B,$E:$E,"",0,-1)</f>
        <v>12</v>
      </c>
      <c r="G1567" s="37" t="str">
        <f t="shared" si="49"/>
        <v/>
      </c>
    </row>
    <row r="1568" spans="2:7" x14ac:dyDescent="0.2">
      <c r="B1568" s="12">
        <v>380</v>
      </c>
      <c r="C1568" s="35">
        <v>44279</v>
      </c>
      <c r="D1568" s="38">
        <f t="shared" si="48"/>
        <v>44272</v>
      </c>
      <c r="E1568">
        <f>C1568 - D1568</f>
        <v>7</v>
      </c>
      <c r="F1568" s="37">
        <f>_xlfn.XLOOKUP(B1568,$B:$B,$E:$E,"",0,-1)</f>
        <v>12</v>
      </c>
      <c r="G1568" s="37" t="str">
        <f t="shared" si="49"/>
        <v/>
      </c>
    </row>
    <row r="1569" spans="2:7" x14ac:dyDescent="0.2">
      <c r="B1569" s="12">
        <v>380</v>
      </c>
      <c r="C1569" s="35">
        <v>44284</v>
      </c>
      <c r="D1569" s="38">
        <f t="shared" si="48"/>
        <v>44272</v>
      </c>
      <c r="E1569">
        <f>C1569 - D1569</f>
        <v>12</v>
      </c>
      <c r="F1569" s="37">
        <f>_xlfn.XLOOKUP(B1569,$B:$B,$E:$E,"",0,-1)</f>
        <v>12</v>
      </c>
      <c r="G1569" s="37">
        <f t="shared" si="49"/>
        <v>1</v>
      </c>
    </row>
    <row r="1570" spans="2:7" x14ac:dyDescent="0.2">
      <c r="B1570" s="12">
        <v>381</v>
      </c>
      <c r="C1570" s="35">
        <v>44269</v>
      </c>
      <c r="D1570" s="38">
        <f t="shared" si="48"/>
        <v>44269</v>
      </c>
      <c r="E1570">
        <f>C1570 - D1570</f>
        <v>0</v>
      </c>
      <c r="F1570" s="37">
        <f>_xlfn.XLOOKUP(B1570,$B:$B,$E:$E,"",0,-1)</f>
        <v>7</v>
      </c>
      <c r="G1570" s="37" t="str">
        <f t="shared" si="49"/>
        <v/>
      </c>
    </row>
    <row r="1571" spans="2:7" x14ac:dyDescent="0.2">
      <c r="B1571" s="12">
        <v>381</v>
      </c>
      <c r="C1571" s="35">
        <v>44271</v>
      </c>
      <c r="D1571" s="38">
        <f t="shared" si="48"/>
        <v>44269</v>
      </c>
      <c r="E1571">
        <f>C1571 - D1571</f>
        <v>2</v>
      </c>
      <c r="F1571" s="37">
        <f>_xlfn.XLOOKUP(B1571,$B:$B,$E:$E,"",0,-1)</f>
        <v>7</v>
      </c>
      <c r="G1571" s="37" t="str">
        <f t="shared" si="49"/>
        <v/>
      </c>
    </row>
    <row r="1572" spans="2:7" x14ac:dyDescent="0.2">
      <c r="B1572" s="12">
        <v>381</v>
      </c>
      <c r="C1572" s="35">
        <v>44276</v>
      </c>
      <c r="D1572" s="38">
        <f t="shared" si="48"/>
        <v>44269</v>
      </c>
      <c r="E1572">
        <f>C1572 - D1572</f>
        <v>7</v>
      </c>
      <c r="F1572" s="37">
        <f>_xlfn.XLOOKUP(B1572,$B:$B,$E:$E,"",0,-1)</f>
        <v>7</v>
      </c>
      <c r="G1572" s="37">
        <f t="shared" si="49"/>
        <v>1</v>
      </c>
    </row>
    <row r="1573" spans="2:7" x14ac:dyDescent="0.2">
      <c r="B1573" s="12">
        <v>382</v>
      </c>
      <c r="C1573" s="35">
        <v>44271</v>
      </c>
      <c r="D1573" s="38">
        <f t="shared" si="48"/>
        <v>44271</v>
      </c>
      <c r="E1573">
        <f>C1573 - D1573</f>
        <v>0</v>
      </c>
      <c r="F1573" s="37">
        <f>_xlfn.XLOOKUP(B1573,$B:$B,$E:$E,"",0,-1)</f>
        <v>24</v>
      </c>
      <c r="G1573" s="37" t="str">
        <f t="shared" si="49"/>
        <v/>
      </c>
    </row>
    <row r="1574" spans="2:7" x14ac:dyDescent="0.2">
      <c r="B1574" s="12">
        <v>382</v>
      </c>
      <c r="C1574" s="35">
        <v>44274</v>
      </c>
      <c r="D1574" s="38">
        <f t="shared" si="48"/>
        <v>44271</v>
      </c>
      <c r="E1574">
        <f>C1574 - D1574</f>
        <v>3</v>
      </c>
      <c r="F1574" s="37">
        <f>_xlfn.XLOOKUP(B1574,$B:$B,$E:$E,"",0,-1)</f>
        <v>24</v>
      </c>
      <c r="G1574" s="37" t="str">
        <f t="shared" si="49"/>
        <v/>
      </c>
    </row>
    <row r="1575" spans="2:7" x14ac:dyDescent="0.2">
      <c r="B1575" s="12">
        <v>382</v>
      </c>
      <c r="C1575" s="35">
        <v>44279</v>
      </c>
      <c r="D1575" s="38">
        <f t="shared" si="48"/>
        <v>44271</v>
      </c>
      <c r="E1575">
        <f>C1575 - D1575</f>
        <v>8</v>
      </c>
      <c r="F1575" s="37">
        <f>_xlfn.XLOOKUP(B1575,$B:$B,$E:$E,"",0,-1)</f>
        <v>24</v>
      </c>
      <c r="G1575" s="37" t="str">
        <f t="shared" si="49"/>
        <v/>
      </c>
    </row>
    <row r="1576" spans="2:7" x14ac:dyDescent="0.2">
      <c r="B1576" s="12">
        <v>382</v>
      </c>
      <c r="C1576" s="35">
        <v>44282</v>
      </c>
      <c r="D1576" s="38">
        <f t="shared" si="48"/>
        <v>44271</v>
      </c>
      <c r="E1576">
        <f>C1576 - D1576</f>
        <v>11</v>
      </c>
      <c r="F1576" s="37">
        <f>_xlfn.XLOOKUP(B1576,$B:$B,$E:$E,"",0,-1)</f>
        <v>24</v>
      </c>
      <c r="G1576" s="37" t="str">
        <f t="shared" si="49"/>
        <v/>
      </c>
    </row>
    <row r="1577" spans="2:7" x14ac:dyDescent="0.2">
      <c r="B1577" s="12">
        <v>382</v>
      </c>
      <c r="C1577" s="35">
        <v>44283</v>
      </c>
      <c r="D1577" s="38">
        <f t="shared" si="48"/>
        <v>44271</v>
      </c>
      <c r="E1577">
        <f>C1577 - D1577</f>
        <v>12</v>
      </c>
      <c r="F1577" s="37">
        <f>_xlfn.XLOOKUP(B1577,$B:$B,$E:$E,"",0,-1)</f>
        <v>24</v>
      </c>
      <c r="G1577" s="37" t="str">
        <f t="shared" si="49"/>
        <v/>
      </c>
    </row>
    <row r="1578" spans="2:7" x14ac:dyDescent="0.2">
      <c r="B1578" s="12">
        <v>382</v>
      </c>
      <c r="C1578" s="35">
        <v>44285</v>
      </c>
      <c r="D1578" s="38">
        <f t="shared" si="48"/>
        <v>44271</v>
      </c>
      <c r="E1578">
        <f>C1578 - D1578</f>
        <v>14</v>
      </c>
      <c r="F1578" s="37">
        <f>_xlfn.XLOOKUP(B1578,$B:$B,$E:$E,"",0,-1)</f>
        <v>24</v>
      </c>
      <c r="G1578" s="37" t="str">
        <f t="shared" si="49"/>
        <v/>
      </c>
    </row>
    <row r="1579" spans="2:7" x14ac:dyDescent="0.2">
      <c r="B1579" s="12">
        <v>382</v>
      </c>
      <c r="C1579" s="35">
        <v>44290</v>
      </c>
      <c r="D1579" s="38">
        <f t="shared" si="48"/>
        <v>44271</v>
      </c>
      <c r="E1579">
        <f>C1579 - D1579</f>
        <v>19</v>
      </c>
      <c r="F1579" s="37">
        <f>_xlfn.XLOOKUP(B1579,$B:$B,$E:$E,"",0,-1)</f>
        <v>24</v>
      </c>
      <c r="G1579" s="37" t="str">
        <f t="shared" si="49"/>
        <v/>
      </c>
    </row>
    <row r="1580" spans="2:7" x14ac:dyDescent="0.2">
      <c r="B1580" s="12">
        <v>382</v>
      </c>
      <c r="C1580" s="35">
        <v>44291</v>
      </c>
      <c r="D1580" s="38">
        <f t="shared" si="48"/>
        <v>44271</v>
      </c>
      <c r="E1580">
        <f>C1580 - D1580</f>
        <v>20</v>
      </c>
      <c r="F1580" s="37">
        <f>_xlfn.XLOOKUP(B1580,$B:$B,$E:$E,"",0,-1)</f>
        <v>24</v>
      </c>
      <c r="G1580" s="37" t="str">
        <f t="shared" si="49"/>
        <v/>
      </c>
    </row>
    <row r="1581" spans="2:7" x14ac:dyDescent="0.2">
      <c r="B1581" s="12">
        <v>382</v>
      </c>
      <c r="C1581" s="35">
        <v>44295</v>
      </c>
      <c r="D1581" s="38">
        <f t="shared" si="48"/>
        <v>44271</v>
      </c>
      <c r="E1581">
        <f>C1581 - D1581</f>
        <v>24</v>
      </c>
      <c r="F1581" s="37">
        <f>_xlfn.XLOOKUP(B1581,$B:$B,$E:$E,"",0,-1)</f>
        <v>24</v>
      </c>
      <c r="G1581" s="37">
        <f t="shared" si="49"/>
        <v>1</v>
      </c>
    </row>
    <row r="1582" spans="2:7" x14ac:dyDescent="0.2">
      <c r="B1582" s="12">
        <v>383</v>
      </c>
      <c r="C1582" s="35">
        <v>44275</v>
      </c>
      <c r="D1582" s="38">
        <f t="shared" si="48"/>
        <v>44275</v>
      </c>
      <c r="E1582">
        <f>C1582 - D1582</f>
        <v>0</v>
      </c>
      <c r="F1582" s="37">
        <f>_xlfn.XLOOKUP(B1582,$B:$B,$E:$E,"",0,-1)</f>
        <v>28</v>
      </c>
      <c r="G1582" s="37" t="str">
        <f t="shared" si="49"/>
        <v/>
      </c>
    </row>
    <row r="1583" spans="2:7" x14ac:dyDescent="0.2">
      <c r="B1583" s="12">
        <v>383</v>
      </c>
      <c r="C1583" s="35">
        <v>44279</v>
      </c>
      <c r="D1583" s="38">
        <f t="shared" si="48"/>
        <v>44275</v>
      </c>
      <c r="E1583">
        <f>C1583 - D1583</f>
        <v>4</v>
      </c>
      <c r="F1583" s="37">
        <f>_xlfn.XLOOKUP(B1583,$B:$B,$E:$E,"",0,-1)</f>
        <v>28</v>
      </c>
      <c r="G1583" s="37" t="str">
        <f t="shared" si="49"/>
        <v/>
      </c>
    </row>
    <row r="1584" spans="2:7" x14ac:dyDescent="0.2">
      <c r="B1584" s="12">
        <v>383</v>
      </c>
      <c r="C1584" s="35">
        <v>44281</v>
      </c>
      <c r="D1584" s="38">
        <f t="shared" si="48"/>
        <v>44275</v>
      </c>
      <c r="E1584">
        <f>C1584 - D1584</f>
        <v>6</v>
      </c>
      <c r="F1584" s="37">
        <f>_xlfn.XLOOKUP(B1584,$B:$B,$E:$E,"",0,-1)</f>
        <v>28</v>
      </c>
      <c r="G1584" s="37" t="str">
        <f t="shared" si="49"/>
        <v/>
      </c>
    </row>
    <row r="1585" spans="2:7" x14ac:dyDescent="0.2">
      <c r="B1585" s="12">
        <v>383</v>
      </c>
      <c r="C1585" s="35">
        <v>44286</v>
      </c>
      <c r="D1585" s="38">
        <f t="shared" si="48"/>
        <v>44275</v>
      </c>
      <c r="E1585">
        <f>C1585 - D1585</f>
        <v>11</v>
      </c>
      <c r="F1585" s="37">
        <f>_xlfn.XLOOKUP(B1585,$B:$B,$E:$E,"",0,-1)</f>
        <v>28</v>
      </c>
      <c r="G1585" s="37" t="str">
        <f t="shared" si="49"/>
        <v/>
      </c>
    </row>
    <row r="1586" spans="2:7" x14ac:dyDescent="0.2">
      <c r="B1586" s="12">
        <v>383</v>
      </c>
      <c r="C1586" s="35">
        <v>44291</v>
      </c>
      <c r="D1586" s="38">
        <f t="shared" si="48"/>
        <v>44275</v>
      </c>
      <c r="E1586">
        <f>C1586 - D1586</f>
        <v>16</v>
      </c>
      <c r="F1586" s="37">
        <f>_xlfn.XLOOKUP(B1586,$B:$B,$E:$E,"",0,-1)</f>
        <v>28</v>
      </c>
      <c r="G1586" s="37" t="str">
        <f t="shared" si="49"/>
        <v/>
      </c>
    </row>
    <row r="1587" spans="2:7" x14ac:dyDescent="0.2">
      <c r="B1587" s="12">
        <v>383</v>
      </c>
      <c r="C1587" s="35">
        <v>44293</v>
      </c>
      <c r="D1587" s="38">
        <f t="shared" si="48"/>
        <v>44275</v>
      </c>
      <c r="E1587">
        <f>C1587 - D1587</f>
        <v>18</v>
      </c>
      <c r="F1587" s="37">
        <f>_xlfn.XLOOKUP(B1587,$B:$B,$E:$E,"",0,-1)</f>
        <v>28</v>
      </c>
      <c r="G1587" s="37" t="str">
        <f t="shared" si="49"/>
        <v/>
      </c>
    </row>
    <row r="1588" spans="2:7" x14ac:dyDescent="0.2">
      <c r="B1588" s="12">
        <v>383</v>
      </c>
      <c r="C1588" s="35">
        <v>44294</v>
      </c>
      <c r="D1588" s="38">
        <f t="shared" si="48"/>
        <v>44275</v>
      </c>
      <c r="E1588">
        <f>C1588 - D1588</f>
        <v>19</v>
      </c>
      <c r="F1588" s="37">
        <f>_xlfn.XLOOKUP(B1588,$B:$B,$E:$E,"",0,-1)</f>
        <v>28</v>
      </c>
      <c r="G1588" s="37" t="str">
        <f t="shared" si="49"/>
        <v/>
      </c>
    </row>
    <row r="1589" spans="2:7" x14ac:dyDescent="0.2">
      <c r="B1589" s="12">
        <v>383</v>
      </c>
      <c r="C1589" s="35">
        <v>44298</v>
      </c>
      <c r="D1589" s="38">
        <f t="shared" si="48"/>
        <v>44275</v>
      </c>
      <c r="E1589">
        <f>C1589 - D1589</f>
        <v>23</v>
      </c>
      <c r="F1589" s="37">
        <f>_xlfn.XLOOKUP(B1589,$B:$B,$E:$E,"",0,-1)</f>
        <v>28</v>
      </c>
      <c r="G1589" s="37" t="str">
        <f t="shared" si="49"/>
        <v/>
      </c>
    </row>
    <row r="1590" spans="2:7" x14ac:dyDescent="0.2">
      <c r="B1590" s="12">
        <v>383</v>
      </c>
      <c r="C1590" s="35">
        <v>44300</v>
      </c>
      <c r="D1590" s="38">
        <f t="shared" si="48"/>
        <v>44275</v>
      </c>
      <c r="E1590">
        <f>C1590 - D1590</f>
        <v>25</v>
      </c>
      <c r="F1590" s="37">
        <f>_xlfn.XLOOKUP(B1590,$B:$B,$E:$E,"",0,-1)</f>
        <v>28</v>
      </c>
      <c r="G1590" s="37" t="str">
        <f t="shared" si="49"/>
        <v/>
      </c>
    </row>
    <row r="1591" spans="2:7" x14ac:dyDescent="0.2">
      <c r="B1591" s="12">
        <v>383</v>
      </c>
      <c r="C1591" s="35">
        <v>44303</v>
      </c>
      <c r="D1591" s="38">
        <f t="shared" si="48"/>
        <v>44275</v>
      </c>
      <c r="E1591">
        <f>C1591 - D1591</f>
        <v>28</v>
      </c>
      <c r="F1591" s="37">
        <f>_xlfn.XLOOKUP(B1591,$B:$B,$E:$E,"",0,-1)</f>
        <v>28</v>
      </c>
      <c r="G1591" s="37">
        <f t="shared" si="49"/>
        <v>1</v>
      </c>
    </row>
    <row r="1592" spans="2:7" x14ac:dyDescent="0.2">
      <c r="B1592" s="12">
        <v>384</v>
      </c>
      <c r="C1592" s="35">
        <v>44262</v>
      </c>
      <c r="D1592" s="38">
        <f t="shared" si="48"/>
        <v>44262</v>
      </c>
      <c r="E1592">
        <f>C1592 - D1592</f>
        <v>0</v>
      </c>
      <c r="F1592" s="37">
        <f>_xlfn.XLOOKUP(B1592,$B:$B,$E:$E,"",0,-1)</f>
        <v>0</v>
      </c>
      <c r="G1592" s="37">
        <f t="shared" si="49"/>
        <v>1</v>
      </c>
    </row>
    <row r="1593" spans="2:7" x14ac:dyDescent="0.2">
      <c r="B1593" s="12">
        <v>385</v>
      </c>
      <c r="C1593" s="35">
        <v>44270</v>
      </c>
      <c r="D1593" s="38">
        <f t="shared" si="48"/>
        <v>44270</v>
      </c>
      <c r="E1593">
        <f>C1593 - D1593</f>
        <v>0</v>
      </c>
      <c r="F1593" s="37">
        <f>_xlfn.XLOOKUP(B1593,$B:$B,$E:$E,"",0,-1)</f>
        <v>64</v>
      </c>
      <c r="G1593" s="37" t="str">
        <f t="shared" si="49"/>
        <v/>
      </c>
    </row>
    <row r="1594" spans="2:7" x14ac:dyDescent="0.2">
      <c r="B1594" s="12">
        <v>385</v>
      </c>
      <c r="C1594" s="35">
        <v>44275</v>
      </c>
      <c r="D1594" s="38">
        <f t="shared" si="48"/>
        <v>44270</v>
      </c>
      <c r="E1594">
        <f>C1594 - D1594</f>
        <v>5</v>
      </c>
      <c r="F1594" s="37">
        <f>_xlfn.XLOOKUP(B1594,$B:$B,$E:$E,"",0,-1)</f>
        <v>64</v>
      </c>
      <c r="G1594" s="37" t="str">
        <f t="shared" si="49"/>
        <v/>
      </c>
    </row>
    <row r="1595" spans="2:7" x14ac:dyDescent="0.2">
      <c r="B1595" s="12">
        <v>385</v>
      </c>
      <c r="C1595" s="35">
        <v>44277</v>
      </c>
      <c r="D1595" s="38">
        <f t="shared" si="48"/>
        <v>44270</v>
      </c>
      <c r="E1595">
        <f>C1595 - D1595</f>
        <v>7</v>
      </c>
      <c r="F1595" s="37">
        <f>_xlfn.XLOOKUP(B1595,$B:$B,$E:$E,"",0,-1)</f>
        <v>64</v>
      </c>
      <c r="G1595" s="37" t="str">
        <f t="shared" si="49"/>
        <v/>
      </c>
    </row>
    <row r="1596" spans="2:7" x14ac:dyDescent="0.2">
      <c r="B1596" s="12">
        <v>385</v>
      </c>
      <c r="C1596" s="35">
        <v>44281</v>
      </c>
      <c r="D1596" s="38">
        <f t="shared" si="48"/>
        <v>44270</v>
      </c>
      <c r="E1596">
        <f>C1596 - D1596</f>
        <v>11</v>
      </c>
      <c r="F1596" s="37">
        <f>_xlfn.XLOOKUP(B1596,$B:$B,$E:$E,"",0,-1)</f>
        <v>64</v>
      </c>
      <c r="G1596" s="37" t="str">
        <f t="shared" si="49"/>
        <v/>
      </c>
    </row>
    <row r="1597" spans="2:7" x14ac:dyDescent="0.2">
      <c r="B1597" s="12">
        <v>385</v>
      </c>
      <c r="C1597" s="35">
        <v>44283</v>
      </c>
      <c r="D1597" s="38">
        <f t="shared" si="48"/>
        <v>44270</v>
      </c>
      <c r="E1597">
        <f>C1597 - D1597</f>
        <v>13</v>
      </c>
      <c r="F1597" s="37">
        <f>_xlfn.XLOOKUP(B1597,$B:$B,$E:$E,"",0,-1)</f>
        <v>64</v>
      </c>
      <c r="G1597" s="37" t="str">
        <f t="shared" si="49"/>
        <v/>
      </c>
    </row>
    <row r="1598" spans="2:7" x14ac:dyDescent="0.2">
      <c r="B1598" s="12">
        <v>385</v>
      </c>
      <c r="C1598" s="35">
        <v>44287</v>
      </c>
      <c r="D1598" s="38">
        <f t="shared" si="48"/>
        <v>44270</v>
      </c>
      <c r="E1598">
        <f>C1598 - D1598</f>
        <v>17</v>
      </c>
      <c r="F1598" s="37">
        <f>_xlfn.XLOOKUP(B1598,$B:$B,$E:$E,"",0,-1)</f>
        <v>64</v>
      </c>
      <c r="G1598" s="37" t="str">
        <f t="shared" si="49"/>
        <v/>
      </c>
    </row>
    <row r="1599" spans="2:7" x14ac:dyDescent="0.2">
      <c r="B1599" s="12">
        <v>385</v>
      </c>
      <c r="C1599" s="35">
        <v>44291</v>
      </c>
      <c r="D1599" s="38">
        <f t="shared" si="48"/>
        <v>44270</v>
      </c>
      <c r="E1599">
        <f>C1599 - D1599</f>
        <v>21</v>
      </c>
      <c r="F1599" s="37">
        <f>_xlfn.XLOOKUP(B1599,$B:$B,$E:$E,"",0,-1)</f>
        <v>64</v>
      </c>
      <c r="G1599" s="37" t="str">
        <f t="shared" si="49"/>
        <v/>
      </c>
    </row>
    <row r="1600" spans="2:7" x14ac:dyDescent="0.2">
      <c r="B1600" s="12">
        <v>385</v>
      </c>
      <c r="C1600" s="35">
        <v>44296</v>
      </c>
      <c r="D1600" s="38">
        <f t="shared" si="48"/>
        <v>44270</v>
      </c>
      <c r="E1600">
        <f>C1600 - D1600</f>
        <v>26</v>
      </c>
      <c r="F1600" s="37">
        <f>_xlfn.XLOOKUP(B1600,$B:$B,$E:$E,"",0,-1)</f>
        <v>64</v>
      </c>
      <c r="G1600" s="37" t="str">
        <f t="shared" si="49"/>
        <v/>
      </c>
    </row>
    <row r="1601" spans="2:7" x14ac:dyDescent="0.2">
      <c r="B1601" s="12">
        <v>385</v>
      </c>
      <c r="C1601" s="35">
        <v>44301</v>
      </c>
      <c r="D1601" s="38">
        <f t="shared" si="48"/>
        <v>44270</v>
      </c>
      <c r="E1601">
        <f>C1601 - D1601</f>
        <v>31</v>
      </c>
      <c r="F1601" s="37">
        <f>_xlfn.XLOOKUP(B1601,$B:$B,$E:$E,"",0,-1)</f>
        <v>64</v>
      </c>
      <c r="G1601" s="37" t="str">
        <f t="shared" si="49"/>
        <v/>
      </c>
    </row>
    <row r="1602" spans="2:7" x14ac:dyDescent="0.2">
      <c r="B1602" s="12">
        <v>385</v>
      </c>
      <c r="C1602" s="35">
        <v>44302</v>
      </c>
      <c r="D1602" s="38">
        <f t="shared" si="48"/>
        <v>44270</v>
      </c>
      <c r="E1602">
        <f>C1602 - D1602</f>
        <v>32</v>
      </c>
      <c r="F1602" s="37">
        <f>_xlfn.XLOOKUP(B1602,$B:$B,$E:$E,"",0,-1)</f>
        <v>64</v>
      </c>
      <c r="G1602" s="37" t="str">
        <f t="shared" si="49"/>
        <v/>
      </c>
    </row>
    <row r="1603" spans="2:7" x14ac:dyDescent="0.2">
      <c r="B1603" s="12">
        <v>385</v>
      </c>
      <c r="C1603" s="35">
        <v>44305</v>
      </c>
      <c r="D1603" s="38">
        <f t="shared" ref="D1603:D1666" si="50">VLOOKUP(B1603,$B$2:$C$1999,2,FALSE)</f>
        <v>44270</v>
      </c>
      <c r="E1603">
        <f>C1603 - D1603</f>
        <v>35</v>
      </c>
      <c r="F1603" s="37">
        <f>_xlfn.XLOOKUP(B1603,$B:$B,$E:$E,"",0,-1)</f>
        <v>64</v>
      </c>
      <c r="G1603" s="37" t="str">
        <f t="shared" ref="G1603:G1666" si="51">IF(F1603=E1603,1,"")</f>
        <v/>
      </c>
    </row>
    <row r="1604" spans="2:7" x14ac:dyDescent="0.2">
      <c r="B1604" s="12">
        <v>385</v>
      </c>
      <c r="C1604" s="35">
        <v>44308</v>
      </c>
      <c r="D1604" s="38">
        <f t="shared" si="50"/>
        <v>44270</v>
      </c>
      <c r="E1604">
        <f>C1604 - D1604</f>
        <v>38</v>
      </c>
      <c r="F1604" s="37">
        <f>_xlfn.XLOOKUP(B1604,$B:$B,$E:$E,"",0,-1)</f>
        <v>64</v>
      </c>
      <c r="G1604" s="37" t="str">
        <f t="shared" si="51"/>
        <v/>
      </c>
    </row>
    <row r="1605" spans="2:7" x14ac:dyDescent="0.2">
      <c r="B1605" s="12">
        <v>385</v>
      </c>
      <c r="C1605" s="35">
        <v>44311</v>
      </c>
      <c r="D1605" s="38">
        <f t="shared" si="50"/>
        <v>44270</v>
      </c>
      <c r="E1605">
        <f>C1605 - D1605</f>
        <v>41</v>
      </c>
      <c r="F1605" s="37">
        <f>_xlfn.XLOOKUP(B1605,$B:$B,$E:$E,"",0,-1)</f>
        <v>64</v>
      </c>
      <c r="G1605" s="37" t="str">
        <f t="shared" si="51"/>
        <v/>
      </c>
    </row>
    <row r="1606" spans="2:7" x14ac:dyDescent="0.2">
      <c r="B1606" s="12">
        <v>385</v>
      </c>
      <c r="C1606" s="35">
        <v>44313</v>
      </c>
      <c r="D1606" s="38">
        <f t="shared" si="50"/>
        <v>44270</v>
      </c>
      <c r="E1606">
        <f>C1606 - D1606</f>
        <v>43</v>
      </c>
      <c r="F1606" s="37">
        <f>_xlfn.XLOOKUP(B1606,$B:$B,$E:$E,"",0,-1)</f>
        <v>64</v>
      </c>
      <c r="G1606" s="37" t="str">
        <f t="shared" si="51"/>
        <v/>
      </c>
    </row>
    <row r="1607" spans="2:7" x14ac:dyDescent="0.2">
      <c r="B1607" s="12">
        <v>385</v>
      </c>
      <c r="C1607" s="35">
        <v>44314</v>
      </c>
      <c r="D1607" s="38">
        <f t="shared" si="50"/>
        <v>44270</v>
      </c>
      <c r="E1607">
        <f>C1607 - D1607</f>
        <v>44</v>
      </c>
      <c r="F1607" s="37">
        <f>_xlfn.XLOOKUP(B1607,$B:$B,$E:$E,"",0,-1)</f>
        <v>64</v>
      </c>
      <c r="G1607" s="37" t="str">
        <f t="shared" si="51"/>
        <v/>
      </c>
    </row>
    <row r="1608" spans="2:7" x14ac:dyDescent="0.2">
      <c r="B1608" s="12">
        <v>385</v>
      </c>
      <c r="C1608" s="35">
        <v>44318</v>
      </c>
      <c r="D1608" s="38">
        <f t="shared" si="50"/>
        <v>44270</v>
      </c>
      <c r="E1608">
        <f>C1608 - D1608</f>
        <v>48</v>
      </c>
      <c r="F1608" s="37">
        <f>_xlfn.XLOOKUP(B1608,$B:$B,$E:$E,"",0,-1)</f>
        <v>64</v>
      </c>
      <c r="G1608" s="37" t="str">
        <f t="shared" si="51"/>
        <v/>
      </c>
    </row>
    <row r="1609" spans="2:7" x14ac:dyDescent="0.2">
      <c r="B1609" s="12">
        <v>385</v>
      </c>
      <c r="C1609" s="35">
        <v>44323</v>
      </c>
      <c r="D1609" s="38">
        <f t="shared" si="50"/>
        <v>44270</v>
      </c>
      <c r="E1609">
        <f>C1609 - D1609</f>
        <v>53</v>
      </c>
      <c r="F1609" s="37">
        <f>_xlfn.XLOOKUP(B1609,$B:$B,$E:$E,"",0,-1)</f>
        <v>64</v>
      </c>
      <c r="G1609" s="37" t="str">
        <f t="shared" si="51"/>
        <v/>
      </c>
    </row>
    <row r="1610" spans="2:7" x14ac:dyDescent="0.2">
      <c r="B1610" s="12">
        <v>385</v>
      </c>
      <c r="C1610" s="35">
        <v>44324</v>
      </c>
      <c r="D1610" s="38">
        <f t="shared" si="50"/>
        <v>44270</v>
      </c>
      <c r="E1610">
        <f>C1610 - D1610</f>
        <v>54</v>
      </c>
      <c r="F1610" s="37">
        <f>_xlfn.XLOOKUP(B1610,$B:$B,$E:$E,"",0,-1)</f>
        <v>64</v>
      </c>
      <c r="G1610" s="37" t="str">
        <f t="shared" si="51"/>
        <v/>
      </c>
    </row>
    <row r="1611" spans="2:7" x14ac:dyDescent="0.2">
      <c r="B1611" s="12">
        <v>385</v>
      </c>
      <c r="C1611" s="35">
        <v>44325</v>
      </c>
      <c r="D1611" s="38">
        <f t="shared" si="50"/>
        <v>44270</v>
      </c>
      <c r="E1611">
        <f>C1611 - D1611</f>
        <v>55</v>
      </c>
      <c r="F1611" s="37">
        <f>_xlfn.XLOOKUP(B1611,$B:$B,$E:$E,"",0,-1)</f>
        <v>64</v>
      </c>
      <c r="G1611" s="37" t="str">
        <f t="shared" si="51"/>
        <v/>
      </c>
    </row>
    <row r="1612" spans="2:7" x14ac:dyDescent="0.2">
      <c r="B1612" s="12">
        <v>385</v>
      </c>
      <c r="C1612" s="35">
        <v>44330</v>
      </c>
      <c r="D1612" s="38">
        <f t="shared" si="50"/>
        <v>44270</v>
      </c>
      <c r="E1612">
        <f>C1612 - D1612</f>
        <v>60</v>
      </c>
      <c r="F1612" s="37">
        <f>_xlfn.XLOOKUP(B1612,$B:$B,$E:$E,"",0,-1)</f>
        <v>64</v>
      </c>
      <c r="G1612" s="37" t="str">
        <f t="shared" si="51"/>
        <v/>
      </c>
    </row>
    <row r="1613" spans="2:7" x14ac:dyDescent="0.2">
      <c r="B1613" s="12">
        <v>385</v>
      </c>
      <c r="C1613" s="35">
        <v>44334</v>
      </c>
      <c r="D1613" s="38">
        <f t="shared" si="50"/>
        <v>44270</v>
      </c>
      <c r="E1613">
        <f>C1613 - D1613</f>
        <v>64</v>
      </c>
      <c r="F1613" s="37">
        <f>_xlfn.XLOOKUP(B1613,$B:$B,$E:$E,"",0,-1)</f>
        <v>64</v>
      </c>
      <c r="G1613" s="37">
        <f t="shared" si="51"/>
        <v>1</v>
      </c>
    </row>
    <row r="1614" spans="2:7" x14ac:dyDescent="0.2">
      <c r="B1614" s="12">
        <v>386</v>
      </c>
      <c r="C1614" s="35">
        <v>44258</v>
      </c>
      <c r="D1614" s="38">
        <f t="shared" si="50"/>
        <v>44258</v>
      </c>
      <c r="E1614">
        <f>C1614 - D1614</f>
        <v>0</v>
      </c>
      <c r="F1614" s="37">
        <f>_xlfn.XLOOKUP(B1614,$B:$B,$E:$E,"",0,-1)</f>
        <v>11</v>
      </c>
      <c r="G1614" s="37" t="str">
        <f t="shared" si="51"/>
        <v/>
      </c>
    </row>
    <row r="1615" spans="2:7" x14ac:dyDescent="0.2">
      <c r="B1615" s="12">
        <v>386</v>
      </c>
      <c r="C1615" s="35">
        <v>44263</v>
      </c>
      <c r="D1615" s="38">
        <f t="shared" si="50"/>
        <v>44258</v>
      </c>
      <c r="E1615">
        <f>C1615 - D1615</f>
        <v>5</v>
      </c>
      <c r="F1615" s="37">
        <f>_xlfn.XLOOKUP(B1615,$B:$B,$E:$E,"",0,-1)</f>
        <v>11</v>
      </c>
      <c r="G1615" s="37" t="str">
        <f t="shared" si="51"/>
        <v/>
      </c>
    </row>
    <row r="1616" spans="2:7" x14ac:dyDescent="0.2">
      <c r="B1616" s="12">
        <v>386</v>
      </c>
      <c r="C1616" s="35">
        <v>44267</v>
      </c>
      <c r="D1616" s="38">
        <f t="shared" si="50"/>
        <v>44258</v>
      </c>
      <c r="E1616">
        <f>C1616 - D1616</f>
        <v>9</v>
      </c>
      <c r="F1616" s="37">
        <f>_xlfn.XLOOKUP(B1616,$B:$B,$E:$E,"",0,-1)</f>
        <v>11</v>
      </c>
      <c r="G1616" s="37" t="str">
        <f t="shared" si="51"/>
        <v/>
      </c>
    </row>
    <row r="1617" spans="2:7" x14ac:dyDescent="0.2">
      <c r="B1617" s="12">
        <v>386</v>
      </c>
      <c r="C1617" s="35">
        <v>44269</v>
      </c>
      <c r="D1617" s="38">
        <f t="shared" si="50"/>
        <v>44258</v>
      </c>
      <c r="E1617">
        <f>C1617 - D1617</f>
        <v>11</v>
      </c>
      <c r="F1617" s="37">
        <f>_xlfn.XLOOKUP(B1617,$B:$B,$E:$E,"",0,-1)</f>
        <v>11</v>
      </c>
      <c r="G1617" s="37">
        <f t="shared" si="51"/>
        <v>1</v>
      </c>
    </row>
    <row r="1618" spans="2:7" x14ac:dyDescent="0.2">
      <c r="B1618" s="12">
        <v>387</v>
      </c>
      <c r="C1618" s="35">
        <v>44281</v>
      </c>
      <c r="D1618" s="38">
        <f t="shared" si="50"/>
        <v>44281</v>
      </c>
      <c r="E1618">
        <f>C1618 - D1618</f>
        <v>0</v>
      </c>
      <c r="F1618" s="37">
        <f>_xlfn.XLOOKUP(B1618,$B:$B,$E:$E,"",0,-1)</f>
        <v>6</v>
      </c>
      <c r="G1618" s="37" t="str">
        <f t="shared" si="51"/>
        <v/>
      </c>
    </row>
    <row r="1619" spans="2:7" x14ac:dyDescent="0.2">
      <c r="B1619" s="12">
        <v>387</v>
      </c>
      <c r="C1619" s="35">
        <v>44286</v>
      </c>
      <c r="D1619" s="38">
        <f t="shared" si="50"/>
        <v>44281</v>
      </c>
      <c r="E1619">
        <f>C1619 - D1619</f>
        <v>5</v>
      </c>
      <c r="F1619" s="37">
        <f>_xlfn.XLOOKUP(B1619,$B:$B,$E:$E,"",0,-1)</f>
        <v>6</v>
      </c>
      <c r="G1619" s="37" t="str">
        <f t="shared" si="51"/>
        <v/>
      </c>
    </row>
    <row r="1620" spans="2:7" x14ac:dyDescent="0.2">
      <c r="B1620" s="12">
        <v>387</v>
      </c>
      <c r="C1620" s="35">
        <v>44287</v>
      </c>
      <c r="D1620" s="38">
        <f t="shared" si="50"/>
        <v>44281</v>
      </c>
      <c r="E1620">
        <f>C1620 - D1620</f>
        <v>6</v>
      </c>
      <c r="F1620" s="37">
        <f>_xlfn.XLOOKUP(B1620,$B:$B,$E:$E,"",0,-1)</f>
        <v>6</v>
      </c>
      <c r="G1620" s="37">
        <f t="shared" si="51"/>
        <v>1</v>
      </c>
    </row>
    <row r="1621" spans="2:7" x14ac:dyDescent="0.2">
      <c r="B1621" s="12">
        <v>388</v>
      </c>
      <c r="C1621" s="35">
        <v>44278</v>
      </c>
      <c r="D1621" s="38">
        <f t="shared" si="50"/>
        <v>44278</v>
      </c>
      <c r="E1621">
        <f>C1621 - D1621</f>
        <v>0</v>
      </c>
      <c r="F1621" s="37">
        <f>_xlfn.XLOOKUP(B1621,$B:$B,$E:$E,"",0,-1)</f>
        <v>0</v>
      </c>
      <c r="G1621" s="37">
        <f t="shared" si="51"/>
        <v>1</v>
      </c>
    </row>
    <row r="1622" spans="2:7" x14ac:dyDescent="0.2">
      <c r="B1622" s="12">
        <v>389</v>
      </c>
      <c r="C1622" s="35">
        <v>44257</v>
      </c>
      <c r="D1622" s="38">
        <f t="shared" si="50"/>
        <v>44257</v>
      </c>
      <c r="E1622">
        <f>C1622 - D1622</f>
        <v>0</v>
      </c>
      <c r="F1622" s="37">
        <f>_xlfn.XLOOKUP(B1622,$B:$B,$E:$E,"",0,-1)</f>
        <v>0</v>
      </c>
      <c r="G1622" s="37">
        <f t="shared" si="51"/>
        <v>1</v>
      </c>
    </row>
    <row r="1623" spans="2:7" x14ac:dyDescent="0.2">
      <c r="B1623" s="12">
        <v>390</v>
      </c>
      <c r="C1623" s="35">
        <v>44272</v>
      </c>
      <c r="D1623" s="38">
        <f t="shared" si="50"/>
        <v>44272</v>
      </c>
      <c r="E1623">
        <f>C1623 - D1623</f>
        <v>0</v>
      </c>
      <c r="F1623" s="37">
        <f>_xlfn.XLOOKUP(B1623,$B:$B,$E:$E,"",0,-1)</f>
        <v>4</v>
      </c>
      <c r="G1623" s="37" t="str">
        <f t="shared" si="51"/>
        <v/>
      </c>
    </row>
    <row r="1624" spans="2:7" x14ac:dyDescent="0.2">
      <c r="B1624" s="12">
        <v>390</v>
      </c>
      <c r="C1624" s="35">
        <v>44276</v>
      </c>
      <c r="D1624" s="38">
        <f t="shared" si="50"/>
        <v>44272</v>
      </c>
      <c r="E1624">
        <f>C1624 - D1624</f>
        <v>4</v>
      </c>
      <c r="F1624" s="37">
        <f>_xlfn.XLOOKUP(B1624,$B:$B,$E:$E,"",0,-1)</f>
        <v>4</v>
      </c>
      <c r="G1624" s="37">
        <f t="shared" si="51"/>
        <v>1</v>
      </c>
    </row>
    <row r="1625" spans="2:7" x14ac:dyDescent="0.2">
      <c r="B1625" s="12">
        <v>391</v>
      </c>
      <c r="C1625" s="35">
        <v>44259</v>
      </c>
      <c r="D1625" s="38">
        <f t="shared" si="50"/>
        <v>44259</v>
      </c>
      <c r="E1625">
        <f>C1625 - D1625</f>
        <v>0</v>
      </c>
      <c r="F1625" s="37">
        <f>_xlfn.XLOOKUP(B1625,$B:$B,$E:$E,"",0,-1)</f>
        <v>3</v>
      </c>
      <c r="G1625" s="37" t="str">
        <f t="shared" si="51"/>
        <v/>
      </c>
    </row>
    <row r="1626" spans="2:7" x14ac:dyDescent="0.2">
      <c r="B1626" s="12">
        <v>391</v>
      </c>
      <c r="C1626" s="35">
        <v>44260</v>
      </c>
      <c r="D1626" s="38">
        <f t="shared" si="50"/>
        <v>44259</v>
      </c>
      <c r="E1626">
        <f>C1626 - D1626</f>
        <v>1</v>
      </c>
      <c r="F1626" s="37">
        <f>_xlfn.XLOOKUP(B1626,$B:$B,$E:$E,"",0,-1)</f>
        <v>3</v>
      </c>
      <c r="G1626" s="37" t="str">
        <f t="shared" si="51"/>
        <v/>
      </c>
    </row>
    <row r="1627" spans="2:7" x14ac:dyDescent="0.2">
      <c r="B1627" s="12">
        <v>391</v>
      </c>
      <c r="C1627" s="35">
        <v>44262</v>
      </c>
      <c r="D1627" s="38">
        <f t="shared" si="50"/>
        <v>44259</v>
      </c>
      <c r="E1627">
        <f>C1627 - D1627</f>
        <v>3</v>
      </c>
      <c r="F1627" s="37">
        <f>_xlfn.XLOOKUP(B1627,$B:$B,$E:$E,"",0,-1)</f>
        <v>3</v>
      </c>
      <c r="G1627" s="37">
        <f t="shared" si="51"/>
        <v>1</v>
      </c>
    </row>
    <row r="1628" spans="2:7" x14ac:dyDescent="0.2">
      <c r="B1628" s="12">
        <v>392</v>
      </c>
      <c r="C1628" s="35">
        <v>44277</v>
      </c>
      <c r="D1628" s="38">
        <f t="shared" si="50"/>
        <v>44277</v>
      </c>
      <c r="E1628">
        <f>C1628 - D1628</f>
        <v>0</v>
      </c>
      <c r="F1628" s="37">
        <f>_xlfn.XLOOKUP(B1628,$B:$B,$E:$E,"",0,-1)</f>
        <v>28</v>
      </c>
      <c r="G1628" s="37" t="str">
        <f t="shared" si="51"/>
        <v/>
      </c>
    </row>
    <row r="1629" spans="2:7" x14ac:dyDescent="0.2">
      <c r="B1629" s="12">
        <v>392</v>
      </c>
      <c r="C1629" s="35">
        <v>44282</v>
      </c>
      <c r="D1629" s="38">
        <f t="shared" si="50"/>
        <v>44277</v>
      </c>
      <c r="E1629">
        <f>C1629 - D1629</f>
        <v>5</v>
      </c>
      <c r="F1629" s="37">
        <f>_xlfn.XLOOKUP(B1629,$B:$B,$E:$E,"",0,-1)</f>
        <v>28</v>
      </c>
      <c r="G1629" s="37" t="str">
        <f t="shared" si="51"/>
        <v/>
      </c>
    </row>
    <row r="1630" spans="2:7" x14ac:dyDescent="0.2">
      <c r="B1630" s="12">
        <v>392</v>
      </c>
      <c r="C1630" s="35">
        <v>44285</v>
      </c>
      <c r="D1630" s="38">
        <f t="shared" si="50"/>
        <v>44277</v>
      </c>
      <c r="E1630">
        <f>C1630 - D1630</f>
        <v>8</v>
      </c>
      <c r="F1630" s="37">
        <f>_xlfn.XLOOKUP(B1630,$B:$B,$E:$E,"",0,-1)</f>
        <v>28</v>
      </c>
      <c r="G1630" s="37" t="str">
        <f t="shared" si="51"/>
        <v/>
      </c>
    </row>
    <row r="1631" spans="2:7" x14ac:dyDescent="0.2">
      <c r="B1631" s="12">
        <v>392</v>
      </c>
      <c r="C1631" s="35">
        <v>44286</v>
      </c>
      <c r="D1631" s="38">
        <f t="shared" si="50"/>
        <v>44277</v>
      </c>
      <c r="E1631">
        <f>C1631 - D1631</f>
        <v>9</v>
      </c>
      <c r="F1631" s="37">
        <f>_xlfn.XLOOKUP(B1631,$B:$B,$E:$E,"",0,-1)</f>
        <v>28</v>
      </c>
      <c r="G1631" s="37" t="str">
        <f t="shared" si="51"/>
        <v/>
      </c>
    </row>
    <row r="1632" spans="2:7" x14ac:dyDescent="0.2">
      <c r="B1632" s="12">
        <v>392</v>
      </c>
      <c r="C1632" s="35">
        <v>44287</v>
      </c>
      <c r="D1632" s="38">
        <f t="shared" si="50"/>
        <v>44277</v>
      </c>
      <c r="E1632">
        <f>C1632 - D1632</f>
        <v>10</v>
      </c>
      <c r="F1632" s="37">
        <f>_xlfn.XLOOKUP(B1632,$B:$B,$E:$E,"",0,-1)</f>
        <v>28</v>
      </c>
      <c r="G1632" s="37" t="str">
        <f t="shared" si="51"/>
        <v/>
      </c>
    </row>
    <row r="1633" spans="2:7" x14ac:dyDescent="0.2">
      <c r="B1633" s="12">
        <v>392</v>
      </c>
      <c r="C1633" s="35">
        <v>44292</v>
      </c>
      <c r="D1633" s="38">
        <f t="shared" si="50"/>
        <v>44277</v>
      </c>
      <c r="E1633">
        <f>C1633 - D1633</f>
        <v>15</v>
      </c>
      <c r="F1633" s="37">
        <f>_xlfn.XLOOKUP(B1633,$B:$B,$E:$E,"",0,-1)</f>
        <v>28</v>
      </c>
      <c r="G1633" s="37" t="str">
        <f t="shared" si="51"/>
        <v/>
      </c>
    </row>
    <row r="1634" spans="2:7" x14ac:dyDescent="0.2">
      <c r="B1634" s="12">
        <v>392</v>
      </c>
      <c r="C1634" s="35">
        <v>44296</v>
      </c>
      <c r="D1634" s="38">
        <f t="shared" si="50"/>
        <v>44277</v>
      </c>
      <c r="E1634">
        <f>C1634 - D1634</f>
        <v>19</v>
      </c>
      <c r="F1634" s="37">
        <f>_xlfn.XLOOKUP(B1634,$B:$B,$E:$E,"",0,-1)</f>
        <v>28</v>
      </c>
      <c r="G1634" s="37" t="str">
        <f t="shared" si="51"/>
        <v/>
      </c>
    </row>
    <row r="1635" spans="2:7" x14ac:dyDescent="0.2">
      <c r="B1635" s="12">
        <v>392</v>
      </c>
      <c r="C1635" s="35">
        <v>44297</v>
      </c>
      <c r="D1635" s="38">
        <f t="shared" si="50"/>
        <v>44277</v>
      </c>
      <c r="E1635">
        <f>C1635 - D1635</f>
        <v>20</v>
      </c>
      <c r="F1635" s="37">
        <f>_xlfn.XLOOKUP(B1635,$B:$B,$E:$E,"",0,-1)</f>
        <v>28</v>
      </c>
      <c r="G1635" s="37" t="str">
        <f t="shared" si="51"/>
        <v/>
      </c>
    </row>
    <row r="1636" spans="2:7" x14ac:dyDescent="0.2">
      <c r="B1636" s="12">
        <v>392</v>
      </c>
      <c r="C1636" s="35">
        <v>44301</v>
      </c>
      <c r="D1636" s="38">
        <f t="shared" si="50"/>
        <v>44277</v>
      </c>
      <c r="E1636">
        <f>C1636 - D1636</f>
        <v>24</v>
      </c>
      <c r="F1636" s="37">
        <f>_xlfn.XLOOKUP(B1636,$B:$B,$E:$E,"",0,-1)</f>
        <v>28</v>
      </c>
      <c r="G1636" s="37" t="str">
        <f t="shared" si="51"/>
        <v/>
      </c>
    </row>
    <row r="1637" spans="2:7" x14ac:dyDescent="0.2">
      <c r="B1637" s="12">
        <v>392</v>
      </c>
      <c r="C1637" s="35">
        <v>44303</v>
      </c>
      <c r="D1637" s="38">
        <f t="shared" si="50"/>
        <v>44277</v>
      </c>
      <c r="E1637">
        <f>C1637 - D1637</f>
        <v>26</v>
      </c>
      <c r="F1637" s="37">
        <f>_xlfn.XLOOKUP(B1637,$B:$B,$E:$E,"",0,-1)</f>
        <v>28</v>
      </c>
      <c r="G1637" s="37" t="str">
        <f t="shared" si="51"/>
        <v/>
      </c>
    </row>
    <row r="1638" spans="2:7" x14ac:dyDescent="0.2">
      <c r="B1638" s="12">
        <v>392</v>
      </c>
      <c r="C1638" s="35">
        <v>44305</v>
      </c>
      <c r="D1638" s="38">
        <f t="shared" si="50"/>
        <v>44277</v>
      </c>
      <c r="E1638">
        <f>C1638 - D1638</f>
        <v>28</v>
      </c>
      <c r="F1638" s="37">
        <f>_xlfn.XLOOKUP(B1638,$B:$B,$E:$E,"",0,-1)</f>
        <v>28</v>
      </c>
      <c r="G1638" s="37">
        <f t="shared" si="51"/>
        <v>1</v>
      </c>
    </row>
    <row r="1639" spans="2:7" x14ac:dyDescent="0.2">
      <c r="B1639" s="12">
        <v>393</v>
      </c>
      <c r="C1639" s="35">
        <v>44264</v>
      </c>
      <c r="D1639" s="38">
        <f t="shared" si="50"/>
        <v>44264</v>
      </c>
      <c r="E1639">
        <f>C1639 - D1639</f>
        <v>0</v>
      </c>
      <c r="F1639" s="37">
        <f>_xlfn.XLOOKUP(B1639,$B:$B,$E:$E,"",0,-1)</f>
        <v>0</v>
      </c>
      <c r="G1639" s="37">
        <f t="shared" si="51"/>
        <v>1</v>
      </c>
    </row>
    <row r="1640" spans="2:7" x14ac:dyDescent="0.2">
      <c r="B1640" s="12">
        <v>394</v>
      </c>
      <c r="C1640" s="35">
        <v>44267</v>
      </c>
      <c r="D1640" s="38">
        <f t="shared" si="50"/>
        <v>44267</v>
      </c>
      <c r="E1640">
        <f>C1640 - D1640</f>
        <v>0</v>
      </c>
      <c r="F1640" s="37">
        <f>_xlfn.XLOOKUP(B1640,$B:$B,$E:$E,"",0,-1)</f>
        <v>2</v>
      </c>
      <c r="G1640" s="37" t="str">
        <f t="shared" si="51"/>
        <v/>
      </c>
    </row>
    <row r="1641" spans="2:7" x14ac:dyDescent="0.2">
      <c r="B1641" s="12">
        <v>394</v>
      </c>
      <c r="C1641" s="35">
        <v>44269</v>
      </c>
      <c r="D1641" s="38">
        <f t="shared" si="50"/>
        <v>44267</v>
      </c>
      <c r="E1641">
        <f>C1641 - D1641</f>
        <v>2</v>
      </c>
      <c r="F1641" s="37">
        <f>_xlfn.XLOOKUP(B1641,$B:$B,$E:$E,"",0,-1)</f>
        <v>2</v>
      </c>
      <c r="G1641" s="37">
        <f t="shared" si="51"/>
        <v>1</v>
      </c>
    </row>
    <row r="1642" spans="2:7" x14ac:dyDescent="0.2">
      <c r="B1642" s="12">
        <v>395</v>
      </c>
      <c r="C1642" s="35">
        <v>44259</v>
      </c>
      <c r="D1642" s="38">
        <f t="shared" si="50"/>
        <v>44259</v>
      </c>
      <c r="E1642">
        <f>C1642 - D1642</f>
        <v>0</v>
      </c>
      <c r="F1642" s="37">
        <f>_xlfn.XLOOKUP(B1642,$B:$B,$E:$E,"",0,-1)</f>
        <v>4</v>
      </c>
      <c r="G1642" s="37" t="str">
        <f t="shared" si="51"/>
        <v/>
      </c>
    </row>
    <row r="1643" spans="2:7" x14ac:dyDescent="0.2">
      <c r="B1643" s="12">
        <v>395</v>
      </c>
      <c r="C1643" s="35">
        <v>44263</v>
      </c>
      <c r="D1643" s="38">
        <f t="shared" si="50"/>
        <v>44259</v>
      </c>
      <c r="E1643">
        <f>C1643 - D1643</f>
        <v>4</v>
      </c>
      <c r="F1643" s="37">
        <f>_xlfn.XLOOKUP(B1643,$B:$B,$E:$E,"",0,-1)</f>
        <v>4</v>
      </c>
      <c r="G1643" s="37">
        <f t="shared" si="51"/>
        <v>1</v>
      </c>
    </row>
    <row r="1644" spans="2:7" x14ac:dyDescent="0.2">
      <c r="B1644" s="12">
        <v>396</v>
      </c>
      <c r="C1644" s="35">
        <v>44282</v>
      </c>
      <c r="D1644" s="38">
        <f t="shared" si="50"/>
        <v>44282</v>
      </c>
      <c r="E1644">
        <f>C1644 - D1644</f>
        <v>0</v>
      </c>
      <c r="F1644" s="37">
        <f>_xlfn.XLOOKUP(B1644,$B:$B,$E:$E,"",0,-1)</f>
        <v>0</v>
      </c>
      <c r="G1644" s="37">
        <f t="shared" si="51"/>
        <v>1</v>
      </c>
    </row>
    <row r="1645" spans="2:7" x14ac:dyDescent="0.2">
      <c r="B1645" s="12">
        <v>397</v>
      </c>
      <c r="C1645" s="35">
        <v>44279</v>
      </c>
      <c r="D1645" s="38">
        <f t="shared" si="50"/>
        <v>44279</v>
      </c>
      <c r="E1645">
        <f>C1645 - D1645</f>
        <v>0</v>
      </c>
      <c r="F1645" s="37">
        <f>_xlfn.XLOOKUP(B1645,$B:$B,$E:$E,"",0,-1)</f>
        <v>13</v>
      </c>
      <c r="G1645" s="37" t="str">
        <f t="shared" si="51"/>
        <v/>
      </c>
    </row>
    <row r="1646" spans="2:7" x14ac:dyDescent="0.2">
      <c r="B1646" s="12">
        <v>397</v>
      </c>
      <c r="C1646" s="35">
        <v>44283</v>
      </c>
      <c r="D1646" s="38">
        <f t="shared" si="50"/>
        <v>44279</v>
      </c>
      <c r="E1646">
        <f>C1646 - D1646</f>
        <v>4</v>
      </c>
      <c r="F1646" s="37">
        <f>_xlfn.XLOOKUP(B1646,$B:$B,$E:$E,"",0,-1)</f>
        <v>13</v>
      </c>
      <c r="G1646" s="37" t="str">
        <f t="shared" si="51"/>
        <v/>
      </c>
    </row>
    <row r="1647" spans="2:7" x14ac:dyDescent="0.2">
      <c r="B1647" s="12">
        <v>397</v>
      </c>
      <c r="C1647" s="35">
        <v>44285</v>
      </c>
      <c r="D1647" s="38">
        <f t="shared" si="50"/>
        <v>44279</v>
      </c>
      <c r="E1647">
        <f>C1647 - D1647</f>
        <v>6</v>
      </c>
      <c r="F1647" s="37">
        <f>_xlfn.XLOOKUP(B1647,$B:$B,$E:$E,"",0,-1)</f>
        <v>13</v>
      </c>
      <c r="G1647" s="37" t="str">
        <f t="shared" si="51"/>
        <v/>
      </c>
    </row>
    <row r="1648" spans="2:7" x14ac:dyDescent="0.2">
      <c r="B1648" s="12">
        <v>397</v>
      </c>
      <c r="C1648" s="35">
        <v>44287</v>
      </c>
      <c r="D1648" s="38">
        <f t="shared" si="50"/>
        <v>44279</v>
      </c>
      <c r="E1648">
        <f>C1648 - D1648</f>
        <v>8</v>
      </c>
      <c r="F1648" s="37">
        <f>_xlfn.XLOOKUP(B1648,$B:$B,$E:$E,"",0,-1)</f>
        <v>13</v>
      </c>
      <c r="G1648" s="37" t="str">
        <f t="shared" si="51"/>
        <v/>
      </c>
    </row>
    <row r="1649" spans="2:7" x14ac:dyDescent="0.2">
      <c r="B1649" s="12">
        <v>397</v>
      </c>
      <c r="C1649" s="35">
        <v>44288</v>
      </c>
      <c r="D1649" s="38">
        <f t="shared" si="50"/>
        <v>44279</v>
      </c>
      <c r="E1649">
        <f>C1649 - D1649</f>
        <v>9</v>
      </c>
      <c r="F1649" s="37">
        <f>_xlfn.XLOOKUP(B1649,$B:$B,$E:$E,"",0,-1)</f>
        <v>13</v>
      </c>
      <c r="G1649" s="37" t="str">
        <f t="shared" si="51"/>
        <v/>
      </c>
    </row>
    <row r="1650" spans="2:7" x14ac:dyDescent="0.2">
      <c r="B1650" s="12">
        <v>397</v>
      </c>
      <c r="C1650" s="35">
        <v>44292</v>
      </c>
      <c r="D1650" s="38">
        <f t="shared" si="50"/>
        <v>44279</v>
      </c>
      <c r="E1650">
        <f>C1650 - D1650</f>
        <v>13</v>
      </c>
      <c r="F1650" s="37">
        <f>_xlfn.XLOOKUP(B1650,$B:$B,$E:$E,"",0,-1)</f>
        <v>13</v>
      </c>
      <c r="G1650" s="37">
        <f t="shared" si="51"/>
        <v>1</v>
      </c>
    </row>
    <row r="1651" spans="2:7" x14ac:dyDescent="0.2">
      <c r="B1651" s="12">
        <v>398</v>
      </c>
      <c r="C1651" s="35">
        <v>44281</v>
      </c>
      <c r="D1651" s="38">
        <f t="shared" si="50"/>
        <v>44281</v>
      </c>
      <c r="E1651">
        <f>C1651 - D1651</f>
        <v>0</v>
      </c>
      <c r="F1651" s="37">
        <f>_xlfn.XLOOKUP(B1651,$B:$B,$E:$E,"",0,-1)</f>
        <v>0</v>
      </c>
      <c r="G1651" s="37">
        <f t="shared" si="51"/>
        <v>1</v>
      </c>
    </row>
    <row r="1652" spans="2:7" x14ac:dyDescent="0.2">
      <c r="B1652" s="12">
        <v>399</v>
      </c>
      <c r="C1652" s="35">
        <v>44264</v>
      </c>
      <c r="D1652" s="38">
        <f t="shared" si="50"/>
        <v>44264</v>
      </c>
      <c r="E1652">
        <f>C1652 - D1652</f>
        <v>0</v>
      </c>
      <c r="F1652" s="37">
        <f>_xlfn.XLOOKUP(B1652,$B:$B,$E:$E,"",0,-1)</f>
        <v>14</v>
      </c>
      <c r="G1652" s="37" t="str">
        <f t="shared" si="51"/>
        <v/>
      </c>
    </row>
    <row r="1653" spans="2:7" x14ac:dyDescent="0.2">
      <c r="B1653" s="12">
        <v>399</v>
      </c>
      <c r="C1653" s="35">
        <v>44268</v>
      </c>
      <c r="D1653" s="38">
        <f t="shared" si="50"/>
        <v>44264</v>
      </c>
      <c r="E1653">
        <f>C1653 - D1653</f>
        <v>4</v>
      </c>
      <c r="F1653" s="37">
        <f>_xlfn.XLOOKUP(B1653,$B:$B,$E:$E,"",0,-1)</f>
        <v>14</v>
      </c>
      <c r="G1653" s="37" t="str">
        <f t="shared" si="51"/>
        <v/>
      </c>
    </row>
    <row r="1654" spans="2:7" x14ac:dyDescent="0.2">
      <c r="B1654" s="12">
        <v>399</v>
      </c>
      <c r="C1654" s="35">
        <v>44273</v>
      </c>
      <c r="D1654" s="38">
        <f t="shared" si="50"/>
        <v>44264</v>
      </c>
      <c r="E1654">
        <f>C1654 - D1654</f>
        <v>9</v>
      </c>
      <c r="F1654" s="37">
        <f>_xlfn.XLOOKUP(B1654,$B:$B,$E:$E,"",0,-1)</f>
        <v>14</v>
      </c>
      <c r="G1654" s="37" t="str">
        <f t="shared" si="51"/>
        <v/>
      </c>
    </row>
    <row r="1655" spans="2:7" x14ac:dyDescent="0.2">
      <c r="B1655" s="12">
        <v>399</v>
      </c>
      <c r="C1655" s="35">
        <v>44278</v>
      </c>
      <c r="D1655" s="38">
        <f t="shared" si="50"/>
        <v>44264</v>
      </c>
      <c r="E1655">
        <f>C1655 - D1655</f>
        <v>14</v>
      </c>
      <c r="F1655" s="37">
        <f>_xlfn.XLOOKUP(B1655,$B:$B,$E:$E,"",0,-1)</f>
        <v>14</v>
      </c>
      <c r="G1655" s="37">
        <f t="shared" si="51"/>
        <v>1</v>
      </c>
    </row>
    <row r="1656" spans="2:7" x14ac:dyDescent="0.2">
      <c r="B1656" s="12">
        <v>400</v>
      </c>
      <c r="C1656" s="35">
        <v>44259</v>
      </c>
      <c r="D1656" s="38">
        <f t="shared" si="50"/>
        <v>44259</v>
      </c>
      <c r="E1656">
        <f>C1656 - D1656</f>
        <v>0</v>
      </c>
      <c r="F1656" s="37">
        <f>_xlfn.XLOOKUP(B1656,$B:$B,$E:$E,"",0,-1)</f>
        <v>6</v>
      </c>
      <c r="G1656" s="37" t="str">
        <f t="shared" si="51"/>
        <v/>
      </c>
    </row>
    <row r="1657" spans="2:7" x14ac:dyDescent="0.2">
      <c r="B1657" s="12">
        <v>400</v>
      </c>
      <c r="C1657" s="35">
        <v>44262</v>
      </c>
      <c r="D1657" s="38">
        <f t="shared" si="50"/>
        <v>44259</v>
      </c>
      <c r="E1657">
        <f>C1657 - D1657</f>
        <v>3</v>
      </c>
      <c r="F1657" s="37">
        <f>_xlfn.XLOOKUP(B1657,$B:$B,$E:$E,"",0,-1)</f>
        <v>6</v>
      </c>
      <c r="G1657" s="37" t="str">
        <f t="shared" si="51"/>
        <v/>
      </c>
    </row>
    <row r="1658" spans="2:7" x14ac:dyDescent="0.2">
      <c r="B1658" s="12">
        <v>400</v>
      </c>
      <c r="C1658" s="35">
        <v>44265</v>
      </c>
      <c r="D1658" s="38">
        <f t="shared" si="50"/>
        <v>44259</v>
      </c>
      <c r="E1658">
        <f>C1658 - D1658</f>
        <v>6</v>
      </c>
      <c r="F1658" s="37">
        <f>_xlfn.XLOOKUP(B1658,$B:$B,$E:$E,"",0,-1)</f>
        <v>6</v>
      </c>
      <c r="G1658" s="37">
        <f t="shared" si="51"/>
        <v>1</v>
      </c>
    </row>
    <row r="1659" spans="2:7" x14ac:dyDescent="0.2">
      <c r="B1659" s="12">
        <v>401</v>
      </c>
      <c r="C1659" s="35">
        <v>44264</v>
      </c>
      <c r="D1659" s="38">
        <f t="shared" si="50"/>
        <v>44264</v>
      </c>
      <c r="E1659">
        <f>C1659 - D1659</f>
        <v>0</v>
      </c>
      <c r="F1659" s="37">
        <f>_xlfn.XLOOKUP(B1659,$B:$B,$E:$E,"",0,-1)</f>
        <v>3</v>
      </c>
      <c r="G1659" s="37" t="str">
        <f t="shared" si="51"/>
        <v/>
      </c>
    </row>
    <row r="1660" spans="2:7" x14ac:dyDescent="0.2">
      <c r="B1660" s="12">
        <v>401</v>
      </c>
      <c r="C1660" s="35">
        <v>44267</v>
      </c>
      <c r="D1660" s="38">
        <f t="shared" si="50"/>
        <v>44264</v>
      </c>
      <c r="E1660">
        <f>C1660 - D1660</f>
        <v>3</v>
      </c>
      <c r="F1660" s="37">
        <f>_xlfn.XLOOKUP(B1660,$B:$B,$E:$E,"",0,-1)</f>
        <v>3</v>
      </c>
      <c r="G1660" s="37">
        <f t="shared" si="51"/>
        <v>1</v>
      </c>
    </row>
    <row r="1661" spans="2:7" x14ac:dyDescent="0.2">
      <c r="B1661" s="12">
        <v>402</v>
      </c>
      <c r="C1661" s="35">
        <v>44279</v>
      </c>
      <c r="D1661" s="38">
        <f t="shared" si="50"/>
        <v>44279</v>
      </c>
      <c r="E1661">
        <f>C1661 - D1661</f>
        <v>0</v>
      </c>
      <c r="F1661" s="37">
        <f>_xlfn.XLOOKUP(B1661,$B:$B,$E:$E,"",0,-1)</f>
        <v>0</v>
      </c>
      <c r="G1661" s="37">
        <f t="shared" si="51"/>
        <v>1</v>
      </c>
    </row>
    <row r="1662" spans="2:7" x14ac:dyDescent="0.2">
      <c r="B1662" s="12">
        <v>403</v>
      </c>
      <c r="C1662" s="35">
        <v>44262</v>
      </c>
      <c r="D1662" s="38">
        <f t="shared" si="50"/>
        <v>44262</v>
      </c>
      <c r="E1662">
        <f>C1662 - D1662</f>
        <v>0</v>
      </c>
      <c r="F1662" s="37">
        <f>_xlfn.XLOOKUP(B1662,$B:$B,$E:$E,"",0,-1)</f>
        <v>27</v>
      </c>
      <c r="G1662" s="37" t="str">
        <f t="shared" si="51"/>
        <v/>
      </c>
    </row>
    <row r="1663" spans="2:7" x14ac:dyDescent="0.2">
      <c r="B1663" s="12">
        <v>403</v>
      </c>
      <c r="C1663" s="35">
        <v>44264</v>
      </c>
      <c r="D1663" s="38">
        <f t="shared" si="50"/>
        <v>44262</v>
      </c>
      <c r="E1663">
        <f>C1663 - D1663</f>
        <v>2</v>
      </c>
      <c r="F1663" s="37">
        <f>_xlfn.XLOOKUP(B1663,$B:$B,$E:$E,"",0,-1)</f>
        <v>27</v>
      </c>
      <c r="G1663" s="37" t="str">
        <f t="shared" si="51"/>
        <v/>
      </c>
    </row>
    <row r="1664" spans="2:7" x14ac:dyDescent="0.2">
      <c r="B1664" s="12">
        <v>403</v>
      </c>
      <c r="C1664" s="35">
        <v>44268</v>
      </c>
      <c r="D1664" s="38">
        <f t="shared" si="50"/>
        <v>44262</v>
      </c>
      <c r="E1664">
        <f>C1664 - D1664</f>
        <v>6</v>
      </c>
      <c r="F1664" s="37">
        <f>_xlfn.XLOOKUP(B1664,$B:$B,$E:$E,"",0,-1)</f>
        <v>27</v>
      </c>
      <c r="G1664" s="37" t="str">
        <f t="shared" si="51"/>
        <v/>
      </c>
    </row>
    <row r="1665" spans="2:7" x14ac:dyDescent="0.2">
      <c r="B1665" s="12">
        <v>403</v>
      </c>
      <c r="C1665" s="35">
        <v>44271</v>
      </c>
      <c r="D1665" s="38">
        <f t="shared" si="50"/>
        <v>44262</v>
      </c>
      <c r="E1665">
        <f>C1665 - D1665</f>
        <v>9</v>
      </c>
      <c r="F1665" s="37">
        <f>_xlfn.XLOOKUP(B1665,$B:$B,$E:$E,"",0,-1)</f>
        <v>27</v>
      </c>
      <c r="G1665" s="37" t="str">
        <f t="shared" si="51"/>
        <v/>
      </c>
    </row>
    <row r="1666" spans="2:7" x14ac:dyDescent="0.2">
      <c r="B1666" s="12">
        <v>403</v>
      </c>
      <c r="C1666" s="35">
        <v>44274</v>
      </c>
      <c r="D1666" s="38">
        <f t="shared" si="50"/>
        <v>44262</v>
      </c>
      <c r="E1666">
        <f>C1666 - D1666</f>
        <v>12</v>
      </c>
      <c r="F1666" s="37">
        <f>_xlfn.XLOOKUP(B1666,$B:$B,$E:$E,"",0,-1)</f>
        <v>27</v>
      </c>
      <c r="G1666" s="37" t="str">
        <f t="shared" si="51"/>
        <v/>
      </c>
    </row>
    <row r="1667" spans="2:7" x14ac:dyDescent="0.2">
      <c r="B1667" s="12">
        <v>403</v>
      </c>
      <c r="C1667" s="35">
        <v>44277</v>
      </c>
      <c r="D1667" s="38">
        <f t="shared" ref="D1667:D1730" si="52">VLOOKUP(B1667,$B$2:$C$1999,2,FALSE)</f>
        <v>44262</v>
      </c>
      <c r="E1667">
        <f>C1667 - D1667</f>
        <v>15</v>
      </c>
      <c r="F1667" s="37">
        <f>_xlfn.XLOOKUP(B1667,$B:$B,$E:$E,"",0,-1)</f>
        <v>27</v>
      </c>
      <c r="G1667" s="37" t="str">
        <f t="shared" ref="G1667:G1730" si="53">IF(F1667=E1667,1,"")</f>
        <v/>
      </c>
    </row>
    <row r="1668" spans="2:7" x14ac:dyDescent="0.2">
      <c r="B1668" s="12">
        <v>403</v>
      </c>
      <c r="C1668" s="35">
        <v>44282</v>
      </c>
      <c r="D1668" s="38">
        <f t="shared" si="52"/>
        <v>44262</v>
      </c>
      <c r="E1668">
        <f>C1668 - D1668</f>
        <v>20</v>
      </c>
      <c r="F1668" s="37">
        <f>_xlfn.XLOOKUP(B1668,$B:$B,$E:$E,"",0,-1)</f>
        <v>27</v>
      </c>
      <c r="G1668" s="37" t="str">
        <f t="shared" si="53"/>
        <v/>
      </c>
    </row>
    <row r="1669" spans="2:7" x14ac:dyDescent="0.2">
      <c r="B1669" s="12">
        <v>403</v>
      </c>
      <c r="C1669" s="35">
        <v>44286</v>
      </c>
      <c r="D1669" s="38">
        <f t="shared" si="52"/>
        <v>44262</v>
      </c>
      <c r="E1669">
        <f>C1669 - D1669</f>
        <v>24</v>
      </c>
      <c r="F1669" s="37">
        <f>_xlfn.XLOOKUP(B1669,$B:$B,$E:$E,"",0,-1)</f>
        <v>27</v>
      </c>
      <c r="G1669" s="37" t="str">
        <f t="shared" si="53"/>
        <v/>
      </c>
    </row>
    <row r="1670" spans="2:7" x14ac:dyDescent="0.2">
      <c r="B1670" s="12">
        <v>403</v>
      </c>
      <c r="C1670" s="35">
        <v>44288</v>
      </c>
      <c r="D1670" s="38">
        <f t="shared" si="52"/>
        <v>44262</v>
      </c>
      <c r="E1670">
        <f>C1670 - D1670</f>
        <v>26</v>
      </c>
      <c r="F1670" s="37">
        <f>_xlfn.XLOOKUP(B1670,$B:$B,$E:$E,"",0,-1)</f>
        <v>27</v>
      </c>
      <c r="G1670" s="37" t="str">
        <f t="shared" si="53"/>
        <v/>
      </c>
    </row>
    <row r="1671" spans="2:7" x14ac:dyDescent="0.2">
      <c r="B1671" s="12">
        <v>403</v>
      </c>
      <c r="C1671" s="35">
        <v>44289</v>
      </c>
      <c r="D1671" s="38">
        <f t="shared" si="52"/>
        <v>44262</v>
      </c>
      <c r="E1671">
        <f>C1671 - D1671</f>
        <v>27</v>
      </c>
      <c r="F1671" s="37">
        <f>_xlfn.XLOOKUP(B1671,$B:$B,$E:$E,"",0,-1)</f>
        <v>27</v>
      </c>
      <c r="G1671" s="37">
        <f t="shared" si="53"/>
        <v>1</v>
      </c>
    </row>
    <row r="1672" spans="2:7" x14ac:dyDescent="0.2">
      <c r="B1672" s="12">
        <v>404</v>
      </c>
      <c r="C1672" s="35">
        <v>44274</v>
      </c>
      <c r="D1672" s="38">
        <f t="shared" si="52"/>
        <v>44274</v>
      </c>
      <c r="E1672">
        <f>C1672 - D1672</f>
        <v>0</v>
      </c>
      <c r="F1672" s="37">
        <f>_xlfn.XLOOKUP(B1672,$B:$B,$E:$E,"",0,-1)</f>
        <v>0</v>
      </c>
      <c r="G1672" s="37">
        <f t="shared" si="53"/>
        <v>1</v>
      </c>
    </row>
    <row r="1673" spans="2:7" x14ac:dyDescent="0.2">
      <c r="B1673" s="12">
        <v>405</v>
      </c>
      <c r="C1673" s="35">
        <v>44260</v>
      </c>
      <c r="D1673" s="38">
        <f t="shared" si="52"/>
        <v>44260</v>
      </c>
      <c r="E1673">
        <f>C1673 - D1673</f>
        <v>0</v>
      </c>
      <c r="F1673" s="37">
        <f>_xlfn.XLOOKUP(B1673,$B:$B,$E:$E,"",0,-1)</f>
        <v>0</v>
      </c>
      <c r="G1673" s="37">
        <f t="shared" si="53"/>
        <v>1</v>
      </c>
    </row>
    <row r="1674" spans="2:7" x14ac:dyDescent="0.2">
      <c r="B1674" s="12">
        <v>406</v>
      </c>
      <c r="C1674" s="35">
        <v>44266</v>
      </c>
      <c r="D1674" s="38">
        <f t="shared" si="52"/>
        <v>44266</v>
      </c>
      <c r="E1674">
        <f>C1674 - D1674</f>
        <v>0</v>
      </c>
      <c r="F1674" s="37">
        <f>_xlfn.XLOOKUP(B1674,$B:$B,$E:$E,"",0,-1)</f>
        <v>15</v>
      </c>
      <c r="G1674" s="37" t="str">
        <f t="shared" si="53"/>
        <v/>
      </c>
    </row>
    <row r="1675" spans="2:7" x14ac:dyDescent="0.2">
      <c r="B1675" s="12">
        <v>406</v>
      </c>
      <c r="C1675" s="35">
        <v>44271</v>
      </c>
      <c r="D1675" s="38">
        <f t="shared" si="52"/>
        <v>44266</v>
      </c>
      <c r="E1675">
        <f>C1675 - D1675</f>
        <v>5</v>
      </c>
      <c r="F1675" s="37">
        <f>_xlfn.XLOOKUP(B1675,$B:$B,$E:$E,"",0,-1)</f>
        <v>15</v>
      </c>
      <c r="G1675" s="37" t="str">
        <f t="shared" si="53"/>
        <v/>
      </c>
    </row>
    <row r="1676" spans="2:7" x14ac:dyDescent="0.2">
      <c r="B1676" s="12">
        <v>406</v>
      </c>
      <c r="C1676" s="35">
        <v>44275</v>
      </c>
      <c r="D1676" s="38">
        <f t="shared" si="52"/>
        <v>44266</v>
      </c>
      <c r="E1676">
        <f>C1676 - D1676</f>
        <v>9</v>
      </c>
      <c r="F1676" s="37">
        <f>_xlfn.XLOOKUP(B1676,$B:$B,$E:$E,"",0,-1)</f>
        <v>15</v>
      </c>
      <c r="G1676" s="37" t="str">
        <f t="shared" si="53"/>
        <v/>
      </c>
    </row>
    <row r="1677" spans="2:7" x14ac:dyDescent="0.2">
      <c r="B1677" s="12">
        <v>406</v>
      </c>
      <c r="C1677" s="35">
        <v>44276</v>
      </c>
      <c r="D1677" s="38">
        <f t="shared" si="52"/>
        <v>44266</v>
      </c>
      <c r="E1677">
        <f>C1677 - D1677</f>
        <v>10</v>
      </c>
      <c r="F1677" s="37">
        <f>_xlfn.XLOOKUP(B1677,$B:$B,$E:$E,"",0,-1)</f>
        <v>15</v>
      </c>
      <c r="G1677" s="37" t="str">
        <f t="shared" si="53"/>
        <v/>
      </c>
    </row>
    <row r="1678" spans="2:7" x14ac:dyDescent="0.2">
      <c r="B1678" s="12">
        <v>406</v>
      </c>
      <c r="C1678" s="35">
        <v>44281</v>
      </c>
      <c r="D1678" s="38">
        <f t="shared" si="52"/>
        <v>44266</v>
      </c>
      <c r="E1678">
        <f>C1678 - D1678</f>
        <v>15</v>
      </c>
      <c r="F1678" s="37">
        <f>_xlfn.XLOOKUP(B1678,$B:$B,$E:$E,"",0,-1)</f>
        <v>15</v>
      </c>
      <c r="G1678" s="37">
        <f t="shared" si="53"/>
        <v>1</v>
      </c>
    </row>
    <row r="1679" spans="2:7" x14ac:dyDescent="0.2">
      <c r="B1679" s="12">
        <v>407</v>
      </c>
      <c r="C1679" s="35">
        <v>44266</v>
      </c>
      <c r="D1679" s="38">
        <f t="shared" si="52"/>
        <v>44266</v>
      </c>
      <c r="E1679">
        <f>C1679 - D1679</f>
        <v>0</v>
      </c>
      <c r="F1679" s="37">
        <f>_xlfn.XLOOKUP(B1679,$B:$B,$E:$E,"",0,-1)</f>
        <v>17</v>
      </c>
      <c r="G1679" s="37" t="str">
        <f t="shared" si="53"/>
        <v/>
      </c>
    </row>
    <row r="1680" spans="2:7" x14ac:dyDescent="0.2">
      <c r="B1680" s="12">
        <v>407</v>
      </c>
      <c r="C1680" s="35">
        <v>44270</v>
      </c>
      <c r="D1680" s="38">
        <f t="shared" si="52"/>
        <v>44266</v>
      </c>
      <c r="E1680">
        <f>C1680 - D1680</f>
        <v>4</v>
      </c>
      <c r="F1680" s="37">
        <f>_xlfn.XLOOKUP(B1680,$B:$B,$E:$E,"",0,-1)</f>
        <v>17</v>
      </c>
      <c r="G1680" s="37" t="str">
        <f t="shared" si="53"/>
        <v/>
      </c>
    </row>
    <row r="1681" spans="2:7" x14ac:dyDescent="0.2">
      <c r="B1681" s="12">
        <v>407</v>
      </c>
      <c r="C1681" s="35">
        <v>44272</v>
      </c>
      <c r="D1681" s="38">
        <f t="shared" si="52"/>
        <v>44266</v>
      </c>
      <c r="E1681">
        <f>C1681 - D1681</f>
        <v>6</v>
      </c>
      <c r="F1681" s="37">
        <f>_xlfn.XLOOKUP(B1681,$B:$B,$E:$E,"",0,-1)</f>
        <v>17</v>
      </c>
      <c r="G1681" s="37" t="str">
        <f t="shared" si="53"/>
        <v/>
      </c>
    </row>
    <row r="1682" spans="2:7" x14ac:dyDescent="0.2">
      <c r="B1682" s="12">
        <v>407</v>
      </c>
      <c r="C1682" s="35">
        <v>44277</v>
      </c>
      <c r="D1682" s="38">
        <f t="shared" si="52"/>
        <v>44266</v>
      </c>
      <c r="E1682">
        <f>C1682 - D1682</f>
        <v>11</v>
      </c>
      <c r="F1682" s="37">
        <f>_xlfn.XLOOKUP(B1682,$B:$B,$E:$E,"",0,-1)</f>
        <v>17</v>
      </c>
      <c r="G1682" s="37" t="str">
        <f t="shared" si="53"/>
        <v/>
      </c>
    </row>
    <row r="1683" spans="2:7" x14ac:dyDescent="0.2">
      <c r="B1683" s="12">
        <v>407</v>
      </c>
      <c r="C1683" s="35">
        <v>44278</v>
      </c>
      <c r="D1683" s="38">
        <f t="shared" si="52"/>
        <v>44266</v>
      </c>
      <c r="E1683">
        <f>C1683 - D1683</f>
        <v>12</v>
      </c>
      <c r="F1683" s="37">
        <f>_xlfn.XLOOKUP(B1683,$B:$B,$E:$E,"",0,-1)</f>
        <v>17</v>
      </c>
      <c r="G1683" s="37" t="str">
        <f t="shared" si="53"/>
        <v/>
      </c>
    </row>
    <row r="1684" spans="2:7" x14ac:dyDescent="0.2">
      <c r="B1684" s="12">
        <v>407</v>
      </c>
      <c r="C1684" s="35">
        <v>44283</v>
      </c>
      <c r="D1684" s="38">
        <f t="shared" si="52"/>
        <v>44266</v>
      </c>
      <c r="E1684">
        <f>C1684 - D1684</f>
        <v>17</v>
      </c>
      <c r="F1684" s="37">
        <f>_xlfn.XLOOKUP(B1684,$B:$B,$E:$E,"",0,-1)</f>
        <v>17</v>
      </c>
      <c r="G1684" s="37">
        <f t="shared" si="53"/>
        <v>1</v>
      </c>
    </row>
    <row r="1685" spans="2:7" x14ac:dyDescent="0.2">
      <c r="B1685" s="12">
        <v>408</v>
      </c>
      <c r="C1685" s="35">
        <v>44275</v>
      </c>
      <c r="D1685" s="38">
        <f t="shared" si="52"/>
        <v>44275</v>
      </c>
      <c r="E1685">
        <f>C1685 - D1685</f>
        <v>0</v>
      </c>
      <c r="F1685" s="37">
        <f>_xlfn.XLOOKUP(B1685,$B:$B,$E:$E,"",0,-1)</f>
        <v>1</v>
      </c>
      <c r="G1685" s="37" t="str">
        <f t="shared" si="53"/>
        <v/>
      </c>
    </row>
    <row r="1686" spans="2:7" x14ac:dyDescent="0.2">
      <c r="B1686" s="12">
        <v>408</v>
      </c>
      <c r="C1686" s="35">
        <v>44276</v>
      </c>
      <c r="D1686" s="38">
        <f t="shared" si="52"/>
        <v>44275</v>
      </c>
      <c r="E1686">
        <f>C1686 - D1686</f>
        <v>1</v>
      </c>
      <c r="F1686" s="37">
        <f>_xlfn.XLOOKUP(B1686,$B:$B,$E:$E,"",0,-1)</f>
        <v>1</v>
      </c>
      <c r="G1686" s="37">
        <f t="shared" si="53"/>
        <v>1</v>
      </c>
    </row>
    <row r="1687" spans="2:7" x14ac:dyDescent="0.2">
      <c r="B1687" s="12">
        <v>409</v>
      </c>
      <c r="C1687" s="35">
        <v>44278</v>
      </c>
      <c r="D1687" s="38">
        <f t="shared" si="52"/>
        <v>44278</v>
      </c>
      <c r="E1687">
        <f>C1687 - D1687</f>
        <v>0</v>
      </c>
      <c r="F1687" s="37">
        <f>_xlfn.XLOOKUP(B1687,$B:$B,$E:$E,"",0,-1)</f>
        <v>0</v>
      </c>
      <c r="G1687" s="37">
        <f t="shared" si="53"/>
        <v>1</v>
      </c>
    </row>
    <row r="1688" spans="2:7" x14ac:dyDescent="0.2">
      <c r="B1688" s="12">
        <v>410</v>
      </c>
      <c r="C1688" s="35">
        <v>44261</v>
      </c>
      <c r="D1688" s="38">
        <f t="shared" si="52"/>
        <v>44261</v>
      </c>
      <c r="E1688">
        <f>C1688 - D1688</f>
        <v>0</v>
      </c>
      <c r="F1688" s="37">
        <f>_xlfn.XLOOKUP(B1688,$B:$B,$E:$E,"",0,-1)</f>
        <v>6</v>
      </c>
      <c r="G1688" s="37" t="str">
        <f t="shared" si="53"/>
        <v/>
      </c>
    </row>
    <row r="1689" spans="2:7" x14ac:dyDescent="0.2">
      <c r="B1689" s="12">
        <v>410</v>
      </c>
      <c r="C1689" s="35">
        <v>44264</v>
      </c>
      <c r="D1689" s="38">
        <f t="shared" si="52"/>
        <v>44261</v>
      </c>
      <c r="E1689">
        <f>C1689 - D1689</f>
        <v>3</v>
      </c>
      <c r="F1689" s="37">
        <f>_xlfn.XLOOKUP(B1689,$B:$B,$E:$E,"",0,-1)</f>
        <v>6</v>
      </c>
      <c r="G1689" s="37" t="str">
        <f t="shared" si="53"/>
        <v/>
      </c>
    </row>
    <row r="1690" spans="2:7" x14ac:dyDescent="0.2">
      <c r="B1690" s="12">
        <v>410</v>
      </c>
      <c r="C1690" s="35">
        <v>44266</v>
      </c>
      <c r="D1690" s="38">
        <f t="shared" si="52"/>
        <v>44261</v>
      </c>
      <c r="E1690">
        <f>C1690 - D1690</f>
        <v>5</v>
      </c>
      <c r="F1690" s="37">
        <f>_xlfn.XLOOKUP(B1690,$B:$B,$E:$E,"",0,-1)</f>
        <v>6</v>
      </c>
      <c r="G1690" s="37" t="str">
        <f t="shared" si="53"/>
        <v/>
      </c>
    </row>
    <row r="1691" spans="2:7" x14ac:dyDescent="0.2">
      <c r="B1691" s="12">
        <v>410</v>
      </c>
      <c r="C1691" s="35">
        <v>44267</v>
      </c>
      <c r="D1691" s="38">
        <f t="shared" si="52"/>
        <v>44261</v>
      </c>
      <c r="E1691">
        <f>C1691 - D1691</f>
        <v>6</v>
      </c>
      <c r="F1691" s="37">
        <f>_xlfn.XLOOKUP(B1691,$B:$B,$E:$E,"",0,-1)</f>
        <v>6</v>
      </c>
      <c r="G1691" s="37">
        <f t="shared" si="53"/>
        <v>1</v>
      </c>
    </row>
    <row r="1692" spans="2:7" x14ac:dyDescent="0.2">
      <c r="B1692" s="12">
        <v>411</v>
      </c>
      <c r="C1692" s="35">
        <v>44271</v>
      </c>
      <c r="D1692" s="38">
        <f t="shared" si="52"/>
        <v>44271</v>
      </c>
      <c r="E1692">
        <f>C1692 - D1692</f>
        <v>0</v>
      </c>
      <c r="F1692" s="37">
        <f>_xlfn.XLOOKUP(B1692,$B:$B,$E:$E,"",0,-1)</f>
        <v>0</v>
      </c>
      <c r="G1692" s="37">
        <f t="shared" si="53"/>
        <v>1</v>
      </c>
    </row>
    <row r="1693" spans="2:7" x14ac:dyDescent="0.2">
      <c r="B1693" s="12">
        <v>412</v>
      </c>
      <c r="C1693" s="35">
        <v>44257</v>
      </c>
      <c r="D1693" s="38">
        <f t="shared" si="52"/>
        <v>44257</v>
      </c>
      <c r="E1693">
        <f>C1693 - D1693</f>
        <v>0</v>
      </c>
      <c r="F1693" s="37">
        <f>_xlfn.XLOOKUP(B1693,$B:$B,$E:$E,"",0,-1)</f>
        <v>13</v>
      </c>
      <c r="G1693" s="37" t="str">
        <f t="shared" si="53"/>
        <v/>
      </c>
    </row>
    <row r="1694" spans="2:7" x14ac:dyDescent="0.2">
      <c r="B1694" s="12">
        <v>412</v>
      </c>
      <c r="C1694" s="35">
        <v>44261</v>
      </c>
      <c r="D1694" s="38">
        <f t="shared" si="52"/>
        <v>44257</v>
      </c>
      <c r="E1694">
        <f>C1694 - D1694</f>
        <v>4</v>
      </c>
      <c r="F1694" s="37">
        <f>_xlfn.XLOOKUP(B1694,$B:$B,$E:$E,"",0,-1)</f>
        <v>13</v>
      </c>
      <c r="G1694" s="37" t="str">
        <f t="shared" si="53"/>
        <v/>
      </c>
    </row>
    <row r="1695" spans="2:7" x14ac:dyDescent="0.2">
      <c r="B1695" s="12">
        <v>412</v>
      </c>
      <c r="C1695" s="35">
        <v>44262</v>
      </c>
      <c r="D1695" s="38">
        <f t="shared" si="52"/>
        <v>44257</v>
      </c>
      <c r="E1695">
        <f>C1695 - D1695</f>
        <v>5</v>
      </c>
      <c r="F1695" s="37">
        <f>_xlfn.XLOOKUP(B1695,$B:$B,$E:$E,"",0,-1)</f>
        <v>13</v>
      </c>
      <c r="G1695" s="37" t="str">
        <f t="shared" si="53"/>
        <v/>
      </c>
    </row>
    <row r="1696" spans="2:7" x14ac:dyDescent="0.2">
      <c r="B1696" s="12">
        <v>412</v>
      </c>
      <c r="C1696" s="35">
        <v>44265</v>
      </c>
      <c r="D1696" s="38">
        <f t="shared" si="52"/>
        <v>44257</v>
      </c>
      <c r="E1696">
        <f>C1696 - D1696</f>
        <v>8</v>
      </c>
      <c r="F1696" s="37">
        <f>_xlfn.XLOOKUP(B1696,$B:$B,$E:$E,"",0,-1)</f>
        <v>13</v>
      </c>
      <c r="G1696" s="37" t="str">
        <f t="shared" si="53"/>
        <v/>
      </c>
    </row>
    <row r="1697" spans="2:7" x14ac:dyDescent="0.2">
      <c r="B1697" s="12">
        <v>412</v>
      </c>
      <c r="C1697" s="35">
        <v>44270</v>
      </c>
      <c r="D1697" s="38">
        <f t="shared" si="52"/>
        <v>44257</v>
      </c>
      <c r="E1697">
        <f>C1697 - D1697</f>
        <v>13</v>
      </c>
      <c r="F1697" s="37">
        <f>_xlfn.XLOOKUP(B1697,$B:$B,$E:$E,"",0,-1)</f>
        <v>13</v>
      </c>
      <c r="G1697" s="37">
        <f t="shared" si="53"/>
        <v>1</v>
      </c>
    </row>
    <row r="1698" spans="2:7" x14ac:dyDescent="0.2">
      <c r="B1698" s="12">
        <v>413</v>
      </c>
      <c r="C1698" s="35">
        <v>44284</v>
      </c>
      <c r="D1698" s="38">
        <f t="shared" si="52"/>
        <v>44284</v>
      </c>
      <c r="E1698">
        <f>C1698 - D1698</f>
        <v>0</v>
      </c>
      <c r="F1698" s="37">
        <f>_xlfn.XLOOKUP(B1698,$B:$B,$E:$E,"",0,-1)</f>
        <v>17</v>
      </c>
      <c r="G1698" s="37" t="str">
        <f t="shared" si="53"/>
        <v/>
      </c>
    </row>
    <row r="1699" spans="2:7" x14ac:dyDescent="0.2">
      <c r="B1699" s="12">
        <v>413</v>
      </c>
      <c r="C1699" s="35">
        <v>44286</v>
      </c>
      <c r="D1699" s="38">
        <f t="shared" si="52"/>
        <v>44284</v>
      </c>
      <c r="E1699">
        <f>C1699 - D1699</f>
        <v>2</v>
      </c>
      <c r="F1699" s="37">
        <f>_xlfn.XLOOKUP(B1699,$B:$B,$E:$E,"",0,-1)</f>
        <v>17</v>
      </c>
      <c r="G1699" s="37" t="str">
        <f t="shared" si="53"/>
        <v/>
      </c>
    </row>
    <row r="1700" spans="2:7" x14ac:dyDescent="0.2">
      <c r="B1700" s="12">
        <v>413</v>
      </c>
      <c r="C1700" s="35">
        <v>44291</v>
      </c>
      <c r="D1700" s="38">
        <f t="shared" si="52"/>
        <v>44284</v>
      </c>
      <c r="E1700">
        <f>C1700 - D1700</f>
        <v>7</v>
      </c>
      <c r="F1700" s="37">
        <f>_xlfn.XLOOKUP(B1700,$B:$B,$E:$E,"",0,-1)</f>
        <v>17</v>
      </c>
      <c r="G1700" s="37" t="str">
        <f t="shared" si="53"/>
        <v/>
      </c>
    </row>
    <row r="1701" spans="2:7" x14ac:dyDescent="0.2">
      <c r="B1701" s="12">
        <v>413</v>
      </c>
      <c r="C1701" s="35">
        <v>44294</v>
      </c>
      <c r="D1701" s="38">
        <f t="shared" si="52"/>
        <v>44284</v>
      </c>
      <c r="E1701">
        <f>C1701 - D1701</f>
        <v>10</v>
      </c>
      <c r="F1701" s="37">
        <f>_xlfn.XLOOKUP(B1701,$B:$B,$E:$E,"",0,-1)</f>
        <v>17</v>
      </c>
      <c r="G1701" s="37" t="str">
        <f t="shared" si="53"/>
        <v/>
      </c>
    </row>
    <row r="1702" spans="2:7" x14ac:dyDescent="0.2">
      <c r="B1702" s="12">
        <v>413</v>
      </c>
      <c r="C1702" s="35">
        <v>44297</v>
      </c>
      <c r="D1702" s="38">
        <f t="shared" si="52"/>
        <v>44284</v>
      </c>
      <c r="E1702">
        <f>C1702 - D1702</f>
        <v>13</v>
      </c>
      <c r="F1702" s="37">
        <f>_xlfn.XLOOKUP(B1702,$B:$B,$E:$E,"",0,-1)</f>
        <v>17</v>
      </c>
      <c r="G1702" s="37" t="str">
        <f t="shared" si="53"/>
        <v/>
      </c>
    </row>
    <row r="1703" spans="2:7" x14ac:dyDescent="0.2">
      <c r="B1703" s="12">
        <v>413</v>
      </c>
      <c r="C1703" s="35">
        <v>44301</v>
      </c>
      <c r="D1703" s="38">
        <f t="shared" si="52"/>
        <v>44284</v>
      </c>
      <c r="E1703">
        <f>C1703 - D1703</f>
        <v>17</v>
      </c>
      <c r="F1703" s="37">
        <f>_xlfn.XLOOKUP(B1703,$B:$B,$E:$E,"",0,-1)</f>
        <v>17</v>
      </c>
      <c r="G1703" s="37">
        <f t="shared" si="53"/>
        <v>1</v>
      </c>
    </row>
    <row r="1704" spans="2:7" x14ac:dyDescent="0.2">
      <c r="B1704" s="12">
        <v>414</v>
      </c>
      <c r="C1704" s="35">
        <v>44268</v>
      </c>
      <c r="D1704" s="38">
        <f t="shared" si="52"/>
        <v>44268</v>
      </c>
      <c r="E1704">
        <f>C1704 - D1704</f>
        <v>0</v>
      </c>
      <c r="F1704" s="37">
        <f>_xlfn.XLOOKUP(B1704,$B:$B,$E:$E,"",0,-1)</f>
        <v>19</v>
      </c>
      <c r="G1704" s="37" t="str">
        <f t="shared" si="53"/>
        <v/>
      </c>
    </row>
    <row r="1705" spans="2:7" x14ac:dyDescent="0.2">
      <c r="B1705" s="12">
        <v>414</v>
      </c>
      <c r="C1705" s="35">
        <v>44270</v>
      </c>
      <c r="D1705" s="38">
        <f t="shared" si="52"/>
        <v>44268</v>
      </c>
      <c r="E1705">
        <f>C1705 - D1705</f>
        <v>2</v>
      </c>
      <c r="F1705" s="37">
        <f>_xlfn.XLOOKUP(B1705,$B:$B,$E:$E,"",0,-1)</f>
        <v>19</v>
      </c>
      <c r="G1705" s="37" t="str">
        <f t="shared" si="53"/>
        <v/>
      </c>
    </row>
    <row r="1706" spans="2:7" x14ac:dyDescent="0.2">
      <c r="B1706" s="12">
        <v>414</v>
      </c>
      <c r="C1706" s="35">
        <v>44273</v>
      </c>
      <c r="D1706" s="38">
        <f t="shared" si="52"/>
        <v>44268</v>
      </c>
      <c r="E1706">
        <f>C1706 - D1706</f>
        <v>5</v>
      </c>
      <c r="F1706" s="37">
        <f>_xlfn.XLOOKUP(B1706,$B:$B,$E:$E,"",0,-1)</f>
        <v>19</v>
      </c>
      <c r="G1706" s="37" t="str">
        <f t="shared" si="53"/>
        <v/>
      </c>
    </row>
    <row r="1707" spans="2:7" x14ac:dyDescent="0.2">
      <c r="B1707" s="12">
        <v>414</v>
      </c>
      <c r="C1707" s="35">
        <v>44277</v>
      </c>
      <c r="D1707" s="38">
        <f t="shared" si="52"/>
        <v>44268</v>
      </c>
      <c r="E1707">
        <f>C1707 - D1707</f>
        <v>9</v>
      </c>
      <c r="F1707" s="37">
        <f>_xlfn.XLOOKUP(B1707,$B:$B,$E:$E,"",0,-1)</f>
        <v>19</v>
      </c>
      <c r="G1707" s="37" t="str">
        <f t="shared" si="53"/>
        <v/>
      </c>
    </row>
    <row r="1708" spans="2:7" x14ac:dyDescent="0.2">
      <c r="B1708" s="12">
        <v>414</v>
      </c>
      <c r="C1708" s="35">
        <v>44281</v>
      </c>
      <c r="D1708" s="38">
        <f t="shared" si="52"/>
        <v>44268</v>
      </c>
      <c r="E1708">
        <f>C1708 - D1708</f>
        <v>13</v>
      </c>
      <c r="F1708" s="37">
        <f>_xlfn.XLOOKUP(B1708,$B:$B,$E:$E,"",0,-1)</f>
        <v>19</v>
      </c>
      <c r="G1708" s="37" t="str">
        <f t="shared" si="53"/>
        <v/>
      </c>
    </row>
    <row r="1709" spans="2:7" x14ac:dyDescent="0.2">
      <c r="B1709" s="12">
        <v>414</v>
      </c>
      <c r="C1709" s="35">
        <v>44286</v>
      </c>
      <c r="D1709" s="38">
        <f t="shared" si="52"/>
        <v>44268</v>
      </c>
      <c r="E1709">
        <f>C1709 - D1709</f>
        <v>18</v>
      </c>
      <c r="F1709" s="37">
        <f>_xlfn.XLOOKUP(B1709,$B:$B,$E:$E,"",0,-1)</f>
        <v>19</v>
      </c>
      <c r="G1709" s="37" t="str">
        <f t="shared" si="53"/>
        <v/>
      </c>
    </row>
    <row r="1710" spans="2:7" x14ac:dyDescent="0.2">
      <c r="B1710" s="12">
        <v>414</v>
      </c>
      <c r="C1710" s="35">
        <v>44287</v>
      </c>
      <c r="D1710" s="38">
        <f t="shared" si="52"/>
        <v>44268</v>
      </c>
      <c r="E1710">
        <f>C1710 - D1710</f>
        <v>19</v>
      </c>
      <c r="F1710" s="37">
        <f>_xlfn.XLOOKUP(B1710,$B:$B,$E:$E,"",0,-1)</f>
        <v>19</v>
      </c>
      <c r="G1710" s="37">
        <f t="shared" si="53"/>
        <v>1</v>
      </c>
    </row>
    <row r="1711" spans="2:7" x14ac:dyDescent="0.2">
      <c r="B1711" s="12">
        <v>415</v>
      </c>
      <c r="C1711" s="35">
        <v>44268</v>
      </c>
      <c r="D1711" s="38">
        <f t="shared" si="52"/>
        <v>44268</v>
      </c>
      <c r="E1711">
        <f>C1711 - D1711</f>
        <v>0</v>
      </c>
      <c r="F1711" s="37">
        <f>_xlfn.XLOOKUP(B1711,$B:$B,$E:$E,"",0,-1)</f>
        <v>5</v>
      </c>
      <c r="G1711" s="37" t="str">
        <f t="shared" si="53"/>
        <v/>
      </c>
    </row>
    <row r="1712" spans="2:7" x14ac:dyDescent="0.2">
      <c r="B1712" s="12">
        <v>415</v>
      </c>
      <c r="C1712" s="35">
        <v>44269</v>
      </c>
      <c r="D1712" s="38">
        <f t="shared" si="52"/>
        <v>44268</v>
      </c>
      <c r="E1712">
        <f>C1712 - D1712</f>
        <v>1</v>
      </c>
      <c r="F1712" s="37">
        <f>_xlfn.XLOOKUP(B1712,$B:$B,$E:$E,"",0,-1)</f>
        <v>5</v>
      </c>
      <c r="G1712" s="37" t="str">
        <f t="shared" si="53"/>
        <v/>
      </c>
    </row>
    <row r="1713" spans="2:7" x14ac:dyDescent="0.2">
      <c r="B1713" s="12">
        <v>415</v>
      </c>
      <c r="C1713" s="35">
        <v>44272</v>
      </c>
      <c r="D1713" s="38">
        <f t="shared" si="52"/>
        <v>44268</v>
      </c>
      <c r="E1713">
        <f>C1713 - D1713</f>
        <v>4</v>
      </c>
      <c r="F1713" s="37">
        <f>_xlfn.XLOOKUP(B1713,$B:$B,$E:$E,"",0,-1)</f>
        <v>5</v>
      </c>
      <c r="G1713" s="37" t="str">
        <f t="shared" si="53"/>
        <v/>
      </c>
    </row>
    <row r="1714" spans="2:7" x14ac:dyDescent="0.2">
      <c r="B1714" s="12">
        <v>415</v>
      </c>
      <c r="C1714" s="35">
        <v>44273</v>
      </c>
      <c r="D1714" s="38">
        <f t="shared" si="52"/>
        <v>44268</v>
      </c>
      <c r="E1714">
        <f>C1714 - D1714</f>
        <v>5</v>
      </c>
      <c r="F1714" s="37">
        <f>_xlfn.XLOOKUP(B1714,$B:$B,$E:$E,"",0,-1)</f>
        <v>5</v>
      </c>
      <c r="G1714" s="37">
        <f t="shared" si="53"/>
        <v>1</v>
      </c>
    </row>
    <row r="1715" spans="2:7" x14ac:dyDescent="0.2">
      <c r="B1715" s="12">
        <v>416</v>
      </c>
      <c r="C1715" s="35">
        <v>44281</v>
      </c>
      <c r="D1715" s="38">
        <f t="shared" si="52"/>
        <v>44281</v>
      </c>
      <c r="E1715">
        <f>C1715 - D1715</f>
        <v>0</v>
      </c>
      <c r="F1715" s="37">
        <f>_xlfn.XLOOKUP(B1715,$B:$B,$E:$E,"",0,-1)</f>
        <v>23</v>
      </c>
      <c r="G1715" s="37" t="str">
        <f t="shared" si="53"/>
        <v/>
      </c>
    </row>
    <row r="1716" spans="2:7" x14ac:dyDescent="0.2">
      <c r="B1716" s="12">
        <v>416</v>
      </c>
      <c r="C1716" s="35">
        <v>44286</v>
      </c>
      <c r="D1716" s="38">
        <f t="shared" si="52"/>
        <v>44281</v>
      </c>
      <c r="E1716">
        <f>C1716 - D1716</f>
        <v>5</v>
      </c>
      <c r="F1716" s="37">
        <f>_xlfn.XLOOKUP(B1716,$B:$B,$E:$E,"",0,-1)</f>
        <v>23</v>
      </c>
      <c r="G1716" s="37" t="str">
        <f t="shared" si="53"/>
        <v/>
      </c>
    </row>
    <row r="1717" spans="2:7" x14ac:dyDescent="0.2">
      <c r="B1717" s="12">
        <v>416</v>
      </c>
      <c r="C1717" s="35">
        <v>44291</v>
      </c>
      <c r="D1717" s="38">
        <f t="shared" si="52"/>
        <v>44281</v>
      </c>
      <c r="E1717">
        <f>C1717 - D1717</f>
        <v>10</v>
      </c>
      <c r="F1717" s="37">
        <f>_xlfn.XLOOKUP(B1717,$B:$B,$E:$E,"",0,-1)</f>
        <v>23</v>
      </c>
      <c r="G1717" s="37" t="str">
        <f t="shared" si="53"/>
        <v/>
      </c>
    </row>
    <row r="1718" spans="2:7" x14ac:dyDescent="0.2">
      <c r="B1718" s="12">
        <v>416</v>
      </c>
      <c r="C1718" s="35">
        <v>44293</v>
      </c>
      <c r="D1718" s="38">
        <f t="shared" si="52"/>
        <v>44281</v>
      </c>
      <c r="E1718">
        <f>C1718 - D1718</f>
        <v>12</v>
      </c>
      <c r="F1718" s="37">
        <f>_xlfn.XLOOKUP(B1718,$B:$B,$E:$E,"",0,-1)</f>
        <v>23</v>
      </c>
      <c r="G1718" s="37" t="str">
        <f t="shared" si="53"/>
        <v/>
      </c>
    </row>
    <row r="1719" spans="2:7" x14ac:dyDescent="0.2">
      <c r="B1719" s="12">
        <v>416</v>
      </c>
      <c r="C1719" s="35">
        <v>44295</v>
      </c>
      <c r="D1719" s="38">
        <f t="shared" si="52"/>
        <v>44281</v>
      </c>
      <c r="E1719">
        <f>C1719 - D1719</f>
        <v>14</v>
      </c>
      <c r="F1719" s="37">
        <f>_xlfn.XLOOKUP(B1719,$B:$B,$E:$E,"",0,-1)</f>
        <v>23</v>
      </c>
      <c r="G1719" s="37" t="str">
        <f t="shared" si="53"/>
        <v/>
      </c>
    </row>
    <row r="1720" spans="2:7" x14ac:dyDescent="0.2">
      <c r="B1720" s="12">
        <v>416</v>
      </c>
      <c r="C1720" s="35">
        <v>44300</v>
      </c>
      <c r="D1720" s="38">
        <f t="shared" si="52"/>
        <v>44281</v>
      </c>
      <c r="E1720">
        <f>C1720 - D1720</f>
        <v>19</v>
      </c>
      <c r="F1720" s="37">
        <f>_xlfn.XLOOKUP(B1720,$B:$B,$E:$E,"",0,-1)</f>
        <v>23</v>
      </c>
      <c r="G1720" s="37" t="str">
        <f t="shared" si="53"/>
        <v/>
      </c>
    </row>
    <row r="1721" spans="2:7" x14ac:dyDescent="0.2">
      <c r="B1721" s="12">
        <v>416</v>
      </c>
      <c r="C1721" s="35">
        <v>44304</v>
      </c>
      <c r="D1721" s="38">
        <f t="shared" si="52"/>
        <v>44281</v>
      </c>
      <c r="E1721">
        <f>C1721 - D1721</f>
        <v>23</v>
      </c>
      <c r="F1721" s="37">
        <f>_xlfn.XLOOKUP(B1721,$B:$B,$E:$E,"",0,-1)</f>
        <v>23</v>
      </c>
      <c r="G1721" s="37">
        <f t="shared" si="53"/>
        <v>1</v>
      </c>
    </row>
    <row r="1722" spans="2:7" x14ac:dyDescent="0.2">
      <c r="B1722" s="12">
        <v>417</v>
      </c>
      <c r="C1722" s="35">
        <v>44273</v>
      </c>
      <c r="D1722" s="38">
        <f t="shared" si="52"/>
        <v>44273</v>
      </c>
      <c r="E1722">
        <f>C1722 - D1722</f>
        <v>0</v>
      </c>
      <c r="F1722" s="37">
        <f>_xlfn.XLOOKUP(B1722,$B:$B,$E:$E,"",0,-1)</f>
        <v>1</v>
      </c>
      <c r="G1722" s="37" t="str">
        <f t="shared" si="53"/>
        <v/>
      </c>
    </row>
    <row r="1723" spans="2:7" x14ac:dyDescent="0.2">
      <c r="B1723" s="12">
        <v>417</v>
      </c>
      <c r="C1723" s="35">
        <v>44274</v>
      </c>
      <c r="D1723" s="38">
        <f t="shared" si="52"/>
        <v>44273</v>
      </c>
      <c r="E1723">
        <f>C1723 - D1723</f>
        <v>1</v>
      </c>
      <c r="F1723" s="37">
        <f>_xlfn.XLOOKUP(B1723,$B:$B,$E:$E,"",0,-1)</f>
        <v>1</v>
      </c>
      <c r="G1723" s="37">
        <f t="shared" si="53"/>
        <v>1</v>
      </c>
    </row>
    <row r="1724" spans="2:7" x14ac:dyDescent="0.2">
      <c r="B1724" s="12">
        <v>418</v>
      </c>
      <c r="C1724" s="35">
        <v>44269</v>
      </c>
      <c r="D1724" s="38">
        <f t="shared" si="52"/>
        <v>44269</v>
      </c>
      <c r="E1724">
        <f>C1724 - D1724</f>
        <v>0</v>
      </c>
      <c r="F1724" s="37">
        <f>_xlfn.XLOOKUP(B1724,$B:$B,$E:$E,"",0,-1)</f>
        <v>15</v>
      </c>
      <c r="G1724" s="37" t="str">
        <f t="shared" si="53"/>
        <v/>
      </c>
    </row>
    <row r="1725" spans="2:7" x14ac:dyDescent="0.2">
      <c r="B1725" s="12">
        <v>418</v>
      </c>
      <c r="C1725" s="35">
        <v>44272</v>
      </c>
      <c r="D1725" s="38">
        <f t="shared" si="52"/>
        <v>44269</v>
      </c>
      <c r="E1725">
        <f>C1725 - D1725</f>
        <v>3</v>
      </c>
      <c r="F1725" s="37">
        <f>_xlfn.XLOOKUP(B1725,$B:$B,$E:$E,"",0,-1)</f>
        <v>15</v>
      </c>
      <c r="G1725" s="37" t="str">
        <f t="shared" si="53"/>
        <v/>
      </c>
    </row>
    <row r="1726" spans="2:7" x14ac:dyDescent="0.2">
      <c r="B1726" s="12">
        <v>418</v>
      </c>
      <c r="C1726" s="35">
        <v>44274</v>
      </c>
      <c r="D1726" s="38">
        <f t="shared" si="52"/>
        <v>44269</v>
      </c>
      <c r="E1726">
        <f>C1726 - D1726</f>
        <v>5</v>
      </c>
      <c r="F1726" s="37">
        <f>_xlfn.XLOOKUP(B1726,$B:$B,$E:$E,"",0,-1)</f>
        <v>15</v>
      </c>
      <c r="G1726" s="37" t="str">
        <f t="shared" si="53"/>
        <v/>
      </c>
    </row>
    <row r="1727" spans="2:7" x14ac:dyDescent="0.2">
      <c r="B1727" s="12">
        <v>418</v>
      </c>
      <c r="C1727" s="35">
        <v>44279</v>
      </c>
      <c r="D1727" s="38">
        <f t="shared" si="52"/>
        <v>44269</v>
      </c>
      <c r="E1727">
        <f>C1727 - D1727</f>
        <v>10</v>
      </c>
      <c r="F1727" s="37">
        <f>_xlfn.XLOOKUP(B1727,$B:$B,$E:$E,"",0,-1)</f>
        <v>15</v>
      </c>
      <c r="G1727" s="37" t="str">
        <f t="shared" si="53"/>
        <v/>
      </c>
    </row>
    <row r="1728" spans="2:7" x14ac:dyDescent="0.2">
      <c r="B1728" s="12">
        <v>418</v>
      </c>
      <c r="C1728" s="35">
        <v>44282</v>
      </c>
      <c r="D1728" s="38">
        <f t="shared" si="52"/>
        <v>44269</v>
      </c>
      <c r="E1728">
        <f>C1728 - D1728</f>
        <v>13</v>
      </c>
      <c r="F1728" s="37">
        <f>_xlfn.XLOOKUP(B1728,$B:$B,$E:$E,"",0,-1)</f>
        <v>15</v>
      </c>
      <c r="G1728" s="37" t="str">
        <f t="shared" si="53"/>
        <v/>
      </c>
    </row>
    <row r="1729" spans="2:7" x14ac:dyDescent="0.2">
      <c r="B1729" s="12">
        <v>418</v>
      </c>
      <c r="C1729" s="35">
        <v>44284</v>
      </c>
      <c r="D1729" s="38">
        <f t="shared" si="52"/>
        <v>44269</v>
      </c>
      <c r="E1729">
        <f>C1729 - D1729</f>
        <v>15</v>
      </c>
      <c r="F1729" s="37">
        <f>_xlfn.XLOOKUP(B1729,$B:$B,$E:$E,"",0,-1)</f>
        <v>15</v>
      </c>
      <c r="G1729" s="37">
        <f t="shared" si="53"/>
        <v>1</v>
      </c>
    </row>
    <row r="1730" spans="2:7" x14ac:dyDescent="0.2">
      <c r="B1730" s="12">
        <v>419</v>
      </c>
      <c r="C1730" s="35">
        <v>44263</v>
      </c>
      <c r="D1730" s="38">
        <f t="shared" si="52"/>
        <v>44263</v>
      </c>
      <c r="E1730">
        <f>C1730 - D1730</f>
        <v>0</v>
      </c>
      <c r="F1730" s="37">
        <f>_xlfn.XLOOKUP(B1730,$B:$B,$E:$E,"",0,-1)</f>
        <v>8</v>
      </c>
      <c r="G1730" s="37" t="str">
        <f t="shared" si="53"/>
        <v/>
      </c>
    </row>
    <row r="1731" spans="2:7" x14ac:dyDescent="0.2">
      <c r="B1731" s="12">
        <v>419</v>
      </c>
      <c r="C1731" s="35">
        <v>44267</v>
      </c>
      <c r="D1731" s="38">
        <f t="shared" ref="D1731:D1794" si="54">VLOOKUP(B1731,$B$2:$C$1999,2,FALSE)</f>
        <v>44263</v>
      </c>
      <c r="E1731">
        <f>C1731 - D1731</f>
        <v>4</v>
      </c>
      <c r="F1731" s="37">
        <f>_xlfn.XLOOKUP(B1731,$B:$B,$E:$E,"",0,-1)</f>
        <v>8</v>
      </c>
      <c r="G1731" s="37" t="str">
        <f t="shared" ref="G1731:G1794" si="55">IF(F1731=E1731,1,"")</f>
        <v/>
      </c>
    </row>
    <row r="1732" spans="2:7" x14ac:dyDescent="0.2">
      <c r="B1732" s="12">
        <v>419</v>
      </c>
      <c r="C1732" s="35">
        <v>44270</v>
      </c>
      <c r="D1732" s="38">
        <f t="shared" si="54"/>
        <v>44263</v>
      </c>
      <c r="E1732">
        <f>C1732 - D1732</f>
        <v>7</v>
      </c>
      <c r="F1732" s="37">
        <f>_xlfn.XLOOKUP(B1732,$B:$B,$E:$E,"",0,-1)</f>
        <v>8</v>
      </c>
      <c r="G1732" s="37" t="str">
        <f t="shared" si="55"/>
        <v/>
      </c>
    </row>
    <row r="1733" spans="2:7" x14ac:dyDescent="0.2">
      <c r="B1733" s="12">
        <v>419</v>
      </c>
      <c r="C1733" s="35">
        <v>44271</v>
      </c>
      <c r="D1733" s="38">
        <f t="shared" si="54"/>
        <v>44263</v>
      </c>
      <c r="E1733">
        <f>C1733 - D1733</f>
        <v>8</v>
      </c>
      <c r="F1733" s="37">
        <f>_xlfn.XLOOKUP(B1733,$B:$B,$E:$E,"",0,-1)</f>
        <v>8</v>
      </c>
      <c r="G1733" s="37">
        <f t="shared" si="55"/>
        <v>1</v>
      </c>
    </row>
    <row r="1734" spans="2:7" x14ac:dyDescent="0.2">
      <c r="B1734" s="12">
        <v>420</v>
      </c>
      <c r="C1734" s="35">
        <v>44269</v>
      </c>
      <c r="D1734" s="38">
        <f t="shared" si="54"/>
        <v>44269</v>
      </c>
      <c r="E1734">
        <f>C1734 - D1734</f>
        <v>0</v>
      </c>
      <c r="F1734" s="37">
        <f>_xlfn.XLOOKUP(B1734,$B:$B,$E:$E,"",0,-1)</f>
        <v>14</v>
      </c>
      <c r="G1734" s="37" t="str">
        <f t="shared" si="55"/>
        <v/>
      </c>
    </row>
    <row r="1735" spans="2:7" x14ac:dyDescent="0.2">
      <c r="B1735" s="12">
        <v>420</v>
      </c>
      <c r="C1735" s="35">
        <v>44274</v>
      </c>
      <c r="D1735" s="38">
        <f t="shared" si="54"/>
        <v>44269</v>
      </c>
      <c r="E1735">
        <f>C1735 - D1735</f>
        <v>5</v>
      </c>
      <c r="F1735" s="37">
        <f>_xlfn.XLOOKUP(B1735,$B:$B,$E:$E,"",0,-1)</f>
        <v>14</v>
      </c>
      <c r="G1735" s="37" t="str">
        <f t="shared" si="55"/>
        <v/>
      </c>
    </row>
    <row r="1736" spans="2:7" x14ac:dyDescent="0.2">
      <c r="B1736" s="12">
        <v>420</v>
      </c>
      <c r="C1736" s="35">
        <v>44278</v>
      </c>
      <c r="D1736" s="38">
        <f t="shared" si="54"/>
        <v>44269</v>
      </c>
      <c r="E1736">
        <f>C1736 - D1736</f>
        <v>9</v>
      </c>
      <c r="F1736" s="37">
        <f>_xlfn.XLOOKUP(B1736,$B:$B,$E:$E,"",0,-1)</f>
        <v>14</v>
      </c>
      <c r="G1736" s="37" t="str">
        <f t="shared" si="55"/>
        <v/>
      </c>
    </row>
    <row r="1737" spans="2:7" x14ac:dyDescent="0.2">
      <c r="B1737" s="12">
        <v>420</v>
      </c>
      <c r="C1737" s="35">
        <v>44283</v>
      </c>
      <c r="D1737" s="38">
        <f t="shared" si="54"/>
        <v>44269</v>
      </c>
      <c r="E1737">
        <f>C1737 - D1737</f>
        <v>14</v>
      </c>
      <c r="F1737" s="37">
        <f>_xlfn.XLOOKUP(B1737,$B:$B,$E:$E,"",0,-1)</f>
        <v>14</v>
      </c>
      <c r="G1737" s="37">
        <f t="shared" si="55"/>
        <v>1</v>
      </c>
    </row>
    <row r="1738" spans="2:7" x14ac:dyDescent="0.2">
      <c r="B1738" s="12">
        <v>421</v>
      </c>
      <c r="C1738" s="35">
        <v>44282</v>
      </c>
      <c r="D1738" s="38">
        <f t="shared" si="54"/>
        <v>44282</v>
      </c>
      <c r="E1738">
        <f>C1738 - D1738</f>
        <v>0</v>
      </c>
      <c r="F1738" s="37">
        <f>_xlfn.XLOOKUP(B1738,$B:$B,$E:$E,"",0,-1)</f>
        <v>6</v>
      </c>
      <c r="G1738" s="37" t="str">
        <f t="shared" si="55"/>
        <v/>
      </c>
    </row>
    <row r="1739" spans="2:7" x14ac:dyDescent="0.2">
      <c r="B1739" s="12">
        <v>421</v>
      </c>
      <c r="C1739" s="35">
        <v>44287</v>
      </c>
      <c r="D1739" s="38">
        <f t="shared" si="54"/>
        <v>44282</v>
      </c>
      <c r="E1739">
        <f>C1739 - D1739</f>
        <v>5</v>
      </c>
      <c r="F1739" s="37">
        <f>_xlfn.XLOOKUP(B1739,$B:$B,$E:$E,"",0,-1)</f>
        <v>6</v>
      </c>
      <c r="G1739" s="37" t="str">
        <f t="shared" si="55"/>
        <v/>
      </c>
    </row>
    <row r="1740" spans="2:7" x14ac:dyDescent="0.2">
      <c r="B1740" s="12">
        <v>421</v>
      </c>
      <c r="C1740" s="35">
        <v>44288</v>
      </c>
      <c r="D1740" s="38">
        <f t="shared" si="54"/>
        <v>44282</v>
      </c>
      <c r="E1740">
        <f>C1740 - D1740</f>
        <v>6</v>
      </c>
      <c r="F1740" s="37">
        <f>_xlfn.XLOOKUP(B1740,$B:$B,$E:$E,"",0,-1)</f>
        <v>6</v>
      </c>
      <c r="G1740" s="37">
        <f t="shared" si="55"/>
        <v>1</v>
      </c>
    </row>
    <row r="1741" spans="2:7" x14ac:dyDescent="0.2">
      <c r="B1741" s="12">
        <v>422</v>
      </c>
      <c r="C1741" s="35">
        <v>44264</v>
      </c>
      <c r="D1741" s="38">
        <f t="shared" si="54"/>
        <v>44264</v>
      </c>
      <c r="E1741">
        <f>C1741 - D1741</f>
        <v>0</v>
      </c>
      <c r="F1741" s="37">
        <f>_xlfn.XLOOKUP(B1741,$B:$B,$E:$E,"",0,-1)</f>
        <v>0</v>
      </c>
      <c r="G1741" s="37">
        <f t="shared" si="55"/>
        <v>1</v>
      </c>
    </row>
    <row r="1742" spans="2:7" x14ac:dyDescent="0.2">
      <c r="B1742" s="12">
        <v>423</v>
      </c>
      <c r="C1742" s="35">
        <v>44268</v>
      </c>
      <c r="D1742" s="38">
        <f t="shared" si="54"/>
        <v>44268</v>
      </c>
      <c r="E1742">
        <f>C1742 - D1742</f>
        <v>0</v>
      </c>
      <c r="F1742" s="37">
        <f>_xlfn.XLOOKUP(B1742,$B:$B,$E:$E,"",0,-1)</f>
        <v>11</v>
      </c>
      <c r="G1742" s="37" t="str">
        <f t="shared" si="55"/>
        <v/>
      </c>
    </row>
    <row r="1743" spans="2:7" x14ac:dyDescent="0.2">
      <c r="B1743" s="12">
        <v>423</v>
      </c>
      <c r="C1743" s="35">
        <v>44272</v>
      </c>
      <c r="D1743" s="38">
        <f t="shared" si="54"/>
        <v>44268</v>
      </c>
      <c r="E1743">
        <f>C1743 - D1743</f>
        <v>4</v>
      </c>
      <c r="F1743" s="37">
        <f>_xlfn.XLOOKUP(B1743,$B:$B,$E:$E,"",0,-1)</f>
        <v>11</v>
      </c>
      <c r="G1743" s="37" t="str">
        <f t="shared" si="55"/>
        <v/>
      </c>
    </row>
    <row r="1744" spans="2:7" x14ac:dyDescent="0.2">
      <c r="B1744" s="12">
        <v>423</v>
      </c>
      <c r="C1744" s="35">
        <v>44276</v>
      </c>
      <c r="D1744" s="38">
        <f t="shared" si="54"/>
        <v>44268</v>
      </c>
      <c r="E1744">
        <f>C1744 - D1744</f>
        <v>8</v>
      </c>
      <c r="F1744" s="37">
        <f>_xlfn.XLOOKUP(B1744,$B:$B,$E:$E,"",0,-1)</f>
        <v>11</v>
      </c>
      <c r="G1744" s="37" t="str">
        <f t="shared" si="55"/>
        <v/>
      </c>
    </row>
    <row r="1745" spans="2:7" x14ac:dyDescent="0.2">
      <c r="B1745" s="12">
        <v>423</v>
      </c>
      <c r="C1745" s="35">
        <v>44279</v>
      </c>
      <c r="D1745" s="38">
        <f t="shared" si="54"/>
        <v>44268</v>
      </c>
      <c r="E1745">
        <f>C1745 - D1745</f>
        <v>11</v>
      </c>
      <c r="F1745" s="37">
        <f>_xlfn.XLOOKUP(B1745,$B:$B,$E:$E,"",0,-1)</f>
        <v>11</v>
      </c>
      <c r="G1745" s="37">
        <f t="shared" si="55"/>
        <v>1</v>
      </c>
    </row>
    <row r="1746" spans="2:7" x14ac:dyDescent="0.2">
      <c r="B1746" s="12">
        <v>424</v>
      </c>
      <c r="C1746" s="35">
        <v>44283</v>
      </c>
      <c r="D1746" s="38">
        <f t="shared" si="54"/>
        <v>44283</v>
      </c>
      <c r="E1746">
        <f>C1746 - D1746</f>
        <v>0</v>
      </c>
      <c r="F1746" s="37">
        <f>_xlfn.XLOOKUP(B1746,$B:$B,$E:$E,"",0,-1)</f>
        <v>0</v>
      </c>
      <c r="G1746" s="37">
        <f t="shared" si="55"/>
        <v>1</v>
      </c>
    </row>
    <row r="1747" spans="2:7" x14ac:dyDescent="0.2">
      <c r="B1747" s="12">
        <v>425</v>
      </c>
      <c r="C1747" s="35">
        <v>44262</v>
      </c>
      <c r="D1747" s="38">
        <f t="shared" si="54"/>
        <v>44262</v>
      </c>
      <c r="E1747">
        <f>C1747 - D1747</f>
        <v>0</v>
      </c>
      <c r="F1747" s="37">
        <f>_xlfn.XLOOKUP(B1747,$B:$B,$E:$E,"",0,-1)</f>
        <v>16</v>
      </c>
      <c r="G1747" s="37" t="str">
        <f t="shared" si="55"/>
        <v/>
      </c>
    </row>
    <row r="1748" spans="2:7" x14ac:dyDescent="0.2">
      <c r="B1748" s="12">
        <v>425</v>
      </c>
      <c r="C1748" s="35">
        <v>44266</v>
      </c>
      <c r="D1748" s="38">
        <f t="shared" si="54"/>
        <v>44262</v>
      </c>
      <c r="E1748">
        <f>C1748 - D1748</f>
        <v>4</v>
      </c>
      <c r="F1748" s="37">
        <f>_xlfn.XLOOKUP(B1748,$B:$B,$E:$E,"",0,-1)</f>
        <v>16</v>
      </c>
      <c r="G1748" s="37" t="str">
        <f t="shared" si="55"/>
        <v/>
      </c>
    </row>
    <row r="1749" spans="2:7" x14ac:dyDescent="0.2">
      <c r="B1749" s="12">
        <v>425</v>
      </c>
      <c r="C1749" s="35">
        <v>44269</v>
      </c>
      <c r="D1749" s="38">
        <f t="shared" si="54"/>
        <v>44262</v>
      </c>
      <c r="E1749">
        <f>C1749 - D1749</f>
        <v>7</v>
      </c>
      <c r="F1749" s="37">
        <f>_xlfn.XLOOKUP(B1749,$B:$B,$E:$E,"",0,-1)</f>
        <v>16</v>
      </c>
      <c r="G1749" s="37" t="str">
        <f t="shared" si="55"/>
        <v/>
      </c>
    </row>
    <row r="1750" spans="2:7" x14ac:dyDescent="0.2">
      <c r="B1750" s="12">
        <v>425</v>
      </c>
      <c r="C1750" s="35">
        <v>44271</v>
      </c>
      <c r="D1750" s="38">
        <f t="shared" si="54"/>
        <v>44262</v>
      </c>
      <c r="E1750">
        <f>C1750 - D1750</f>
        <v>9</v>
      </c>
      <c r="F1750" s="37">
        <f>_xlfn.XLOOKUP(B1750,$B:$B,$E:$E,"",0,-1)</f>
        <v>16</v>
      </c>
      <c r="G1750" s="37" t="str">
        <f t="shared" si="55"/>
        <v/>
      </c>
    </row>
    <row r="1751" spans="2:7" x14ac:dyDescent="0.2">
      <c r="B1751" s="12">
        <v>425</v>
      </c>
      <c r="C1751" s="35">
        <v>44274</v>
      </c>
      <c r="D1751" s="38">
        <f t="shared" si="54"/>
        <v>44262</v>
      </c>
      <c r="E1751">
        <f>C1751 - D1751</f>
        <v>12</v>
      </c>
      <c r="F1751" s="37">
        <f>_xlfn.XLOOKUP(B1751,$B:$B,$E:$E,"",0,-1)</f>
        <v>16</v>
      </c>
      <c r="G1751" s="37" t="str">
        <f t="shared" si="55"/>
        <v/>
      </c>
    </row>
    <row r="1752" spans="2:7" x14ac:dyDescent="0.2">
      <c r="B1752" s="12">
        <v>425</v>
      </c>
      <c r="C1752" s="35">
        <v>44278</v>
      </c>
      <c r="D1752" s="38">
        <f t="shared" si="54"/>
        <v>44262</v>
      </c>
      <c r="E1752">
        <f>C1752 - D1752</f>
        <v>16</v>
      </c>
      <c r="F1752" s="37">
        <f>_xlfn.XLOOKUP(B1752,$B:$B,$E:$E,"",0,-1)</f>
        <v>16</v>
      </c>
      <c r="G1752" s="37">
        <f t="shared" si="55"/>
        <v>1</v>
      </c>
    </row>
    <row r="1753" spans="2:7" x14ac:dyDescent="0.2">
      <c r="B1753" s="12">
        <v>426</v>
      </c>
      <c r="C1753" s="35">
        <v>44272</v>
      </c>
      <c r="D1753" s="38">
        <f t="shared" si="54"/>
        <v>44272</v>
      </c>
      <c r="E1753">
        <f>C1753 - D1753</f>
        <v>0</v>
      </c>
      <c r="F1753" s="37">
        <f>_xlfn.XLOOKUP(B1753,$B:$B,$E:$E,"",0,-1)</f>
        <v>0</v>
      </c>
      <c r="G1753" s="37">
        <f t="shared" si="55"/>
        <v>1</v>
      </c>
    </row>
    <row r="1754" spans="2:7" x14ac:dyDescent="0.2">
      <c r="B1754" s="12">
        <v>427</v>
      </c>
      <c r="C1754" s="35">
        <v>44264</v>
      </c>
      <c r="D1754" s="38">
        <f t="shared" si="54"/>
        <v>44264</v>
      </c>
      <c r="E1754">
        <f>C1754 - D1754</f>
        <v>0</v>
      </c>
      <c r="F1754" s="37">
        <f>_xlfn.XLOOKUP(B1754,$B:$B,$E:$E,"",0,-1)</f>
        <v>0</v>
      </c>
      <c r="G1754" s="37">
        <f t="shared" si="55"/>
        <v>1</v>
      </c>
    </row>
    <row r="1755" spans="2:7" x14ac:dyDescent="0.2">
      <c r="B1755" s="12">
        <v>428</v>
      </c>
      <c r="C1755" s="35">
        <v>44279</v>
      </c>
      <c r="D1755" s="38">
        <f t="shared" si="54"/>
        <v>44279</v>
      </c>
      <c r="E1755">
        <f>C1755 - D1755</f>
        <v>0</v>
      </c>
      <c r="F1755" s="37">
        <f>_xlfn.XLOOKUP(B1755,$B:$B,$E:$E,"",0,-1)</f>
        <v>1</v>
      </c>
      <c r="G1755" s="37" t="str">
        <f t="shared" si="55"/>
        <v/>
      </c>
    </row>
    <row r="1756" spans="2:7" x14ac:dyDescent="0.2">
      <c r="B1756" s="12">
        <v>428</v>
      </c>
      <c r="C1756" s="35">
        <v>44280</v>
      </c>
      <c r="D1756" s="38">
        <f t="shared" si="54"/>
        <v>44279</v>
      </c>
      <c r="E1756">
        <f>C1756 - D1756</f>
        <v>1</v>
      </c>
      <c r="F1756" s="37">
        <f>_xlfn.XLOOKUP(B1756,$B:$B,$E:$E,"",0,-1)</f>
        <v>1</v>
      </c>
      <c r="G1756" s="37">
        <f t="shared" si="55"/>
        <v>1</v>
      </c>
    </row>
    <row r="1757" spans="2:7" x14ac:dyDescent="0.2">
      <c r="B1757" s="12">
        <v>429</v>
      </c>
      <c r="C1757" s="35">
        <v>44280</v>
      </c>
      <c r="D1757" s="38">
        <f t="shared" si="54"/>
        <v>44280</v>
      </c>
      <c r="E1757">
        <f>C1757 - D1757</f>
        <v>0</v>
      </c>
      <c r="F1757" s="37">
        <f>_xlfn.XLOOKUP(B1757,$B:$B,$E:$E,"",0,-1)</f>
        <v>12</v>
      </c>
      <c r="G1757" s="37" t="str">
        <f t="shared" si="55"/>
        <v/>
      </c>
    </row>
    <row r="1758" spans="2:7" x14ac:dyDescent="0.2">
      <c r="B1758" s="12">
        <v>429</v>
      </c>
      <c r="C1758" s="35">
        <v>44284</v>
      </c>
      <c r="D1758" s="38">
        <f t="shared" si="54"/>
        <v>44280</v>
      </c>
      <c r="E1758">
        <f>C1758 - D1758</f>
        <v>4</v>
      </c>
      <c r="F1758" s="37">
        <f>_xlfn.XLOOKUP(B1758,$B:$B,$E:$E,"",0,-1)</f>
        <v>12</v>
      </c>
      <c r="G1758" s="37" t="str">
        <f t="shared" si="55"/>
        <v/>
      </c>
    </row>
    <row r="1759" spans="2:7" x14ac:dyDescent="0.2">
      <c r="B1759" s="12">
        <v>429</v>
      </c>
      <c r="C1759" s="35">
        <v>44285</v>
      </c>
      <c r="D1759" s="38">
        <f t="shared" si="54"/>
        <v>44280</v>
      </c>
      <c r="E1759">
        <f>C1759 - D1759</f>
        <v>5</v>
      </c>
      <c r="F1759" s="37">
        <f>_xlfn.XLOOKUP(B1759,$B:$B,$E:$E,"",0,-1)</f>
        <v>12</v>
      </c>
      <c r="G1759" s="37" t="str">
        <f t="shared" si="55"/>
        <v/>
      </c>
    </row>
    <row r="1760" spans="2:7" x14ac:dyDescent="0.2">
      <c r="B1760" s="12">
        <v>429</v>
      </c>
      <c r="C1760" s="35">
        <v>44286</v>
      </c>
      <c r="D1760" s="38">
        <f t="shared" si="54"/>
        <v>44280</v>
      </c>
      <c r="E1760">
        <f>C1760 - D1760</f>
        <v>6</v>
      </c>
      <c r="F1760" s="37">
        <f>_xlfn.XLOOKUP(B1760,$B:$B,$E:$E,"",0,-1)</f>
        <v>12</v>
      </c>
      <c r="G1760" s="37" t="str">
        <f t="shared" si="55"/>
        <v/>
      </c>
    </row>
    <row r="1761" spans="2:7" x14ac:dyDescent="0.2">
      <c r="B1761" s="12">
        <v>429</v>
      </c>
      <c r="C1761" s="35">
        <v>44287</v>
      </c>
      <c r="D1761" s="38">
        <f t="shared" si="54"/>
        <v>44280</v>
      </c>
      <c r="E1761">
        <f>C1761 - D1761</f>
        <v>7</v>
      </c>
      <c r="F1761" s="37">
        <f>_xlfn.XLOOKUP(B1761,$B:$B,$E:$E,"",0,-1)</f>
        <v>12</v>
      </c>
      <c r="G1761" s="37" t="str">
        <f t="shared" si="55"/>
        <v/>
      </c>
    </row>
    <row r="1762" spans="2:7" x14ac:dyDescent="0.2">
      <c r="B1762" s="12">
        <v>429</v>
      </c>
      <c r="C1762" s="35">
        <v>44291</v>
      </c>
      <c r="D1762" s="38">
        <f t="shared" si="54"/>
        <v>44280</v>
      </c>
      <c r="E1762">
        <f>C1762 - D1762</f>
        <v>11</v>
      </c>
      <c r="F1762" s="37">
        <f>_xlfn.XLOOKUP(B1762,$B:$B,$E:$E,"",0,-1)</f>
        <v>12</v>
      </c>
      <c r="G1762" s="37" t="str">
        <f t="shared" si="55"/>
        <v/>
      </c>
    </row>
    <row r="1763" spans="2:7" x14ac:dyDescent="0.2">
      <c r="B1763" s="12">
        <v>429</v>
      </c>
      <c r="C1763" s="35">
        <v>44292</v>
      </c>
      <c r="D1763" s="38">
        <f t="shared" si="54"/>
        <v>44280</v>
      </c>
      <c r="E1763">
        <f>C1763 - D1763</f>
        <v>12</v>
      </c>
      <c r="F1763" s="37">
        <f>_xlfn.XLOOKUP(B1763,$B:$B,$E:$E,"",0,-1)</f>
        <v>12</v>
      </c>
      <c r="G1763" s="37">
        <f t="shared" si="55"/>
        <v>1</v>
      </c>
    </row>
    <row r="1764" spans="2:7" x14ac:dyDescent="0.2">
      <c r="B1764" s="12">
        <v>430</v>
      </c>
      <c r="C1764" s="35">
        <v>44286</v>
      </c>
      <c r="D1764" s="38">
        <f t="shared" si="54"/>
        <v>44286</v>
      </c>
      <c r="E1764">
        <f>C1764 - D1764</f>
        <v>0</v>
      </c>
      <c r="F1764" s="37">
        <f>_xlfn.XLOOKUP(B1764,$B:$B,$E:$E,"",0,-1)</f>
        <v>0</v>
      </c>
      <c r="G1764" s="37">
        <f t="shared" si="55"/>
        <v>1</v>
      </c>
    </row>
    <row r="1765" spans="2:7" x14ac:dyDescent="0.2">
      <c r="B1765" s="12">
        <v>431</v>
      </c>
      <c r="C1765" s="35">
        <v>44274</v>
      </c>
      <c r="D1765" s="38">
        <f t="shared" si="54"/>
        <v>44274</v>
      </c>
      <c r="E1765">
        <f>C1765 - D1765</f>
        <v>0</v>
      </c>
      <c r="F1765" s="37">
        <f>_xlfn.XLOOKUP(B1765,$B:$B,$E:$E,"",0,-1)</f>
        <v>10</v>
      </c>
      <c r="G1765" s="37" t="str">
        <f t="shared" si="55"/>
        <v/>
      </c>
    </row>
    <row r="1766" spans="2:7" x14ac:dyDescent="0.2">
      <c r="B1766" s="12">
        <v>431</v>
      </c>
      <c r="C1766" s="35">
        <v>44277</v>
      </c>
      <c r="D1766" s="38">
        <f t="shared" si="54"/>
        <v>44274</v>
      </c>
      <c r="E1766">
        <f>C1766 - D1766</f>
        <v>3</v>
      </c>
      <c r="F1766" s="37">
        <f>_xlfn.XLOOKUP(B1766,$B:$B,$E:$E,"",0,-1)</f>
        <v>10</v>
      </c>
      <c r="G1766" s="37" t="str">
        <f t="shared" si="55"/>
        <v/>
      </c>
    </row>
    <row r="1767" spans="2:7" x14ac:dyDescent="0.2">
      <c r="B1767" s="12">
        <v>431</v>
      </c>
      <c r="C1767" s="35">
        <v>44279</v>
      </c>
      <c r="D1767" s="38">
        <f t="shared" si="54"/>
        <v>44274</v>
      </c>
      <c r="E1767">
        <f>C1767 - D1767</f>
        <v>5</v>
      </c>
      <c r="F1767" s="37">
        <f>_xlfn.XLOOKUP(B1767,$B:$B,$E:$E,"",0,-1)</f>
        <v>10</v>
      </c>
      <c r="G1767" s="37" t="str">
        <f t="shared" si="55"/>
        <v/>
      </c>
    </row>
    <row r="1768" spans="2:7" x14ac:dyDescent="0.2">
      <c r="B1768" s="12">
        <v>431</v>
      </c>
      <c r="C1768" s="35">
        <v>44284</v>
      </c>
      <c r="D1768" s="38">
        <f t="shared" si="54"/>
        <v>44274</v>
      </c>
      <c r="E1768">
        <f>C1768 - D1768</f>
        <v>10</v>
      </c>
      <c r="F1768" s="37">
        <f>_xlfn.XLOOKUP(B1768,$B:$B,$E:$E,"",0,-1)</f>
        <v>10</v>
      </c>
      <c r="G1768" s="37">
        <f t="shared" si="55"/>
        <v>1</v>
      </c>
    </row>
    <row r="1769" spans="2:7" x14ac:dyDescent="0.2">
      <c r="B1769" s="12">
        <v>432</v>
      </c>
      <c r="C1769" s="35">
        <v>44276</v>
      </c>
      <c r="D1769" s="38">
        <f t="shared" si="54"/>
        <v>44276</v>
      </c>
      <c r="E1769">
        <f>C1769 - D1769</f>
        <v>0</v>
      </c>
      <c r="F1769" s="37">
        <f>_xlfn.XLOOKUP(B1769,$B:$B,$E:$E,"",0,-1)</f>
        <v>4</v>
      </c>
      <c r="G1769" s="37" t="str">
        <f t="shared" si="55"/>
        <v/>
      </c>
    </row>
    <row r="1770" spans="2:7" x14ac:dyDescent="0.2">
      <c r="B1770" s="12">
        <v>432</v>
      </c>
      <c r="C1770" s="35">
        <v>44279</v>
      </c>
      <c r="D1770" s="38">
        <f t="shared" si="54"/>
        <v>44276</v>
      </c>
      <c r="E1770">
        <f>C1770 - D1770</f>
        <v>3</v>
      </c>
      <c r="F1770" s="37">
        <f>_xlfn.XLOOKUP(B1770,$B:$B,$E:$E,"",0,-1)</f>
        <v>4</v>
      </c>
      <c r="G1770" s="37" t="str">
        <f t="shared" si="55"/>
        <v/>
      </c>
    </row>
    <row r="1771" spans="2:7" x14ac:dyDescent="0.2">
      <c r="B1771" s="12">
        <v>432</v>
      </c>
      <c r="C1771" s="35">
        <v>44280</v>
      </c>
      <c r="D1771" s="38">
        <f t="shared" si="54"/>
        <v>44276</v>
      </c>
      <c r="E1771">
        <f>C1771 - D1771</f>
        <v>4</v>
      </c>
      <c r="F1771" s="37">
        <f>_xlfn.XLOOKUP(B1771,$B:$B,$E:$E,"",0,-1)</f>
        <v>4</v>
      </c>
      <c r="G1771" s="37">
        <f t="shared" si="55"/>
        <v>1</v>
      </c>
    </row>
    <row r="1772" spans="2:7" x14ac:dyDescent="0.2">
      <c r="B1772" s="12">
        <v>433</v>
      </c>
      <c r="C1772" s="35">
        <v>44268</v>
      </c>
      <c r="D1772" s="38">
        <f t="shared" si="54"/>
        <v>44268</v>
      </c>
      <c r="E1772">
        <f>C1772 - D1772</f>
        <v>0</v>
      </c>
      <c r="F1772" s="37">
        <f>_xlfn.XLOOKUP(B1772,$B:$B,$E:$E,"",0,-1)</f>
        <v>11</v>
      </c>
      <c r="G1772" s="37" t="str">
        <f t="shared" si="55"/>
        <v/>
      </c>
    </row>
    <row r="1773" spans="2:7" x14ac:dyDescent="0.2">
      <c r="B1773" s="12">
        <v>433</v>
      </c>
      <c r="C1773" s="35">
        <v>44272</v>
      </c>
      <c r="D1773" s="38">
        <f t="shared" si="54"/>
        <v>44268</v>
      </c>
      <c r="E1773">
        <f>C1773 - D1773</f>
        <v>4</v>
      </c>
      <c r="F1773" s="37">
        <f>_xlfn.XLOOKUP(B1773,$B:$B,$E:$E,"",0,-1)</f>
        <v>11</v>
      </c>
      <c r="G1773" s="37" t="str">
        <f t="shared" si="55"/>
        <v/>
      </c>
    </row>
    <row r="1774" spans="2:7" x14ac:dyDescent="0.2">
      <c r="B1774" s="12">
        <v>433</v>
      </c>
      <c r="C1774" s="35">
        <v>44274</v>
      </c>
      <c r="D1774" s="38">
        <f t="shared" si="54"/>
        <v>44268</v>
      </c>
      <c r="E1774">
        <f>C1774 - D1774</f>
        <v>6</v>
      </c>
      <c r="F1774" s="37">
        <f>_xlfn.XLOOKUP(B1774,$B:$B,$E:$E,"",0,-1)</f>
        <v>11</v>
      </c>
      <c r="G1774" s="37" t="str">
        <f t="shared" si="55"/>
        <v/>
      </c>
    </row>
    <row r="1775" spans="2:7" x14ac:dyDescent="0.2">
      <c r="B1775" s="12">
        <v>433</v>
      </c>
      <c r="C1775" s="35">
        <v>44279</v>
      </c>
      <c r="D1775" s="38">
        <f t="shared" si="54"/>
        <v>44268</v>
      </c>
      <c r="E1775">
        <f>C1775 - D1775</f>
        <v>11</v>
      </c>
      <c r="F1775" s="37">
        <f>_xlfn.XLOOKUP(B1775,$B:$B,$E:$E,"",0,-1)</f>
        <v>11</v>
      </c>
      <c r="G1775" s="37">
        <f t="shared" si="55"/>
        <v>1</v>
      </c>
    </row>
    <row r="1776" spans="2:7" x14ac:dyDescent="0.2">
      <c r="B1776" s="12">
        <v>434</v>
      </c>
      <c r="C1776" s="35">
        <v>44256</v>
      </c>
      <c r="D1776" s="38">
        <f t="shared" si="54"/>
        <v>44256</v>
      </c>
      <c r="E1776">
        <f>C1776 - D1776</f>
        <v>0</v>
      </c>
      <c r="F1776" s="37">
        <f>_xlfn.XLOOKUP(B1776,$B:$B,$E:$E,"",0,-1)</f>
        <v>10</v>
      </c>
      <c r="G1776" s="37" t="str">
        <f t="shared" si="55"/>
        <v/>
      </c>
    </row>
    <row r="1777" spans="2:7" x14ac:dyDescent="0.2">
      <c r="B1777" s="12">
        <v>434</v>
      </c>
      <c r="C1777" s="35">
        <v>44259</v>
      </c>
      <c r="D1777" s="38">
        <f t="shared" si="54"/>
        <v>44256</v>
      </c>
      <c r="E1777">
        <f>C1777 - D1777</f>
        <v>3</v>
      </c>
      <c r="F1777" s="37">
        <f>_xlfn.XLOOKUP(B1777,$B:$B,$E:$E,"",0,-1)</f>
        <v>10</v>
      </c>
      <c r="G1777" s="37" t="str">
        <f t="shared" si="55"/>
        <v/>
      </c>
    </row>
    <row r="1778" spans="2:7" x14ac:dyDescent="0.2">
      <c r="B1778" s="12">
        <v>434</v>
      </c>
      <c r="C1778" s="35">
        <v>44263</v>
      </c>
      <c r="D1778" s="38">
        <f t="shared" si="54"/>
        <v>44256</v>
      </c>
      <c r="E1778">
        <f>C1778 - D1778</f>
        <v>7</v>
      </c>
      <c r="F1778" s="37">
        <f>_xlfn.XLOOKUP(B1778,$B:$B,$E:$E,"",0,-1)</f>
        <v>10</v>
      </c>
      <c r="G1778" s="37" t="str">
        <f t="shared" si="55"/>
        <v/>
      </c>
    </row>
    <row r="1779" spans="2:7" x14ac:dyDescent="0.2">
      <c r="B1779" s="12">
        <v>434</v>
      </c>
      <c r="C1779" s="35">
        <v>44266</v>
      </c>
      <c r="D1779" s="38">
        <f t="shared" si="54"/>
        <v>44256</v>
      </c>
      <c r="E1779">
        <f>C1779 - D1779</f>
        <v>10</v>
      </c>
      <c r="F1779" s="37">
        <f>_xlfn.XLOOKUP(B1779,$B:$B,$E:$E,"",0,-1)</f>
        <v>10</v>
      </c>
      <c r="G1779" s="37">
        <f t="shared" si="55"/>
        <v>1</v>
      </c>
    </row>
    <row r="1780" spans="2:7" x14ac:dyDescent="0.2">
      <c r="B1780" s="12">
        <v>435</v>
      </c>
      <c r="C1780" s="35">
        <v>44256</v>
      </c>
      <c r="D1780" s="38">
        <f t="shared" si="54"/>
        <v>44256</v>
      </c>
      <c r="E1780">
        <f>C1780 - D1780</f>
        <v>0</v>
      </c>
      <c r="F1780" s="37">
        <f>_xlfn.XLOOKUP(B1780,$B:$B,$E:$E,"",0,-1)</f>
        <v>0</v>
      </c>
      <c r="G1780" s="37">
        <f t="shared" si="55"/>
        <v>1</v>
      </c>
    </row>
    <row r="1781" spans="2:7" x14ac:dyDescent="0.2">
      <c r="B1781" s="12">
        <v>436</v>
      </c>
      <c r="C1781" s="35">
        <v>44280</v>
      </c>
      <c r="D1781" s="38">
        <f t="shared" si="54"/>
        <v>44280</v>
      </c>
      <c r="E1781">
        <f>C1781 - D1781</f>
        <v>0</v>
      </c>
      <c r="F1781" s="37">
        <f>_xlfn.XLOOKUP(B1781,$B:$B,$E:$E,"",0,-1)</f>
        <v>0</v>
      </c>
      <c r="G1781" s="37">
        <f t="shared" si="55"/>
        <v>1</v>
      </c>
    </row>
    <row r="1782" spans="2:7" x14ac:dyDescent="0.2">
      <c r="B1782" s="12">
        <v>437</v>
      </c>
      <c r="C1782" s="35">
        <v>44264</v>
      </c>
      <c r="D1782" s="38">
        <f t="shared" si="54"/>
        <v>44264</v>
      </c>
      <c r="E1782">
        <f>C1782 - D1782</f>
        <v>0</v>
      </c>
      <c r="F1782" s="37">
        <f>_xlfn.XLOOKUP(B1782,$B:$B,$E:$E,"",0,-1)</f>
        <v>2</v>
      </c>
      <c r="G1782" s="37" t="str">
        <f t="shared" si="55"/>
        <v/>
      </c>
    </row>
    <row r="1783" spans="2:7" x14ac:dyDescent="0.2">
      <c r="B1783" s="12">
        <v>437</v>
      </c>
      <c r="C1783" s="35">
        <v>44266</v>
      </c>
      <c r="D1783" s="38">
        <f t="shared" si="54"/>
        <v>44264</v>
      </c>
      <c r="E1783">
        <f>C1783 - D1783</f>
        <v>2</v>
      </c>
      <c r="F1783" s="37">
        <f>_xlfn.XLOOKUP(B1783,$B:$B,$E:$E,"",0,-1)</f>
        <v>2</v>
      </c>
      <c r="G1783" s="37">
        <f t="shared" si="55"/>
        <v>1</v>
      </c>
    </row>
    <row r="1784" spans="2:7" x14ac:dyDescent="0.2">
      <c r="B1784" s="12">
        <v>438</v>
      </c>
      <c r="C1784" s="35">
        <v>44277</v>
      </c>
      <c r="D1784" s="38">
        <f t="shared" si="54"/>
        <v>44277</v>
      </c>
      <c r="E1784">
        <f>C1784 - D1784</f>
        <v>0</v>
      </c>
      <c r="F1784" s="37">
        <f>_xlfn.XLOOKUP(B1784,$B:$B,$E:$E,"",0,-1)</f>
        <v>18</v>
      </c>
      <c r="G1784" s="37" t="str">
        <f t="shared" si="55"/>
        <v/>
      </c>
    </row>
    <row r="1785" spans="2:7" x14ac:dyDescent="0.2">
      <c r="B1785" s="12">
        <v>438</v>
      </c>
      <c r="C1785" s="35">
        <v>44282</v>
      </c>
      <c r="D1785" s="38">
        <f t="shared" si="54"/>
        <v>44277</v>
      </c>
      <c r="E1785">
        <f>C1785 - D1785</f>
        <v>5</v>
      </c>
      <c r="F1785" s="37">
        <f>_xlfn.XLOOKUP(B1785,$B:$B,$E:$E,"",0,-1)</f>
        <v>18</v>
      </c>
      <c r="G1785" s="37" t="str">
        <f t="shared" si="55"/>
        <v/>
      </c>
    </row>
    <row r="1786" spans="2:7" x14ac:dyDescent="0.2">
      <c r="B1786" s="12">
        <v>438</v>
      </c>
      <c r="C1786" s="35">
        <v>44284</v>
      </c>
      <c r="D1786" s="38">
        <f t="shared" si="54"/>
        <v>44277</v>
      </c>
      <c r="E1786">
        <f>C1786 - D1786</f>
        <v>7</v>
      </c>
      <c r="F1786" s="37">
        <f>_xlfn.XLOOKUP(B1786,$B:$B,$E:$E,"",0,-1)</f>
        <v>18</v>
      </c>
      <c r="G1786" s="37" t="str">
        <f t="shared" si="55"/>
        <v/>
      </c>
    </row>
    <row r="1787" spans="2:7" x14ac:dyDescent="0.2">
      <c r="B1787" s="12">
        <v>438</v>
      </c>
      <c r="C1787" s="35">
        <v>44286</v>
      </c>
      <c r="D1787" s="38">
        <f t="shared" si="54"/>
        <v>44277</v>
      </c>
      <c r="E1787">
        <f>C1787 - D1787</f>
        <v>9</v>
      </c>
      <c r="F1787" s="37">
        <f>_xlfn.XLOOKUP(B1787,$B:$B,$E:$E,"",0,-1)</f>
        <v>18</v>
      </c>
      <c r="G1787" s="37" t="str">
        <f t="shared" si="55"/>
        <v/>
      </c>
    </row>
    <row r="1788" spans="2:7" x14ac:dyDescent="0.2">
      <c r="B1788" s="12">
        <v>438</v>
      </c>
      <c r="C1788" s="35">
        <v>44289</v>
      </c>
      <c r="D1788" s="38">
        <f t="shared" si="54"/>
        <v>44277</v>
      </c>
      <c r="E1788">
        <f>C1788 - D1788</f>
        <v>12</v>
      </c>
      <c r="F1788" s="37">
        <f>_xlfn.XLOOKUP(B1788,$B:$B,$E:$E,"",0,-1)</f>
        <v>18</v>
      </c>
      <c r="G1788" s="37" t="str">
        <f t="shared" si="55"/>
        <v/>
      </c>
    </row>
    <row r="1789" spans="2:7" x14ac:dyDescent="0.2">
      <c r="B1789" s="12">
        <v>438</v>
      </c>
      <c r="C1789" s="35">
        <v>44293</v>
      </c>
      <c r="D1789" s="38">
        <f t="shared" si="54"/>
        <v>44277</v>
      </c>
      <c r="E1789">
        <f>C1789 - D1789</f>
        <v>16</v>
      </c>
      <c r="F1789" s="37">
        <f>_xlfn.XLOOKUP(B1789,$B:$B,$E:$E,"",0,-1)</f>
        <v>18</v>
      </c>
      <c r="G1789" s="37" t="str">
        <f t="shared" si="55"/>
        <v/>
      </c>
    </row>
    <row r="1790" spans="2:7" x14ac:dyDescent="0.2">
      <c r="B1790" s="12">
        <v>438</v>
      </c>
      <c r="C1790" s="35">
        <v>44294</v>
      </c>
      <c r="D1790" s="38">
        <f t="shared" si="54"/>
        <v>44277</v>
      </c>
      <c r="E1790">
        <f>C1790 - D1790</f>
        <v>17</v>
      </c>
      <c r="F1790" s="37">
        <f>_xlfn.XLOOKUP(B1790,$B:$B,$E:$E,"",0,-1)</f>
        <v>18</v>
      </c>
      <c r="G1790" s="37" t="str">
        <f t="shared" si="55"/>
        <v/>
      </c>
    </row>
    <row r="1791" spans="2:7" x14ac:dyDescent="0.2">
      <c r="B1791" s="12">
        <v>438</v>
      </c>
      <c r="C1791" s="35">
        <v>44295</v>
      </c>
      <c r="D1791" s="38">
        <f t="shared" si="54"/>
        <v>44277</v>
      </c>
      <c r="E1791">
        <f>C1791 - D1791</f>
        <v>18</v>
      </c>
      <c r="F1791" s="37">
        <f>_xlfn.XLOOKUP(B1791,$B:$B,$E:$E,"",0,-1)</f>
        <v>18</v>
      </c>
      <c r="G1791" s="37">
        <f t="shared" si="55"/>
        <v>1</v>
      </c>
    </row>
    <row r="1792" spans="2:7" x14ac:dyDescent="0.2">
      <c r="B1792" s="12">
        <v>439</v>
      </c>
      <c r="C1792" s="35">
        <v>44278</v>
      </c>
      <c r="D1792" s="38">
        <f t="shared" si="54"/>
        <v>44278</v>
      </c>
      <c r="E1792">
        <f>C1792 - D1792</f>
        <v>0</v>
      </c>
      <c r="F1792" s="37">
        <f>_xlfn.XLOOKUP(B1792,$B:$B,$E:$E,"",0,-1)</f>
        <v>0</v>
      </c>
      <c r="G1792" s="37">
        <f t="shared" si="55"/>
        <v>1</v>
      </c>
    </row>
    <row r="1793" spans="2:7" x14ac:dyDescent="0.2">
      <c r="B1793" s="12">
        <v>440</v>
      </c>
      <c r="C1793" s="35">
        <v>44261</v>
      </c>
      <c r="D1793" s="38">
        <f t="shared" si="54"/>
        <v>44261</v>
      </c>
      <c r="E1793">
        <f>C1793 - D1793</f>
        <v>0</v>
      </c>
      <c r="F1793" s="37">
        <f>_xlfn.XLOOKUP(B1793,$B:$B,$E:$E,"",0,-1)</f>
        <v>0</v>
      </c>
      <c r="G1793" s="37">
        <f t="shared" si="55"/>
        <v>1</v>
      </c>
    </row>
    <row r="1794" spans="2:7" x14ac:dyDescent="0.2">
      <c r="B1794" s="12">
        <v>441</v>
      </c>
      <c r="C1794" s="35">
        <v>44257</v>
      </c>
      <c r="D1794" s="38">
        <f t="shared" si="54"/>
        <v>44257</v>
      </c>
      <c r="E1794">
        <f>C1794 - D1794</f>
        <v>0</v>
      </c>
      <c r="F1794" s="37">
        <f>_xlfn.XLOOKUP(B1794,$B:$B,$E:$E,"",0,-1)</f>
        <v>12</v>
      </c>
      <c r="G1794" s="37" t="str">
        <f t="shared" si="55"/>
        <v/>
      </c>
    </row>
    <row r="1795" spans="2:7" x14ac:dyDescent="0.2">
      <c r="B1795" s="12">
        <v>441</v>
      </c>
      <c r="C1795" s="35">
        <v>44261</v>
      </c>
      <c r="D1795" s="38">
        <f t="shared" ref="D1795:D1858" si="56">VLOOKUP(B1795,$B$2:$C$1999,2,FALSE)</f>
        <v>44257</v>
      </c>
      <c r="E1795">
        <f>C1795 - D1795</f>
        <v>4</v>
      </c>
      <c r="F1795" s="37">
        <f>_xlfn.XLOOKUP(B1795,$B:$B,$E:$E,"",0,-1)</f>
        <v>12</v>
      </c>
      <c r="G1795" s="37" t="str">
        <f t="shared" ref="G1795:G1858" si="57">IF(F1795=E1795,1,"")</f>
        <v/>
      </c>
    </row>
    <row r="1796" spans="2:7" x14ac:dyDescent="0.2">
      <c r="B1796" s="12">
        <v>441</v>
      </c>
      <c r="C1796" s="35">
        <v>44266</v>
      </c>
      <c r="D1796" s="38">
        <f t="shared" si="56"/>
        <v>44257</v>
      </c>
      <c r="E1796">
        <f>C1796 - D1796</f>
        <v>9</v>
      </c>
      <c r="F1796" s="37">
        <f>_xlfn.XLOOKUP(B1796,$B:$B,$E:$E,"",0,-1)</f>
        <v>12</v>
      </c>
      <c r="G1796" s="37" t="str">
        <f t="shared" si="57"/>
        <v/>
      </c>
    </row>
    <row r="1797" spans="2:7" x14ac:dyDescent="0.2">
      <c r="B1797" s="12">
        <v>441</v>
      </c>
      <c r="C1797" s="35">
        <v>44269</v>
      </c>
      <c r="D1797" s="38">
        <f t="shared" si="56"/>
        <v>44257</v>
      </c>
      <c r="E1797">
        <f>C1797 - D1797</f>
        <v>12</v>
      </c>
      <c r="F1797" s="37">
        <f>_xlfn.XLOOKUP(B1797,$B:$B,$E:$E,"",0,-1)</f>
        <v>12</v>
      </c>
      <c r="G1797" s="37">
        <f t="shared" si="57"/>
        <v>1</v>
      </c>
    </row>
    <row r="1798" spans="2:7" x14ac:dyDescent="0.2">
      <c r="B1798" s="12">
        <v>442</v>
      </c>
      <c r="C1798" s="35">
        <v>44271</v>
      </c>
      <c r="D1798" s="38">
        <f t="shared" si="56"/>
        <v>44271</v>
      </c>
      <c r="E1798">
        <f>C1798 - D1798</f>
        <v>0</v>
      </c>
      <c r="F1798" s="37">
        <f>_xlfn.XLOOKUP(B1798,$B:$B,$E:$E,"",0,-1)</f>
        <v>16</v>
      </c>
      <c r="G1798" s="37" t="str">
        <f t="shared" si="57"/>
        <v/>
      </c>
    </row>
    <row r="1799" spans="2:7" x14ac:dyDescent="0.2">
      <c r="B1799" s="12">
        <v>442</v>
      </c>
      <c r="C1799" s="35">
        <v>44272</v>
      </c>
      <c r="D1799" s="38">
        <f t="shared" si="56"/>
        <v>44271</v>
      </c>
      <c r="E1799">
        <f>C1799 - D1799</f>
        <v>1</v>
      </c>
      <c r="F1799" s="37">
        <f>_xlfn.XLOOKUP(B1799,$B:$B,$E:$E,"",0,-1)</f>
        <v>16</v>
      </c>
      <c r="G1799" s="37" t="str">
        <f t="shared" si="57"/>
        <v/>
      </c>
    </row>
    <row r="1800" spans="2:7" x14ac:dyDescent="0.2">
      <c r="B1800" s="12">
        <v>442</v>
      </c>
      <c r="C1800" s="35">
        <v>44277</v>
      </c>
      <c r="D1800" s="38">
        <f t="shared" si="56"/>
        <v>44271</v>
      </c>
      <c r="E1800">
        <f>C1800 - D1800</f>
        <v>6</v>
      </c>
      <c r="F1800" s="37">
        <f>_xlfn.XLOOKUP(B1800,$B:$B,$E:$E,"",0,-1)</f>
        <v>16</v>
      </c>
      <c r="G1800" s="37" t="str">
        <f t="shared" si="57"/>
        <v/>
      </c>
    </row>
    <row r="1801" spans="2:7" x14ac:dyDescent="0.2">
      <c r="B1801" s="12">
        <v>442</v>
      </c>
      <c r="C1801" s="35">
        <v>44278</v>
      </c>
      <c r="D1801" s="38">
        <f t="shared" si="56"/>
        <v>44271</v>
      </c>
      <c r="E1801">
        <f>C1801 - D1801</f>
        <v>7</v>
      </c>
      <c r="F1801" s="37">
        <f>_xlfn.XLOOKUP(B1801,$B:$B,$E:$E,"",0,-1)</f>
        <v>16</v>
      </c>
      <c r="G1801" s="37" t="str">
        <f t="shared" si="57"/>
        <v/>
      </c>
    </row>
    <row r="1802" spans="2:7" x14ac:dyDescent="0.2">
      <c r="B1802" s="12">
        <v>442</v>
      </c>
      <c r="C1802" s="35">
        <v>44280</v>
      </c>
      <c r="D1802" s="38">
        <f t="shared" si="56"/>
        <v>44271</v>
      </c>
      <c r="E1802">
        <f>C1802 - D1802</f>
        <v>9</v>
      </c>
      <c r="F1802" s="37">
        <f>_xlfn.XLOOKUP(B1802,$B:$B,$E:$E,"",0,-1)</f>
        <v>16</v>
      </c>
      <c r="G1802" s="37" t="str">
        <f t="shared" si="57"/>
        <v/>
      </c>
    </row>
    <row r="1803" spans="2:7" x14ac:dyDescent="0.2">
      <c r="B1803" s="12">
        <v>442</v>
      </c>
      <c r="C1803" s="35">
        <v>44285</v>
      </c>
      <c r="D1803" s="38">
        <f t="shared" si="56"/>
        <v>44271</v>
      </c>
      <c r="E1803">
        <f>C1803 - D1803</f>
        <v>14</v>
      </c>
      <c r="F1803" s="37">
        <f>_xlfn.XLOOKUP(B1803,$B:$B,$E:$E,"",0,-1)</f>
        <v>16</v>
      </c>
      <c r="G1803" s="37" t="str">
        <f t="shared" si="57"/>
        <v/>
      </c>
    </row>
    <row r="1804" spans="2:7" x14ac:dyDescent="0.2">
      <c r="B1804" s="12">
        <v>442</v>
      </c>
      <c r="C1804" s="35">
        <v>44287</v>
      </c>
      <c r="D1804" s="38">
        <f t="shared" si="56"/>
        <v>44271</v>
      </c>
      <c r="E1804">
        <f>C1804 - D1804</f>
        <v>16</v>
      </c>
      <c r="F1804" s="37">
        <f>_xlfn.XLOOKUP(B1804,$B:$B,$E:$E,"",0,-1)</f>
        <v>16</v>
      </c>
      <c r="G1804" s="37">
        <f t="shared" si="57"/>
        <v>1</v>
      </c>
    </row>
    <row r="1805" spans="2:7" x14ac:dyDescent="0.2">
      <c r="B1805" s="12">
        <v>443</v>
      </c>
      <c r="C1805" s="35">
        <v>44258</v>
      </c>
      <c r="D1805" s="38">
        <f t="shared" si="56"/>
        <v>44258</v>
      </c>
      <c r="E1805">
        <f>C1805 - D1805</f>
        <v>0</v>
      </c>
      <c r="F1805" s="37">
        <f>_xlfn.XLOOKUP(B1805,$B:$B,$E:$E,"",0,-1)</f>
        <v>4</v>
      </c>
      <c r="G1805" s="37" t="str">
        <f t="shared" si="57"/>
        <v/>
      </c>
    </row>
    <row r="1806" spans="2:7" x14ac:dyDescent="0.2">
      <c r="B1806" s="12">
        <v>443</v>
      </c>
      <c r="C1806" s="35">
        <v>44262</v>
      </c>
      <c r="D1806" s="38">
        <f t="shared" si="56"/>
        <v>44258</v>
      </c>
      <c r="E1806">
        <f>C1806 - D1806</f>
        <v>4</v>
      </c>
      <c r="F1806" s="37">
        <f>_xlfn.XLOOKUP(B1806,$B:$B,$E:$E,"",0,-1)</f>
        <v>4</v>
      </c>
      <c r="G1806" s="37">
        <f t="shared" si="57"/>
        <v>1</v>
      </c>
    </row>
    <row r="1807" spans="2:7" x14ac:dyDescent="0.2">
      <c r="B1807" s="12">
        <v>444</v>
      </c>
      <c r="C1807" s="35">
        <v>44278</v>
      </c>
      <c r="D1807" s="38">
        <f t="shared" si="56"/>
        <v>44278</v>
      </c>
      <c r="E1807">
        <f>C1807 - D1807</f>
        <v>0</v>
      </c>
      <c r="F1807" s="37">
        <f>_xlfn.XLOOKUP(B1807,$B:$B,$E:$E,"",0,-1)</f>
        <v>5</v>
      </c>
      <c r="G1807" s="37" t="str">
        <f t="shared" si="57"/>
        <v/>
      </c>
    </row>
    <row r="1808" spans="2:7" x14ac:dyDescent="0.2">
      <c r="B1808" s="12">
        <v>444</v>
      </c>
      <c r="C1808" s="35">
        <v>44283</v>
      </c>
      <c r="D1808" s="38">
        <f t="shared" si="56"/>
        <v>44278</v>
      </c>
      <c r="E1808">
        <f>C1808 - D1808</f>
        <v>5</v>
      </c>
      <c r="F1808" s="37">
        <f>_xlfn.XLOOKUP(B1808,$B:$B,$E:$E,"",0,-1)</f>
        <v>5</v>
      </c>
      <c r="G1808" s="37">
        <f t="shared" si="57"/>
        <v>1</v>
      </c>
    </row>
    <row r="1809" spans="2:7" x14ac:dyDescent="0.2">
      <c r="B1809" s="12">
        <v>445</v>
      </c>
      <c r="C1809" s="35">
        <v>44282</v>
      </c>
      <c r="D1809" s="38">
        <f t="shared" si="56"/>
        <v>44282</v>
      </c>
      <c r="E1809">
        <f>C1809 - D1809</f>
        <v>0</v>
      </c>
      <c r="F1809" s="37">
        <f>_xlfn.XLOOKUP(B1809,$B:$B,$E:$E,"",0,-1)</f>
        <v>0</v>
      </c>
      <c r="G1809" s="37">
        <f t="shared" si="57"/>
        <v>1</v>
      </c>
    </row>
    <row r="1810" spans="2:7" x14ac:dyDescent="0.2">
      <c r="B1810" s="12">
        <v>446</v>
      </c>
      <c r="C1810" s="35">
        <v>44284</v>
      </c>
      <c r="D1810" s="38">
        <f t="shared" si="56"/>
        <v>44284</v>
      </c>
      <c r="E1810">
        <f>C1810 - D1810</f>
        <v>0</v>
      </c>
      <c r="F1810" s="37">
        <f>_xlfn.XLOOKUP(B1810,$B:$B,$E:$E,"",0,-1)</f>
        <v>2</v>
      </c>
      <c r="G1810" s="37" t="str">
        <f t="shared" si="57"/>
        <v/>
      </c>
    </row>
    <row r="1811" spans="2:7" x14ac:dyDescent="0.2">
      <c r="B1811" s="12">
        <v>446</v>
      </c>
      <c r="C1811" s="35">
        <v>44285</v>
      </c>
      <c r="D1811" s="38">
        <f t="shared" si="56"/>
        <v>44284</v>
      </c>
      <c r="E1811">
        <f>C1811 - D1811</f>
        <v>1</v>
      </c>
      <c r="F1811" s="37">
        <f>_xlfn.XLOOKUP(B1811,$B:$B,$E:$E,"",0,-1)</f>
        <v>2</v>
      </c>
      <c r="G1811" s="37" t="str">
        <f t="shared" si="57"/>
        <v/>
      </c>
    </row>
    <row r="1812" spans="2:7" x14ac:dyDescent="0.2">
      <c r="B1812" s="12">
        <v>446</v>
      </c>
      <c r="C1812" s="35">
        <v>44286</v>
      </c>
      <c r="D1812" s="38">
        <f t="shared" si="56"/>
        <v>44284</v>
      </c>
      <c r="E1812">
        <f>C1812 - D1812</f>
        <v>2</v>
      </c>
      <c r="F1812" s="37">
        <f>_xlfn.XLOOKUP(B1812,$B:$B,$E:$E,"",0,-1)</f>
        <v>2</v>
      </c>
      <c r="G1812" s="37">
        <f t="shared" si="57"/>
        <v>1</v>
      </c>
    </row>
    <row r="1813" spans="2:7" x14ac:dyDescent="0.2">
      <c r="B1813" s="12">
        <v>447</v>
      </c>
      <c r="C1813" s="35">
        <v>44272</v>
      </c>
      <c r="D1813" s="38">
        <f t="shared" si="56"/>
        <v>44272</v>
      </c>
      <c r="E1813">
        <f>C1813 - D1813</f>
        <v>0</v>
      </c>
      <c r="F1813" s="37">
        <f>_xlfn.XLOOKUP(B1813,$B:$B,$E:$E,"",0,-1)</f>
        <v>5</v>
      </c>
      <c r="G1813" s="37" t="str">
        <f t="shared" si="57"/>
        <v/>
      </c>
    </row>
    <row r="1814" spans="2:7" x14ac:dyDescent="0.2">
      <c r="B1814" s="12">
        <v>447</v>
      </c>
      <c r="C1814" s="35">
        <v>44274</v>
      </c>
      <c r="D1814" s="38">
        <f t="shared" si="56"/>
        <v>44272</v>
      </c>
      <c r="E1814">
        <f>C1814 - D1814</f>
        <v>2</v>
      </c>
      <c r="F1814" s="37">
        <f>_xlfn.XLOOKUP(B1814,$B:$B,$E:$E,"",0,-1)</f>
        <v>5</v>
      </c>
      <c r="G1814" s="37" t="str">
        <f t="shared" si="57"/>
        <v/>
      </c>
    </row>
    <row r="1815" spans="2:7" x14ac:dyDescent="0.2">
      <c r="B1815" s="12">
        <v>447</v>
      </c>
      <c r="C1815" s="35">
        <v>44275</v>
      </c>
      <c r="D1815" s="38">
        <f t="shared" si="56"/>
        <v>44272</v>
      </c>
      <c r="E1815">
        <f>C1815 - D1815</f>
        <v>3</v>
      </c>
      <c r="F1815" s="37">
        <f>_xlfn.XLOOKUP(B1815,$B:$B,$E:$E,"",0,-1)</f>
        <v>5</v>
      </c>
      <c r="G1815" s="37" t="str">
        <f t="shared" si="57"/>
        <v/>
      </c>
    </row>
    <row r="1816" spans="2:7" x14ac:dyDescent="0.2">
      <c r="B1816" s="12">
        <v>447</v>
      </c>
      <c r="C1816" s="35">
        <v>44277</v>
      </c>
      <c r="D1816" s="38">
        <f t="shared" si="56"/>
        <v>44272</v>
      </c>
      <c r="E1816">
        <f>C1816 - D1816</f>
        <v>5</v>
      </c>
      <c r="F1816" s="37">
        <f>_xlfn.XLOOKUP(B1816,$B:$B,$E:$E,"",0,-1)</f>
        <v>5</v>
      </c>
      <c r="G1816" s="37">
        <f t="shared" si="57"/>
        <v>1</v>
      </c>
    </row>
    <row r="1817" spans="2:7" x14ac:dyDescent="0.2">
      <c r="B1817" s="12">
        <v>448</v>
      </c>
      <c r="C1817" s="35">
        <v>44270</v>
      </c>
      <c r="D1817" s="38">
        <f t="shared" si="56"/>
        <v>44270</v>
      </c>
      <c r="E1817">
        <f>C1817 - D1817</f>
        <v>0</v>
      </c>
      <c r="F1817" s="37">
        <f>_xlfn.XLOOKUP(B1817,$B:$B,$E:$E,"",0,-1)</f>
        <v>3</v>
      </c>
      <c r="G1817" s="37" t="str">
        <f t="shared" si="57"/>
        <v/>
      </c>
    </row>
    <row r="1818" spans="2:7" x14ac:dyDescent="0.2">
      <c r="B1818" s="12">
        <v>448</v>
      </c>
      <c r="C1818" s="35">
        <v>44273</v>
      </c>
      <c r="D1818" s="38">
        <f t="shared" si="56"/>
        <v>44270</v>
      </c>
      <c r="E1818">
        <f>C1818 - D1818</f>
        <v>3</v>
      </c>
      <c r="F1818" s="37">
        <f>_xlfn.XLOOKUP(B1818,$B:$B,$E:$E,"",0,-1)</f>
        <v>3</v>
      </c>
      <c r="G1818" s="37">
        <f t="shared" si="57"/>
        <v>1</v>
      </c>
    </row>
    <row r="1819" spans="2:7" x14ac:dyDescent="0.2">
      <c r="B1819" s="12">
        <v>449</v>
      </c>
      <c r="C1819" s="35">
        <v>44272</v>
      </c>
      <c r="D1819" s="38">
        <f t="shared" si="56"/>
        <v>44272</v>
      </c>
      <c r="E1819">
        <f>C1819 - D1819</f>
        <v>0</v>
      </c>
      <c r="F1819" s="37">
        <f>_xlfn.XLOOKUP(B1819,$B:$B,$E:$E,"",0,-1)</f>
        <v>5</v>
      </c>
      <c r="G1819" s="37" t="str">
        <f t="shared" si="57"/>
        <v/>
      </c>
    </row>
    <row r="1820" spans="2:7" x14ac:dyDescent="0.2">
      <c r="B1820" s="12">
        <v>449</v>
      </c>
      <c r="C1820" s="35">
        <v>44273</v>
      </c>
      <c r="D1820" s="38">
        <f t="shared" si="56"/>
        <v>44272</v>
      </c>
      <c r="E1820">
        <f>C1820 - D1820</f>
        <v>1</v>
      </c>
      <c r="F1820" s="37">
        <f>_xlfn.XLOOKUP(B1820,$B:$B,$E:$E,"",0,-1)</f>
        <v>5</v>
      </c>
      <c r="G1820" s="37" t="str">
        <f t="shared" si="57"/>
        <v/>
      </c>
    </row>
    <row r="1821" spans="2:7" x14ac:dyDescent="0.2">
      <c r="B1821" s="12">
        <v>449</v>
      </c>
      <c r="C1821" s="35">
        <v>44275</v>
      </c>
      <c r="D1821" s="38">
        <f t="shared" si="56"/>
        <v>44272</v>
      </c>
      <c r="E1821">
        <f>C1821 - D1821</f>
        <v>3</v>
      </c>
      <c r="F1821" s="37">
        <f>_xlfn.XLOOKUP(B1821,$B:$B,$E:$E,"",0,-1)</f>
        <v>5</v>
      </c>
      <c r="G1821" s="37" t="str">
        <f t="shared" si="57"/>
        <v/>
      </c>
    </row>
    <row r="1822" spans="2:7" x14ac:dyDescent="0.2">
      <c r="B1822" s="12">
        <v>449</v>
      </c>
      <c r="C1822" s="35">
        <v>44277</v>
      </c>
      <c r="D1822" s="38">
        <f t="shared" si="56"/>
        <v>44272</v>
      </c>
      <c r="E1822">
        <f>C1822 - D1822</f>
        <v>5</v>
      </c>
      <c r="F1822" s="37">
        <f>_xlfn.XLOOKUP(B1822,$B:$B,$E:$E,"",0,-1)</f>
        <v>5</v>
      </c>
      <c r="G1822" s="37">
        <f t="shared" si="57"/>
        <v>1</v>
      </c>
    </row>
    <row r="1823" spans="2:7" x14ac:dyDescent="0.2">
      <c r="B1823" s="12">
        <v>450</v>
      </c>
      <c r="C1823" s="35">
        <v>44273</v>
      </c>
      <c r="D1823" s="38">
        <f t="shared" si="56"/>
        <v>44273</v>
      </c>
      <c r="E1823">
        <f>C1823 - D1823</f>
        <v>0</v>
      </c>
      <c r="F1823" s="37">
        <f>_xlfn.XLOOKUP(B1823,$B:$B,$E:$E,"",0,-1)</f>
        <v>2</v>
      </c>
      <c r="G1823" s="37" t="str">
        <f t="shared" si="57"/>
        <v/>
      </c>
    </row>
    <row r="1824" spans="2:7" x14ac:dyDescent="0.2">
      <c r="B1824" s="12">
        <v>450</v>
      </c>
      <c r="C1824" s="35">
        <v>44275</v>
      </c>
      <c r="D1824" s="38">
        <f t="shared" si="56"/>
        <v>44273</v>
      </c>
      <c r="E1824">
        <f>C1824 - D1824</f>
        <v>2</v>
      </c>
      <c r="F1824" s="37">
        <f>_xlfn.XLOOKUP(B1824,$B:$B,$E:$E,"",0,-1)</f>
        <v>2</v>
      </c>
      <c r="G1824" s="37">
        <f t="shared" si="57"/>
        <v>1</v>
      </c>
    </row>
    <row r="1825" spans="2:7" x14ac:dyDescent="0.2">
      <c r="B1825" s="12">
        <v>451</v>
      </c>
      <c r="C1825" s="35">
        <v>44270</v>
      </c>
      <c r="D1825" s="38">
        <f t="shared" si="56"/>
        <v>44270</v>
      </c>
      <c r="E1825">
        <f>C1825 - D1825</f>
        <v>0</v>
      </c>
      <c r="F1825" s="37">
        <f>_xlfn.XLOOKUP(B1825,$B:$B,$E:$E,"",0,-1)</f>
        <v>6</v>
      </c>
      <c r="G1825" s="37" t="str">
        <f t="shared" si="57"/>
        <v/>
      </c>
    </row>
    <row r="1826" spans="2:7" x14ac:dyDescent="0.2">
      <c r="B1826" s="12">
        <v>451</v>
      </c>
      <c r="C1826" s="35">
        <v>44271</v>
      </c>
      <c r="D1826" s="38">
        <f t="shared" si="56"/>
        <v>44270</v>
      </c>
      <c r="E1826">
        <f>C1826 - D1826</f>
        <v>1</v>
      </c>
      <c r="F1826" s="37">
        <f>_xlfn.XLOOKUP(B1826,$B:$B,$E:$E,"",0,-1)</f>
        <v>6</v>
      </c>
      <c r="G1826" s="37" t="str">
        <f t="shared" si="57"/>
        <v/>
      </c>
    </row>
    <row r="1827" spans="2:7" x14ac:dyDescent="0.2">
      <c r="B1827" s="12">
        <v>451</v>
      </c>
      <c r="C1827" s="35">
        <v>44276</v>
      </c>
      <c r="D1827" s="38">
        <f t="shared" si="56"/>
        <v>44270</v>
      </c>
      <c r="E1827">
        <f>C1827 - D1827</f>
        <v>6</v>
      </c>
      <c r="F1827" s="37">
        <f>_xlfn.XLOOKUP(B1827,$B:$B,$E:$E,"",0,-1)</f>
        <v>6</v>
      </c>
      <c r="G1827" s="37">
        <f t="shared" si="57"/>
        <v>1</v>
      </c>
    </row>
    <row r="1828" spans="2:7" x14ac:dyDescent="0.2">
      <c r="B1828" s="12">
        <v>452</v>
      </c>
      <c r="C1828" s="35">
        <v>44260</v>
      </c>
      <c r="D1828" s="38">
        <f t="shared" si="56"/>
        <v>44260</v>
      </c>
      <c r="E1828">
        <f>C1828 - D1828</f>
        <v>0</v>
      </c>
      <c r="F1828" s="37">
        <f>_xlfn.XLOOKUP(B1828,$B:$B,$E:$E,"",0,-1)</f>
        <v>0</v>
      </c>
      <c r="G1828" s="37">
        <f t="shared" si="57"/>
        <v>1</v>
      </c>
    </row>
    <row r="1829" spans="2:7" x14ac:dyDescent="0.2">
      <c r="B1829" s="12">
        <v>453</v>
      </c>
      <c r="C1829" s="35">
        <v>44256</v>
      </c>
      <c r="D1829" s="38">
        <f t="shared" si="56"/>
        <v>44256</v>
      </c>
      <c r="E1829">
        <f>C1829 - D1829</f>
        <v>0</v>
      </c>
      <c r="F1829" s="37">
        <f>_xlfn.XLOOKUP(B1829,$B:$B,$E:$E,"",0,-1)</f>
        <v>14</v>
      </c>
      <c r="G1829" s="37" t="str">
        <f t="shared" si="57"/>
        <v/>
      </c>
    </row>
    <row r="1830" spans="2:7" x14ac:dyDescent="0.2">
      <c r="B1830" s="12">
        <v>453</v>
      </c>
      <c r="C1830" s="35">
        <v>44260</v>
      </c>
      <c r="D1830" s="38">
        <f t="shared" si="56"/>
        <v>44256</v>
      </c>
      <c r="E1830">
        <f>C1830 - D1830</f>
        <v>4</v>
      </c>
      <c r="F1830" s="37">
        <f>_xlfn.XLOOKUP(B1830,$B:$B,$E:$E,"",0,-1)</f>
        <v>14</v>
      </c>
      <c r="G1830" s="37" t="str">
        <f t="shared" si="57"/>
        <v/>
      </c>
    </row>
    <row r="1831" spans="2:7" x14ac:dyDescent="0.2">
      <c r="B1831" s="12">
        <v>453</v>
      </c>
      <c r="C1831" s="35">
        <v>44264</v>
      </c>
      <c r="D1831" s="38">
        <f t="shared" si="56"/>
        <v>44256</v>
      </c>
      <c r="E1831">
        <f>C1831 - D1831</f>
        <v>8</v>
      </c>
      <c r="F1831" s="37">
        <f>_xlfn.XLOOKUP(B1831,$B:$B,$E:$E,"",0,-1)</f>
        <v>14</v>
      </c>
      <c r="G1831" s="37" t="str">
        <f t="shared" si="57"/>
        <v/>
      </c>
    </row>
    <row r="1832" spans="2:7" x14ac:dyDescent="0.2">
      <c r="B1832" s="12">
        <v>453</v>
      </c>
      <c r="C1832" s="35">
        <v>44269</v>
      </c>
      <c r="D1832" s="38">
        <f t="shared" si="56"/>
        <v>44256</v>
      </c>
      <c r="E1832">
        <f>C1832 - D1832</f>
        <v>13</v>
      </c>
      <c r="F1832" s="37">
        <f>_xlfn.XLOOKUP(B1832,$B:$B,$E:$E,"",0,-1)</f>
        <v>14</v>
      </c>
      <c r="G1832" s="37" t="str">
        <f t="shared" si="57"/>
        <v/>
      </c>
    </row>
    <row r="1833" spans="2:7" x14ac:dyDescent="0.2">
      <c r="B1833" s="12">
        <v>453</v>
      </c>
      <c r="C1833" s="35">
        <v>44270</v>
      </c>
      <c r="D1833" s="38">
        <f t="shared" si="56"/>
        <v>44256</v>
      </c>
      <c r="E1833">
        <f>C1833 - D1833</f>
        <v>14</v>
      </c>
      <c r="F1833" s="37">
        <f>_xlfn.XLOOKUP(B1833,$B:$B,$E:$E,"",0,-1)</f>
        <v>14</v>
      </c>
      <c r="G1833" s="37">
        <f t="shared" si="57"/>
        <v>1</v>
      </c>
    </row>
    <row r="1834" spans="2:7" x14ac:dyDescent="0.2">
      <c r="B1834" s="12">
        <v>454</v>
      </c>
      <c r="C1834" s="35">
        <v>44278</v>
      </c>
      <c r="D1834" s="38">
        <f t="shared" si="56"/>
        <v>44278</v>
      </c>
      <c r="E1834">
        <f>C1834 - D1834</f>
        <v>0</v>
      </c>
      <c r="F1834" s="37">
        <f>_xlfn.XLOOKUP(B1834,$B:$B,$E:$E,"",0,-1)</f>
        <v>0</v>
      </c>
      <c r="G1834" s="37">
        <f t="shared" si="57"/>
        <v>1</v>
      </c>
    </row>
    <row r="1835" spans="2:7" x14ac:dyDescent="0.2">
      <c r="B1835" s="12">
        <v>455</v>
      </c>
      <c r="C1835" s="35">
        <v>44276</v>
      </c>
      <c r="D1835" s="38">
        <f t="shared" si="56"/>
        <v>44276</v>
      </c>
      <c r="E1835">
        <f>C1835 - D1835</f>
        <v>0</v>
      </c>
      <c r="F1835" s="37">
        <f>_xlfn.XLOOKUP(B1835,$B:$B,$E:$E,"",0,-1)</f>
        <v>6</v>
      </c>
      <c r="G1835" s="37" t="str">
        <f t="shared" si="57"/>
        <v/>
      </c>
    </row>
    <row r="1836" spans="2:7" x14ac:dyDescent="0.2">
      <c r="B1836" s="12">
        <v>455</v>
      </c>
      <c r="C1836" s="35">
        <v>44277</v>
      </c>
      <c r="D1836" s="38">
        <f t="shared" si="56"/>
        <v>44276</v>
      </c>
      <c r="E1836">
        <f>C1836 - D1836</f>
        <v>1</v>
      </c>
      <c r="F1836" s="37">
        <f>_xlfn.XLOOKUP(B1836,$B:$B,$E:$E,"",0,-1)</f>
        <v>6</v>
      </c>
      <c r="G1836" s="37" t="str">
        <f t="shared" si="57"/>
        <v/>
      </c>
    </row>
    <row r="1837" spans="2:7" x14ac:dyDescent="0.2">
      <c r="B1837" s="12">
        <v>455</v>
      </c>
      <c r="C1837" s="35">
        <v>44278</v>
      </c>
      <c r="D1837" s="38">
        <f t="shared" si="56"/>
        <v>44276</v>
      </c>
      <c r="E1837">
        <f>C1837 - D1837</f>
        <v>2</v>
      </c>
      <c r="F1837" s="37">
        <f>_xlfn.XLOOKUP(B1837,$B:$B,$E:$E,"",0,-1)</f>
        <v>6</v>
      </c>
      <c r="G1837" s="37" t="str">
        <f t="shared" si="57"/>
        <v/>
      </c>
    </row>
    <row r="1838" spans="2:7" x14ac:dyDescent="0.2">
      <c r="B1838" s="12">
        <v>455</v>
      </c>
      <c r="C1838" s="35">
        <v>44282</v>
      </c>
      <c r="D1838" s="38">
        <f t="shared" si="56"/>
        <v>44276</v>
      </c>
      <c r="E1838">
        <f>C1838 - D1838</f>
        <v>6</v>
      </c>
      <c r="F1838" s="37">
        <f>_xlfn.XLOOKUP(B1838,$B:$B,$E:$E,"",0,-1)</f>
        <v>6</v>
      </c>
      <c r="G1838" s="37">
        <f t="shared" si="57"/>
        <v>1</v>
      </c>
    </row>
    <row r="1839" spans="2:7" x14ac:dyDescent="0.2">
      <c r="B1839" s="12">
        <v>456</v>
      </c>
      <c r="C1839" s="35">
        <v>44258</v>
      </c>
      <c r="D1839" s="38">
        <f t="shared" si="56"/>
        <v>44258</v>
      </c>
      <c r="E1839">
        <f>C1839 - D1839</f>
        <v>0</v>
      </c>
      <c r="F1839" s="37">
        <f>_xlfn.XLOOKUP(B1839,$B:$B,$E:$E,"",0,-1)</f>
        <v>20</v>
      </c>
      <c r="G1839" s="37" t="str">
        <f t="shared" si="57"/>
        <v/>
      </c>
    </row>
    <row r="1840" spans="2:7" x14ac:dyDescent="0.2">
      <c r="B1840" s="12">
        <v>456</v>
      </c>
      <c r="C1840" s="35">
        <v>44262</v>
      </c>
      <c r="D1840" s="38">
        <f t="shared" si="56"/>
        <v>44258</v>
      </c>
      <c r="E1840">
        <f>C1840 - D1840</f>
        <v>4</v>
      </c>
      <c r="F1840" s="37">
        <f>_xlfn.XLOOKUP(B1840,$B:$B,$E:$E,"",0,-1)</f>
        <v>20</v>
      </c>
      <c r="G1840" s="37" t="str">
        <f t="shared" si="57"/>
        <v/>
      </c>
    </row>
    <row r="1841" spans="2:7" x14ac:dyDescent="0.2">
      <c r="B1841" s="12">
        <v>456</v>
      </c>
      <c r="C1841" s="35">
        <v>44263</v>
      </c>
      <c r="D1841" s="38">
        <f t="shared" si="56"/>
        <v>44258</v>
      </c>
      <c r="E1841">
        <f>C1841 - D1841</f>
        <v>5</v>
      </c>
      <c r="F1841" s="37">
        <f>_xlfn.XLOOKUP(B1841,$B:$B,$E:$E,"",0,-1)</f>
        <v>20</v>
      </c>
      <c r="G1841" s="37" t="str">
        <f t="shared" si="57"/>
        <v/>
      </c>
    </row>
    <row r="1842" spans="2:7" x14ac:dyDescent="0.2">
      <c r="B1842" s="12">
        <v>456</v>
      </c>
      <c r="C1842" s="35">
        <v>44264</v>
      </c>
      <c r="D1842" s="38">
        <f t="shared" si="56"/>
        <v>44258</v>
      </c>
      <c r="E1842">
        <f>C1842 - D1842</f>
        <v>6</v>
      </c>
      <c r="F1842" s="37">
        <f>_xlfn.XLOOKUP(B1842,$B:$B,$E:$E,"",0,-1)</f>
        <v>20</v>
      </c>
      <c r="G1842" s="37" t="str">
        <f t="shared" si="57"/>
        <v/>
      </c>
    </row>
    <row r="1843" spans="2:7" x14ac:dyDescent="0.2">
      <c r="B1843" s="12">
        <v>456</v>
      </c>
      <c r="C1843" s="35">
        <v>44269</v>
      </c>
      <c r="D1843" s="38">
        <f t="shared" si="56"/>
        <v>44258</v>
      </c>
      <c r="E1843">
        <f>C1843 - D1843</f>
        <v>11</v>
      </c>
      <c r="F1843" s="37">
        <f>_xlfn.XLOOKUP(B1843,$B:$B,$E:$E,"",0,-1)</f>
        <v>20</v>
      </c>
      <c r="G1843" s="37" t="str">
        <f t="shared" si="57"/>
        <v/>
      </c>
    </row>
    <row r="1844" spans="2:7" x14ac:dyDescent="0.2">
      <c r="B1844" s="12">
        <v>456</v>
      </c>
      <c r="C1844" s="35">
        <v>44271</v>
      </c>
      <c r="D1844" s="38">
        <f t="shared" si="56"/>
        <v>44258</v>
      </c>
      <c r="E1844">
        <f>C1844 - D1844</f>
        <v>13</v>
      </c>
      <c r="F1844" s="37">
        <f>_xlfn.XLOOKUP(B1844,$B:$B,$E:$E,"",0,-1)</f>
        <v>20</v>
      </c>
      <c r="G1844" s="37" t="str">
        <f t="shared" si="57"/>
        <v/>
      </c>
    </row>
    <row r="1845" spans="2:7" x14ac:dyDescent="0.2">
      <c r="B1845" s="12">
        <v>456</v>
      </c>
      <c r="C1845" s="35">
        <v>44273</v>
      </c>
      <c r="D1845" s="38">
        <f t="shared" si="56"/>
        <v>44258</v>
      </c>
      <c r="E1845">
        <f>C1845 - D1845</f>
        <v>15</v>
      </c>
      <c r="F1845" s="37">
        <f>_xlfn.XLOOKUP(B1845,$B:$B,$E:$E,"",0,-1)</f>
        <v>20</v>
      </c>
      <c r="G1845" s="37" t="str">
        <f t="shared" si="57"/>
        <v/>
      </c>
    </row>
    <row r="1846" spans="2:7" x14ac:dyDescent="0.2">
      <c r="B1846" s="12">
        <v>456</v>
      </c>
      <c r="C1846" s="35">
        <v>44274</v>
      </c>
      <c r="D1846" s="38">
        <f t="shared" si="56"/>
        <v>44258</v>
      </c>
      <c r="E1846">
        <f>C1846 - D1846</f>
        <v>16</v>
      </c>
      <c r="F1846" s="37">
        <f>_xlfn.XLOOKUP(B1846,$B:$B,$E:$E,"",0,-1)</f>
        <v>20</v>
      </c>
      <c r="G1846" s="37" t="str">
        <f t="shared" si="57"/>
        <v/>
      </c>
    </row>
    <row r="1847" spans="2:7" x14ac:dyDescent="0.2">
      <c r="B1847" s="12">
        <v>456</v>
      </c>
      <c r="C1847" s="35">
        <v>44275</v>
      </c>
      <c r="D1847" s="38">
        <f t="shared" si="56"/>
        <v>44258</v>
      </c>
      <c r="E1847">
        <f>C1847 - D1847</f>
        <v>17</v>
      </c>
      <c r="F1847" s="37">
        <f>_xlfn.XLOOKUP(B1847,$B:$B,$E:$E,"",0,-1)</f>
        <v>20</v>
      </c>
      <c r="G1847" s="37" t="str">
        <f t="shared" si="57"/>
        <v/>
      </c>
    </row>
    <row r="1848" spans="2:7" x14ac:dyDescent="0.2">
      <c r="B1848" s="12">
        <v>456</v>
      </c>
      <c r="C1848" s="35">
        <v>44276</v>
      </c>
      <c r="D1848" s="38">
        <f t="shared" si="56"/>
        <v>44258</v>
      </c>
      <c r="E1848">
        <f>C1848 - D1848</f>
        <v>18</v>
      </c>
      <c r="F1848" s="37">
        <f>_xlfn.XLOOKUP(B1848,$B:$B,$E:$E,"",0,-1)</f>
        <v>20</v>
      </c>
      <c r="G1848" s="37" t="str">
        <f t="shared" si="57"/>
        <v/>
      </c>
    </row>
    <row r="1849" spans="2:7" x14ac:dyDescent="0.2">
      <c r="B1849" s="12">
        <v>456</v>
      </c>
      <c r="C1849" s="35">
        <v>44278</v>
      </c>
      <c r="D1849" s="38">
        <f t="shared" si="56"/>
        <v>44258</v>
      </c>
      <c r="E1849">
        <f>C1849 - D1849</f>
        <v>20</v>
      </c>
      <c r="F1849" s="37">
        <f>_xlfn.XLOOKUP(B1849,$B:$B,$E:$E,"",0,-1)</f>
        <v>20</v>
      </c>
      <c r="G1849" s="37">
        <f t="shared" si="57"/>
        <v>1</v>
      </c>
    </row>
    <row r="1850" spans="2:7" x14ac:dyDescent="0.2">
      <c r="B1850" s="12">
        <v>457</v>
      </c>
      <c r="C1850" s="35">
        <v>44262</v>
      </c>
      <c r="D1850" s="38">
        <f t="shared" si="56"/>
        <v>44262</v>
      </c>
      <c r="E1850">
        <f>C1850 - D1850</f>
        <v>0</v>
      </c>
      <c r="F1850" s="37">
        <f>_xlfn.XLOOKUP(B1850,$B:$B,$E:$E,"",0,-1)</f>
        <v>6</v>
      </c>
      <c r="G1850" s="37" t="str">
        <f t="shared" si="57"/>
        <v/>
      </c>
    </row>
    <row r="1851" spans="2:7" x14ac:dyDescent="0.2">
      <c r="B1851" s="12">
        <v>457</v>
      </c>
      <c r="C1851" s="35">
        <v>44263</v>
      </c>
      <c r="D1851" s="38">
        <f t="shared" si="56"/>
        <v>44262</v>
      </c>
      <c r="E1851">
        <f>C1851 - D1851</f>
        <v>1</v>
      </c>
      <c r="F1851" s="37">
        <f>_xlfn.XLOOKUP(B1851,$B:$B,$E:$E,"",0,-1)</f>
        <v>6</v>
      </c>
      <c r="G1851" s="37" t="str">
        <f t="shared" si="57"/>
        <v/>
      </c>
    </row>
    <row r="1852" spans="2:7" x14ac:dyDescent="0.2">
      <c r="B1852" s="12">
        <v>457</v>
      </c>
      <c r="C1852" s="35">
        <v>44268</v>
      </c>
      <c r="D1852" s="38">
        <f t="shared" si="56"/>
        <v>44262</v>
      </c>
      <c r="E1852">
        <f>C1852 - D1852</f>
        <v>6</v>
      </c>
      <c r="F1852" s="37">
        <f>_xlfn.XLOOKUP(B1852,$B:$B,$E:$E,"",0,-1)</f>
        <v>6</v>
      </c>
      <c r="G1852" s="37">
        <f t="shared" si="57"/>
        <v>1</v>
      </c>
    </row>
    <row r="1853" spans="2:7" x14ac:dyDescent="0.2">
      <c r="B1853" s="12">
        <v>458</v>
      </c>
      <c r="C1853" s="35">
        <v>44263</v>
      </c>
      <c r="D1853" s="38">
        <f t="shared" si="56"/>
        <v>44263</v>
      </c>
      <c r="E1853">
        <f>C1853 - D1853</f>
        <v>0</v>
      </c>
      <c r="F1853" s="37">
        <f>_xlfn.XLOOKUP(B1853,$B:$B,$E:$E,"",0,-1)</f>
        <v>0</v>
      </c>
      <c r="G1853" s="37">
        <f t="shared" si="57"/>
        <v>1</v>
      </c>
    </row>
    <row r="1854" spans="2:7" x14ac:dyDescent="0.2">
      <c r="B1854" s="12">
        <v>459</v>
      </c>
      <c r="C1854" s="35">
        <v>44262</v>
      </c>
      <c r="D1854" s="38">
        <f t="shared" si="56"/>
        <v>44262</v>
      </c>
      <c r="E1854">
        <f>C1854 - D1854</f>
        <v>0</v>
      </c>
      <c r="F1854" s="37">
        <f>_xlfn.XLOOKUP(B1854,$B:$B,$E:$E,"",0,-1)</f>
        <v>5</v>
      </c>
      <c r="G1854" s="37" t="str">
        <f t="shared" si="57"/>
        <v/>
      </c>
    </row>
    <row r="1855" spans="2:7" x14ac:dyDescent="0.2">
      <c r="B1855" s="12">
        <v>459</v>
      </c>
      <c r="C1855" s="35">
        <v>44267</v>
      </c>
      <c r="D1855" s="38">
        <f t="shared" si="56"/>
        <v>44262</v>
      </c>
      <c r="E1855">
        <f>C1855 - D1855</f>
        <v>5</v>
      </c>
      <c r="F1855" s="37">
        <f>_xlfn.XLOOKUP(B1855,$B:$B,$E:$E,"",0,-1)</f>
        <v>5</v>
      </c>
      <c r="G1855" s="37">
        <f t="shared" si="57"/>
        <v>1</v>
      </c>
    </row>
    <row r="1856" spans="2:7" x14ac:dyDescent="0.2">
      <c r="B1856" s="12">
        <v>460</v>
      </c>
      <c r="C1856" s="35">
        <v>44277</v>
      </c>
      <c r="D1856" s="38">
        <f t="shared" si="56"/>
        <v>44277</v>
      </c>
      <c r="E1856">
        <f>C1856 - D1856</f>
        <v>0</v>
      </c>
      <c r="F1856" s="37">
        <f>_xlfn.XLOOKUP(B1856,$B:$B,$E:$E,"",0,-1)</f>
        <v>26</v>
      </c>
      <c r="G1856" s="37" t="str">
        <f t="shared" si="57"/>
        <v/>
      </c>
    </row>
    <row r="1857" spans="2:7" x14ac:dyDescent="0.2">
      <c r="B1857" s="12">
        <v>460</v>
      </c>
      <c r="C1857" s="35">
        <v>44279</v>
      </c>
      <c r="D1857" s="38">
        <f t="shared" si="56"/>
        <v>44277</v>
      </c>
      <c r="E1857">
        <f>C1857 - D1857</f>
        <v>2</v>
      </c>
      <c r="F1857" s="37">
        <f>_xlfn.XLOOKUP(B1857,$B:$B,$E:$E,"",0,-1)</f>
        <v>26</v>
      </c>
      <c r="G1857" s="37" t="str">
        <f t="shared" si="57"/>
        <v/>
      </c>
    </row>
    <row r="1858" spans="2:7" x14ac:dyDescent="0.2">
      <c r="B1858" s="12">
        <v>460</v>
      </c>
      <c r="C1858" s="35">
        <v>44281</v>
      </c>
      <c r="D1858" s="38">
        <f t="shared" si="56"/>
        <v>44277</v>
      </c>
      <c r="E1858">
        <f>C1858 - D1858</f>
        <v>4</v>
      </c>
      <c r="F1858" s="37">
        <f>_xlfn.XLOOKUP(B1858,$B:$B,$E:$E,"",0,-1)</f>
        <v>26</v>
      </c>
      <c r="G1858" s="37" t="str">
        <f t="shared" si="57"/>
        <v/>
      </c>
    </row>
    <row r="1859" spans="2:7" x14ac:dyDescent="0.2">
      <c r="B1859" s="12">
        <v>460</v>
      </c>
      <c r="C1859" s="35">
        <v>44286</v>
      </c>
      <c r="D1859" s="38">
        <f t="shared" ref="D1859:D1922" si="58">VLOOKUP(B1859,$B$2:$C$1999,2,FALSE)</f>
        <v>44277</v>
      </c>
      <c r="E1859">
        <f>C1859 - D1859</f>
        <v>9</v>
      </c>
      <c r="F1859" s="37">
        <f>_xlfn.XLOOKUP(B1859,$B:$B,$E:$E,"",0,-1)</f>
        <v>26</v>
      </c>
      <c r="G1859" s="37" t="str">
        <f t="shared" ref="G1859:G1922" si="59">IF(F1859=E1859,1,"")</f>
        <v/>
      </c>
    </row>
    <row r="1860" spans="2:7" x14ac:dyDescent="0.2">
      <c r="B1860" s="12">
        <v>460</v>
      </c>
      <c r="C1860" s="35">
        <v>44287</v>
      </c>
      <c r="D1860" s="38">
        <f t="shared" si="58"/>
        <v>44277</v>
      </c>
      <c r="E1860">
        <f>C1860 - D1860</f>
        <v>10</v>
      </c>
      <c r="F1860" s="37">
        <f>_xlfn.XLOOKUP(B1860,$B:$B,$E:$E,"",0,-1)</f>
        <v>26</v>
      </c>
      <c r="G1860" s="37" t="str">
        <f t="shared" si="59"/>
        <v/>
      </c>
    </row>
    <row r="1861" spans="2:7" x14ac:dyDescent="0.2">
      <c r="B1861" s="12">
        <v>460</v>
      </c>
      <c r="C1861" s="35">
        <v>44291</v>
      </c>
      <c r="D1861" s="38">
        <f t="shared" si="58"/>
        <v>44277</v>
      </c>
      <c r="E1861">
        <f>C1861 - D1861</f>
        <v>14</v>
      </c>
      <c r="F1861" s="37">
        <f>_xlfn.XLOOKUP(B1861,$B:$B,$E:$E,"",0,-1)</f>
        <v>26</v>
      </c>
      <c r="G1861" s="37" t="str">
        <f t="shared" si="59"/>
        <v/>
      </c>
    </row>
    <row r="1862" spans="2:7" x14ac:dyDescent="0.2">
      <c r="B1862" s="12">
        <v>460</v>
      </c>
      <c r="C1862" s="35">
        <v>44295</v>
      </c>
      <c r="D1862" s="38">
        <f t="shared" si="58"/>
        <v>44277</v>
      </c>
      <c r="E1862">
        <f>C1862 - D1862</f>
        <v>18</v>
      </c>
      <c r="F1862" s="37">
        <f>_xlfn.XLOOKUP(B1862,$B:$B,$E:$E,"",0,-1)</f>
        <v>26</v>
      </c>
      <c r="G1862" s="37" t="str">
        <f t="shared" si="59"/>
        <v/>
      </c>
    </row>
    <row r="1863" spans="2:7" x14ac:dyDescent="0.2">
      <c r="B1863" s="12">
        <v>460</v>
      </c>
      <c r="C1863" s="35">
        <v>44297</v>
      </c>
      <c r="D1863" s="38">
        <f t="shared" si="58"/>
        <v>44277</v>
      </c>
      <c r="E1863">
        <f>C1863 - D1863</f>
        <v>20</v>
      </c>
      <c r="F1863" s="37">
        <f>_xlfn.XLOOKUP(B1863,$B:$B,$E:$E,"",0,-1)</f>
        <v>26</v>
      </c>
      <c r="G1863" s="37" t="str">
        <f t="shared" si="59"/>
        <v/>
      </c>
    </row>
    <row r="1864" spans="2:7" x14ac:dyDescent="0.2">
      <c r="B1864" s="12">
        <v>460</v>
      </c>
      <c r="C1864" s="35">
        <v>44298</v>
      </c>
      <c r="D1864" s="38">
        <f t="shared" si="58"/>
        <v>44277</v>
      </c>
      <c r="E1864">
        <f>C1864 - D1864</f>
        <v>21</v>
      </c>
      <c r="F1864" s="37">
        <f>_xlfn.XLOOKUP(B1864,$B:$B,$E:$E,"",0,-1)</f>
        <v>26</v>
      </c>
      <c r="G1864" s="37" t="str">
        <f t="shared" si="59"/>
        <v/>
      </c>
    </row>
    <row r="1865" spans="2:7" x14ac:dyDescent="0.2">
      <c r="B1865" s="12">
        <v>460</v>
      </c>
      <c r="C1865" s="35">
        <v>44303</v>
      </c>
      <c r="D1865" s="38">
        <f t="shared" si="58"/>
        <v>44277</v>
      </c>
      <c r="E1865">
        <f>C1865 - D1865</f>
        <v>26</v>
      </c>
      <c r="F1865" s="37">
        <f>_xlfn.XLOOKUP(B1865,$B:$B,$E:$E,"",0,-1)</f>
        <v>26</v>
      </c>
      <c r="G1865" s="37">
        <f t="shared" si="59"/>
        <v>1</v>
      </c>
    </row>
    <row r="1866" spans="2:7" x14ac:dyDescent="0.2">
      <c r="B1866" s="12">
        <v>461</v>
      </c>
      <c r="C1866" s="35">
        <v>44282</v>
      </c>
      <c r="D1866" s="38">
        <f t="shared" si="58"/>
        <v>44282</v>
      </c>
      <c r="E1866">
        <f>C1866 - D1866</f>
        <v>0</v>
      </c>
      <c r="F1866" s="37">
        <f>_xlfn.XLOOKUP(B1866,$B:$B,$E:$E,"",0,-1)</f>
        <v>0</v>
      </c>
      <c r="G1866" s="37">
        <f t="shared" si="59"/>
        <v>1</v>
      </c>
    </row>
    <row r="1867" spans="2:7" x14ac:dyDescent="0.2">
      <c r="B1867" s="12">
        <v>462</v>
      </c>
      <c r="C1867" s="35">
        <v>44269</v>
      </c>
      <c r="D1867" s="38">
        <f t="shared" si="58"/>
        <v>44269</v>
      </c>
      <c r="E1867">
        <f>C1867 - D1867</f>
        <v>0</v>
      </c>
      <c r="F1867" s="37">
        <f>_xlfn.XLOOKUP(B1867,$B:$B,$E:$E,"",0,-1)</f>
        <v>4</v>
      </c>
      <c r="G1867" s="37" t="str">
        <f t="shared" si="59"/>
        <v/>
      </c>
    </row>
    <row r="1868" spans="2:7" x14ac:dyDescent="0.2">
      <c r="B1868" s="12">
        <v>462</v>
      </c>
      <c r="C1868" s="35">
        <v>44273</v>
      </c>
      <c r="D1868" s="38">
        <f t="shared" si="58"/>
        <v>44269</v>
      </c>
      <c r="E1868">
        <f>C1868 - D1868</f>
        <v>4</v>
      </c>
      <c r="F1868" s="37">
        <f>_xlfn.XLOOKUP(B1868,$B:$B,$E:$E,"",0,-1)</f>
        <v>4</v>
      </c>
      <c r="G1868" s="37">
        <f t="shared" si="59"/>
        <v>1</v>
      </c>
    </row>
    <row r="1869" spans="2:7" x14ac:dyDescent="0.2">
      <c r="B1869" s="12">
        <v>463</v>
      </c>
      <c r="C1869" s="35">
        <v>44279</v>
      </c>
      <c r="D1869" s="38">
        <f t="shared" si="58"/>
        <v>44279</v>
      </c>
      <c r="E1869">
        <f>C1869 - D1869</f>
        <v>0</v>
      </c>
      <c r="F1869" s="37">
        <f>_xlfn.XLOOKUP(B1869,$B:$B,$E:$E,"",0,-1)</f>
        <v>0</v>
      </c>
      <c r="G1869" s="37">
        <f t="shared" si="59"/>
        <v>1</v>
      </c>
    </row>
    <row r="1870" spans="2:7" x14ac:dyDescent="0.2">
      <c r="B1870" s="12">
        <v>464</v>
      </c>
      <c r="C1870" s="35">
        <v>44261</v>
      </c>
      <c r="D1870" s="38">
        <f t="shared" si="58"/>
        <v>44261</v>
      </c>
      <c r="E1870">
        <f>C1870 - D1870</f>
        <v>0</v>
      </c>
      <c r="F1870" s="37">
        <f>_xlfn.XLOOKUP(B1870,$B:$B,$E:$E,"",0,-1)</f>
        <v>2</v>
      </c>
      <c r="G1870" s="37" t="str">
        <f t="shared" si="59"/>
        <v/>
      </c>
    </row>
    <row r="1871" spans="2:7" x14ac:dyDescent="0.2">
      <c r="B1871" s="12">
        <v>464</v>
      </c>
      <c r="C1871" s="35">
        <v>44263</v>
      </c>
      <c r="D1871" s="38">
        <f t="shared" si="58"/>
        <v>44261</v>
      </c>
      <c r="E1871">
        <f>C1871 - D1871</f>
        <v>2</v>
      </c>
      <c r="F1871" s="37">
        <f>_xlfn.XLOOKUP(B1871,$B:$B,$E:$E,"",0,-1)</f>
        <v>2</v>
      </c>
      <c r="G1871" s="37">
        <f t="shared" si="59"/>
        <v>1</v>
      </c>
    </row>
    <row r="1872" spans="2:7" x14ac:dyDescent="0.2">
      <c r="B1872" s="12">
        <v>465</v>
      </c>
      <c r="C1872" s="35">
        <v>44282</v>
      </c>
      <c r="D1872" s="38">
        <f t="shared" si="58"/>
        <v>44282</v>
      </c>
      <c r="E1872">
        <f>C1872 - D1872</f>
        <v>0</v>
      </c>
      <c r="F1872" s="37">
        <f>_xlfn.XLOOKUP(B1872,$B:$B,$E:$E,"",0,-1)</f>
        <v>0</v>
      </c>
      <c r="G1872" s="37">
        <f t="shared" si="59"/>
        <v>1</v>
      </c>
    </row>
    <row r="1873" spans="2:7" x14ac:dyDescent="0.2">
      <c r="B1873" s="12">
        <v>466</v>
      </c>
      <c r="C1873" s="35">
        <v>44281</v>
      </c>
      <c r="D1873" s="38">
        <f t="shared" si="58"/>
        <v>44281</v>
      </c>
      <c r="E1873">
        <f>C1873 - D1873</f>
        <v>0</v>
      </c>
      <c r="F1873" s="37">
        <f>_xlfn.XLOOKUP(B1873,$B:$B,$E:$E,"",0,-1)</f>
        <v>10</v>
      </c>
      <c r="G1873" s="37" t="str">
        <f t="shared" si="59"/>
        <v/>
      </c>
    </row>
    <row r="1874" spans="2:7" x14ac:dyDescent="0.2">
      <c r="B1874" s="12">
        <v>466</v>
      </c>
      <c r="C1874" s="35">
        <v>44286</v>
      </c>
      <c r="D1874" s="38">
        <f t="shared" si="58"/>
        <v>44281</v>
      </c>
      <c r="E1874">
        <f>C1874 - D1874</f>
        <v>5</v>
      </c>
      <c r="F1874" s="37">
        <f>_xlfn.XLOOKUP(B1874,$B:$B,$E:$E,"",0,-1)</f>
        <v>10</v>
      </c>
      <c r="G1874" s="37" t="str">
        <f t="shared" si="59"/>
        <v/>
      </c>
    </row>
    <row r="1875" spans="2:7" x14ac:dyDescent="0.2">
      <c r="B1875" s="12">
        <v>466</v>
      </c>
      <c r="C1875" s="35">
        <v>44291</v>
      </c>
      <c r="D1875" s="38">
        <f t="shared" si="58"/>
        <v>44281</v>
      </c>
      <c r="E1875">
        <f>C1875 - D1875</f>
        <v>10</v>
      </c>
      <c r="F1875" s="37">
        <f>_xlfn.XLOOKUP(B1875,$B:$B,$E:$E,"",0,-1)</f>
        <v>10</v>
      </c>
      <c r="G1875" s="37">
        <f t="shared" si="59"/>
        <v>1</v>
      </c>
    </row>
    <row r="1876" spans="2:7" x14ac:dyDescent="0.2">
      <c r="B1876" s="12">
        <v>467</v>
      </c>
      <c r="C1876" s="35">
        <v>44271</v>
      </c>
      <c r="D1876" s="38">
        <f t="shared" si="58"/>
        <v>44271</v>
      </c>
      <c r="E1876">
        <f>C1876 - D1876</f>
        <v>0</v>
      </c>
      <c r="F1876" s="37">
        <f>_xlfn.XLOOKUP(B1876,$B:$B,$E:$E,"",0,-1)</f>
        <v>50</v>
      </c>
      <c r="G1876" s="37" t="str">
        <f t="shared" si="59"/>
        <v/>
      </c>
    </row>
    <row r="1877" spans="2:7" x14ac:dyDescent="0.2">
      <c r="B1877" s="12">
        <v>467</v>
      </c>
      <c r="C1877" s="35">
        <v>44274</v>
      </c>
      <c r="D1877" s="38">
        <f t="shared" si="58"/>
        <v>44271</v>
      </c>
      <c r="E1877">
        <f>C1877 - D1877</f>
        <v>3</v>
      </c>
      <c r="F1877" s="37">
        <f>_xlfn.XLOOKUP(B1877,$B:$B,$E:$E,"",0,-1)</f>
        <v>50</v>
      </c>
      <c r="G1877" s="37" t="str">
        <f t="shared" si="59"/>
        <v/>
      </c>
    </row>
    <row r="1878" spans="2:7" x14ac:dyDescent="0.2">
      <c r="B1878" s="12">
        <v>467</v>
      </c>
      <c r="C1878" s="35">
        <v>44279</v>
      </c>
      <c r="D1878" s="38">
        <f t="shared" si="58"/>
        <v>44271</v>
      </c>
      <c r="E1878">
        <f>C1878 - D1878</f>
        <v>8</v>
      </c>
      <c r="F1878" s="37">
        <f>_xlfn.XLOOKUP(B1878,$B:$B,$E:$E,"",0,-1)</f>
        <v>50</v>
      </c>
      <c r="G1878" s="37" t="str">
        <f t="shared" si="59"/>
        <v/>
      </c>
    </row>
    <row r="1879" spans="2:7" x14ac:dyDescent="0.2">
      <c r="B1879" s="12">
        <v>467</v>
      </c>
      <c r="C1879" s="35">
        <v>44284</v>
      </c>
      <c r="D1879" s="38">
        <f t="shared" si="58"/>
        <v>44271</v>
      </c>
      <c r="E1879">
        <f>C1879 - D1879</f>
        <v>13</v>
      </c>
      <c r="F1879" s="37">
        <f>_xlfn.XLOOKUP(B1879,$B:$B,$E:$E,"",0,-1)</f>
        <v>50</v>
      </c>
      <c r="G1879" s="37" t="str">
        <f t="shared" si="59"/>
        <v/>
      </c>
    </row>
    <row r="1880" spans="2:7" x14ac:dyDescent="0.2">
      <c r="B1880" s="12">
        <v>467</v>
      </c>
      <c r="C1880" s="35">
        <v>44286</v>
      </c>
      <c r="D1880" s="38">
        <f t="shared" si="58"/>
        <v>44271</v>
      </c>
      <c r="E1880">
        <f>C1880 - D1880</f>
        <v>15</v>
      </c>
      <c r="F1880" s="37">
        <f>_xlfn.XLOOKUP(B1880,$B:$B,$E:$E,"",0,-1)</f>
        <v>50</v>
      </c>
      <c r="G1880" s="37" t="str">
        <f t="shared" si="59"/>
        <v/>
      </c>
    </row>
    <row r="1881" spans="2:7" x14ac:dyDescent="0.2">
      <c r="B1881" s="12">
        <v>467</v>
      </c>
      <c r="C1881" s="35">
        <v>44290</v>
      </c>
      <c r="D1881" s="38">
        <f t="shared" si="58"/>
        <v>44271</v>
      </c>
      <c r="E1881">
        <f>C1881 - D1881</f>
        <v>19</v>
      </c>
      <c r="F1881" s="37">
        <f>_xlfn.XLOOKUP(B1881,$B:$B,$E:$E,"",0,-1)</f>
        <v>50</v>
      </c>
      <c r="G1881" s="37" t="str">
        <f t="shared" si="59"/>
        <v/>
      </c>
    </row>
    <row r="1882" spans="2:7" x14ac:dyDescent="0.2">
      <c r="B1882" s="12">
        <v>467</v>
      </c>
      <c r="C1882" s="35">
        <v>44294</v>
      </c>
      <c r="D1882" s="38">
        <f t="shared" si="58"/>
        <v>44271</v>
      </c>
      <c r="E1882">
        <f>C1882 - D1882</f>
        <v>23</v>
      </c>
      <c r="F1882" s="37">
        <f>_xlfn.XLOOKUP(B1882,$B:$B,$E:$E,"",0,-1)</f>
        <v>50</v>
      </c>
      <c r="G1882" s="37" t="str">
        <f t="shared" si="59"/>
        <v/>
      </c>
    </row>
    <row r="1883" spans="2:7" x14ac:dyDescent="0.2">
      <c r="B1883" s="12">
        <v>467</v>
      </c>
      <c r="C1883" s="35">
        <v>44296</v>
      </c>
      <c r="D1883" s="38">
        <f t="shared" si="58"/>
        <v>44271</v>
      </c>
      <c r="E1883">
        <f>C1883 - D1883</f>
        <v>25</v>
      </c>
      <c r="F1883" s="37">
        <f>_xlfn.XLOOKUP(B1883,$B:$B,$E:$E,"",0,-1)</f>
        <v>50</v>
      </c>
      <c r="G1883" s="37" t="str">
        <f t="shared" si="59"/>
        <v/>
      </c>
    </row>
    <row r="1884" spans="2:7" x14ac:dyDescent="0.2">
      <c r="B1884" s="12">
        <v>467</v>
      </c>
      <c r="C1884" s="35">
        <v>44300</v>
      </c>
      <c r="D1884" s="38">
        <f t="shared" si="58"/>
        <v>44271</v>
      </c>
      <c r="E1884">
        <f>C1884 - D1884</f>
        <v>29</v>
      </c>
      <c r="F1884" s="37">
        <f>_xlfn.XLOOKUP(B1884,$B:$B,$E:$E,"",0,-1)</f>
        <v>50</v>
      </c>
      <c r="G1884" s="37" t="str">
        <f t="shared" si="59"/>
        <v/>
      </c>
    </row>
    <row r="1885" spans="2:7" x14ac:dyDescent="0.2">
      <c r="B1885" s="12">
        <v>467</v>
      </c>
      <c r="C1885" s="35">
        <v>44301</v>
      </c>
      <c r="D1885" s="38">
        <f t="shared" si="58"/>
        <v>44271</v>
      </c>
      <c r="E1885">
        <f>C1885 - D1885</f>
        <v>30</v>
      </c>
      <c r="F1885" s="37">
        <f>_xlfn.XLOOKUP(B1885,$B:$B,$E:$E,"",0,-1)</f>
        <v>50</v>
      </c>
      <c r="G1885" s="37" t="str">
        <f t="shared" si="59"/>
        <v/>
      </c>
    </row>
    <row r="1886" spans="2:7" x14ac:dyDescent="0.2">
      <c r="B1886" s="12">
        <v>467</v>
      </c>
      <c r="C1886" s="35">
        <v>44304</v>
      </c>
      <c r="D1886" s="38">
        <f t="shared" si="58"/>
        <v>44271</v>
      </c>
      <c r="E1886">
        <f>C1886 - D1886</f>
        <v>33</v>
      </c>
      <c r="F1886" s="37">
        <f>_xlfn.XLOOKUP(B1886,$B:$B,$E:$E,"",0,-1)</f>
        <v>50</v>
      </c>
      <c r="G1886" s="37" t="str">
        <f t="shared" si="59"/>
        <v/>
      </c>
    </row>
    <row r="1887" spans="2:7" x14ac:dyDescent="0.2">
      <c r="B1887" s="12">
        <v>467</v>
      </c>
      <c r="C1887" s="35">
        <v>44308</v>
      </c>
      <c r="D1887" s="38">
        <f t="shared" si="58"/>
        <v>44271</v>
      </c>
      <c r="E1887">
        <f>C1887 - D1887</f>
        <v>37</v>
      </c>
      <c r="F1887" s="37">
        <f>_xlfn.XLOOKUP(B1887,$B:$B,$E:$E,"",0,-1)</f>
        <v>50</v>
      </c>
      <c r="G1887" s="37" t="str">
        <f t="shared" si="59"/>
        <v/>
      </c>
    </row>
    <row r="1888" spans="2:7" x14ac:dyDescent="0.2">
      <c r="B1888" s="12">
        <v>467</v>
      </c>
      <c r="C1888" s="35">
        <v>44312</v>
      </c>
      <c r="D1888" s="38">
        <f t="shared" si="58"/>
        <v>44271</v>
      </c>
      <c r="E1888">
        <f>C1888 - D1888</f>
        <v>41</v>
      </c>
      <c r="F1888" s="37">
        <f>_xlfn.XLOOKUP(B1888,$B:$B,$E:$E,"",0,-1)</f>
        <v>50</v>
      </c>
      <c r="G1888" s="37" t="str">
        <f t="shared" si="59"/>
        <v/>
      </c>
    </row>
    <row r="1889" spans="2:7" x14ac:dyDescent="0.2">
      <c r="B1889" s="12">
        <v>467</v>
      </c>
      <c r="C1889" s="35">
        <v>44316</v>
      </c>
      <c r="D1889" s="38">
        <f t="shared" si="58"/>
        <v>44271</v>
      </c>
      <c r="E1889">
        <f>C1889 - D1889</f>
        <v>45</v>
      </c>
      <c r="F1889" s="37">
        <f>_xlfn.XLOOKUP(B1889,$B:$B,$E:$E,"",0,-1)</f>
        <v>50</v>
      </c>
      <c r="G1889" s="37" t="str">
        <f t="shared" si="59"/>
        <v/>
      </c>
    </row>
    <row r="1890" spans="2:7" x14ac:dyDescent="0.2">
      <c r="B1890" s="12">
        <v>467</v>
      </c>
      <c r="C1890" s="35">
        <v>44321</v>
      </c>
      <c r="D1890" s="38">
        <f t="shared" si="58"/>
        <v>44271</v>
      </c>
      <c r="E1890">
        <f>C1890 - D1890</f>
        <v>50</v>
      </c>
      <c r="F1890" s="37">
        <f>_xlfn.XLOOKUP(B1890,$B:$B,$E:$E,"",0,-1)</f>
        <v>50</v>
      </c>
      <c r="G1890" s="37">
        <f t="shared" si="59"/>
        <v>1</v>
      </c>
    </row>
    <row r="1891" spans="2:7" x14ac:dyDescent="0.2">
      <c r="B1891" s="12">
        <v>468</v>
      </c>
      <c r="C1891" s="35">
        <v>44257</v>
      </c>
      <c r="D1891" s="38">
        <f t="shared" si="58"/>
        <v>44257</v>
      </c>
      <c r="E1891">
        <f>C1891 - D1891</f>
        <v>0</v>
      </c>
      <c r="F1891" s="37">
        <f>_xlfn.XLOOKUP(B1891,$B:$B,$E:$E,"",0,-1)</f>
        <v>21</v>
      </c>
      <c r="G1891" s="37" t="str">
        <f t="shared" si="59"/>
        <v/>
      </c>
    </row>
    <row r="1892" spans="2:7" x14ac:dyDescent="0.2">
      <c r="B1892" s="12">
        <v>468</v>
      </c>
      <c r="C1892" s="35">
        <v>44260</v>
      </c>
      <c r="D1892" s="38">
        <f t="shared" si="58"/>
        <v>44257</v>
      </c>
      <c r="E1892">
        <f>C1892 - D1892</f>
        <v>3</v>
      </c>
      <c r="F1892" s="37">
        <f>_xlfn.XLOOKUP(B1892,$B:$B,$E:$E,"",0,-1)</f>
        <v>21</v>
      </c>
      <c r="G1892" s="37" t="str">
        <f t="shared" si="59"/>
        <v/>
      </c>
    </row>
    <row r="1893" spans="2:7" x14ac:dyDescent="0.2">
      <c r="B1893" s="12">
        <v>468</v>
      </c>
      <c r="C1893" s="35">
        <v>44262</v>
      </c>
      <c r="D1893" s="38">
        <f t="shared" si="58"/>
        <v>44257</v>
      </c>
      <c r="E1893">
        <f>C1893 - D1893</f>
        <v>5</v>
      </c>
      <c r="F1893" s="37">
        <f>_xlfn.XLOOKUP(B1893,$B:$B,$E:$E,"",0,-1)</f>
        <v>21</v>
      </c>
      <c r="G1893" s="37" t="str">
        <f t="shared" si="59"/>
        <v/>
      </c>
    </row>
    <row r="1894" spans="2:7" x14ac:dyDescent="0.2">
      <c r="B1894" s="12">
        <v>468</v>
      </c>
      <c r="C1894" s="35">
        <v>44265</v>
      </c>
      <c r="D1894" s="38">
        <f t="shared" si="58"/>
        <v>44257</v>
      </c>
      <c r="E1894">
        <f>C1894 - D1894</f>
        <v>8</v>
      </c>
      <c r="F1894" s="37">
        <f>_xlfn.XLOOKUP(B1894,$B:$B,$E:$E,"",0,-1)</f>
        <v>21</v>
      </c>
      <c r="G1894" s="37" t="str">
        <f t="shared" si="59"/>
        <v/>
      </c>
    </row>
    <row r="1895" spans="2:7" x14ac:dyDescent="0.2">
      <c r="B1895" s="12">
        <v>468</v>
      </c>
      <c r="C1895" s="35">
        <v>44268</v>
      </c>
      <c r="D1895" s="38">
        <f t="shared" si="58"/>
        <v>44257</v>
      </c>
      <c r="E1895">
        <f>C1895 - D1895</f>
        <v>11</v>
      </c>
      <c r="F1895" s="37">
        <f>_xlfn.XLOOKUP(B1895,$B:$B,$E:$E,"",0,-1)</f>
        <v>21</v>
      </c>
      <c r="G1895" s="37" t="str">
        <f t="shared" si="59"/>
        <v/>
      </c>
    </row>
    <row r="1896" spans="2:7" x14ac:dyDescent="0.2">
      <c r="B1896" s="12">
        <v>468</v>
      </c>
      <c r="C1896" s="35">
        <v>44273</v>
      </c>
      <c r="D1896" s="38">
        <f t="shared" si="58"/>
        <v>44257</v>
      </c>
      <c r="E1896">
        <f>C1896 - D1896</f>
        <v>16</v>
      </c>
      <c r="F1896" s="37">
        <f>_xlfn.XLOOKUP(B1896,$B:$B,$E:$E,"",0,-1)</f>
        <v>21</v>
      </c>
      <c r="G1896" s="37" t="str">
        <f t="shared" si="59"/>
        <v/>
      </c>
    </row>
    <row r="1897" spans="2:7" x14ac:dyDescent="0.2">
      <c r="B1897" s="12">
        <v>468</v>
      </c>
      <c r="C1897" s="35">
        <v>44278</v>
      </c>
      <c r="D1897" s="38">
        <f t="shared" si="58"/>
        <v>44257</v>
      </c>
      <c r="E1897">
        <f>C1897 - D1897</f>
        <v>21</v>
      </c>
      <c r="F1897" s="37">
        <f>_xlfn.XLOOKUP(B1897,$B:$B,$E:$E,"",0,-1)</f>
        <v>21</v>
      </c>
      <c r="G1897" s="37">
        <f t="shared" si="59"/>
        <v>1</v>
      </c>
    </row>
    <row r="1898" spans="2:7" x14ac:dyDescent="0.2">
      <c r="B1898" s="12">
        <v>469</v>
      </c>
      <c r="C1898" s="35">
        <v>44285</v>
      </c>
      <c r="D1898" s="38">
        <f t="shared" si="58"/>
        <v>44285</v>
      </c>
      <c r="E1898">
        <f>C1898 - D1898</f>
        <v>0</v>
      </c>
      <c r="F1898" s="37">
        <f>_xlfn.XLOOKUP(B1898,$B:$B,$E:$E,"",0,-1)</f>
        <v>0</v>
      </c>
      <c r="G1898" s="37">
        <f t="shared" si="59"/>
        <v>1</v>
      </c>
    </row>
    <row r="1899" spans="2:7" x14ac:dyDescent="0.2">
      <c r="B1899" s="12">
        <v>470</v>
      </c>
      <c r="C1899" s="35">
        <v>44284</v>
      </c>
      <c r="D1899" s="38">
        <f t="shared" si="58"/>
        <v>44284</v>
      </c>
      <c r="E1899">
        <f>C1899 - D1899</f>
        <v>0</v>
      </c>
      <c r="F1899" s="37">
        <f>_xlfn.XLOOKUP(B1899,$B:$B,$E:$E,"",0,-1)</f>
        <v>0</v>
      </c>
      <c r="G1899" s="37">
        <f t="shared" si="59"/>
        <v>1</v>
      </c>
    </row>
    <row r="1900" spans="2:7" x14ac:dyDescent="0.2">
      <c r="B1900" s="12">
        <v>471</v>
      </c>
      <c r="C1900" s="35">
        <v>44265</v>
      </c>
      <c r="D1900" s="38">
        <f t="shared" si="58"/>
        <v>44265</v>
      </c>
      <c r="E1900">
        <f>C1900 - D1900</f>
        <v>0</v>
      </c>
      <c r="F1900" s="37">
        <f>_xlfn.XLOOKUP(B1900,$B:$B,$E:$E,"",0,-1)</f>
        <v>10</v>
      </c>
      <c r="G1900" s="37" t="str">
        <f t="shared" si="59"/>
        <v/>
      </c>
    </row>
    <row r="1901" spans="2:7" x14ac:dyDescent="0.2">
      <c r="B1901" s="12">
        <v>471</v>
      </c>
      <c r="C1901" s="35">
        <v>44270</v>
      </c>
      <c r="D1901" s="38">
        <f t="shared" si="58"/>
        <v>44265</v>
      </c>
      <c r="E1901">
        <f>C1901 - D1901</f>
        <v>5</v>
      </c>
      <c r="F1901" s="37">
        <f>_xlfn.XLOOKUP(B1901,$B:$B,$E:$E,"",0,-1)</f>
        <v>10</v>
      </c>
      <c r="G1901" s="37" t="str">
        <f t="shared" si="59"/>
        <v/>
      </c>
    </row>
    <row r="1902" spans="2:7" x14ac:dyDescent="0.2">
      <c r="B1902" s="12">
        <v>471</v>
      </c>
      <c r="C1902" s="35">
        <v>44275</v>
      </c>
      <c r="D1902" s="38">
        <f t="shared" si="58"/>
        <v>44265</v>
      </c>
      <c r="E1902">
        <f>C1902 - D1902</f>
        <v>10</v>
      </c>
      <c r="F1902" s="37">
        <f>_xlfn.XLOOKUP(B1902,$B:$B,$E:$E,"",0,-1)</f>
        <v>10</v>
      </c>
      <c r="G1902" s="37">
        <f t="shared" si="59"/>
        <v>1</v>
      </c>
    </row>
    <row r="1903" spans="2:7" x14ac:dyDescent="0.2">
      <c r="B1903" s="12">
        <v>472</v>
      </c>
      <c r="C1903" s="35">
        <v>44263</v>
      </c>
      <c r="D1903" s="38">
        <f t="shared" si="58"/>
        <v>44263</v>
      </c>
      <c r="E1903">
        <f>C1903 - D1903</f>
        <v>0</v>
      </c>
      <c r="F1903" s="37">
        <f>_xlfn.XLOOKUP(B1903,$B:$B,$E:$E,"",0,-1)</f>
        <v>0</v>
      </c>
      <c r="G1903" s="37">
        <f t="shared" si="59"/>
        <v>1</v>
      </c>
    </row>
    <row r="1904" spans="2:7" x14ac:dyDescent="0.2">
      <c r="B1904" s="12">
        <v>473</v>
      </c>
      <c r="C1904" s="35">
        <v>44267</v>
      </c>
      <c r="D1904" s="38">
        <f t="shared" si="58"/>
        <v>44267</v>
      </c>
      <c r="E1904">
        <f>C1904 - D1904</f>
        <v>0</v>
      </c>
      <c r="F1904" s="37">
        <f>_xlfn.XLOOKUP(B1904,$B:$B,$E:$E,"",0,-1)</f>
        <v>10</v>
      </c>
      <c r="G1904" s="37" t="str">
        <f t="shared" si="59"/>
        <v/>
      </c>
    </row>
    <row r="1905" spans="2:7" x14ac:dyDescent="0.2">
      <c r="B1905" s="12">
        <v>473</v>
      </c>
      <c r="C1905" s="35">
        <v>44271</v>
      </c>
      <c r="D1905" s="38">
        <f t="shared" si="58"/>
        <v>44267</v>
      </c>
      <c r="E1905">
        <f>C1905 - D1905</f>
        <v>4</v>
      </c>
      <c r="F1905" s="37">
        <f>_xlfn.XLOOKUP(B1905,$B:$B,$E:$E,"",0,-1)</f>
        <v>10</v>
      </c>
      <c r="G1905" s="37" t="str">
        <f t="shared" si="59"/>
        <v/>
      </c>
    </row>
    <row r="1906" spans="2:7" x14ac:dyDescent="0.2">
      <c r="B1906" s="12">
        <v>473</v>
      </c>
      <c r="C1906" s="35">
        <v>44274</v>
      </c>
      <c r="D1906" s="38">
        <f t="shared" si="58"/>
        <v>44267</v>
      </c>
      <c r="E1906">
        <f>C1906 - D1906</f>
        <v>7</v>
      </c>
      <c r="F1906" s="37">
        <f>_xlfn.XLOOKUP(B1906,$B:$B,$E:$E,"",0,-1)</f>
        <v>10</v>
      </c>
      <c r="G1906" s="37" t="str">
        <f t="shared" si="59"/>
        <v/>
      </c>
    </row>
    <row r="1907" spans="2:7" x14ac:dyDescent="0.2">
      <c r="B1907" s="12">
        <v>473</v>
      </c>
      <c r="C1907" s="35">
        <v>44277</v>
      </c>
      <c r="D1907" s="38">
        <f t="shared" si="58"/>
        <v>44267</v>
      </c>
      <c r="E1907">
        <f>C1907 - D1907</f>
        <v>10</v>
      </c>
      <c r="F1907" s="37">
        <f>_xlfn.XLOOKUP(B1907,$B:$B,$E:$E,"",0,-1)</f>
        <v>10</v>
      </c>
      <c r="G1907" s="37">
        <f t="shared" si="59"/>
        <v>1</v>
      </c>
    </row>
    <row r="1908" spans="2:7" x14ac:dyDescent="0.2">
      <c r="B1908" s="12">
        <v>474</v>
      </c>
      <c r="C1908" s="35">
        <v>44281</v>
      </c>
      <c r="D1908" s="38">
        <f t="shared" si="58"/>
        <v>44281</v>
      </c>
      <c r="E1908">
        <f>C1908 - D1908</f>
        <v>0</v>
      </c>
      <c r="F1908" s="37">
        <f>_xlfn.XLOOKUP(B1908,$B:$B,$E:$E,"",0,-1)</f>
        <v>0</v>
      </c>
      <c r="G1908" s="37">
        <f t="shared" si="59"/>
        <v>1</v>
      </c>
    </row>
    <row r="1909" spans="2:7" x14ac:dyDescent="0.2">
      <c r="B1909" s="12">
        <v>475</v>
      </c>
      <c r="C1909" s="35">
        <v>44266</v>
      </c>
      <c r="D1909" s="38">
        <f t="shared" si="58"/>
        <v>44266</v>
      </c>
      <c r="E1909">
        <f>C1909 - D1909</f>
        <v>0</v>
      </c>
      <c r="F1909" s="37">
        <f>_xlfn.XLOOKUP(B1909,$B:$B,$E:$E,"",0,-1)</f>
        <v>4</v>
      </c>
      <c r="G1909" s="37" t="str">
        <f t="shared" si="59"/>
        <v/>
      </c>
    </row>
    <row r="1910" spans="2:7" x14ac:dyDescent="0.2">
      <c r="B1910" s="12">
        <v>475</v>
      </c>
      <c r="C1910" s="35">
        <v>44268</v>
      </c>
      <c r="D1910" s="38">
        <f t="shared" si="58"/>
        <v>44266</v>
      </c>
      <c r="E1910">
        <f>C1910 - D1910</f>
        <v>2</v>
      </c>
      <c r="F1910" s="37">
        <f>_xlfn.XLOOKUP(B1910,$B:$B,$E:$E,"",0,-1)</f>
        <v>4</v>
      </c>
      <c r="G1910" s="37" t="str">
        <f t="shared" si="59"/>
        <v/>
      </c>
    </row>
    <row r="1911" spans="2:7" x14ac:dyDescent="0.2">
      <c r="B1911" s="12">
        <v>475</v>
      </c>
      <c r="C1911" s="35">
        <v>44270</v>
      </c>
      <c r="D1911" s="38">
        <f t="shared" si="58"/>
        <v>44266</v>
      </c>
      <c r="E1911">
        <f>C1911 - D1911</f>
        <v>4</v>
      </c>
      <c r="F1911" s="37">
        <f>_xlfn.XLOOKUP(B1911,$B:$B,$E:$E,"",0,-1)</f>
        <v>4</v>
      </c>
      <c r="G1911" s="37">
        <f t="shared" si="59"/>
        <v>1</v>
      </c>
    </row>
    <row r="1912" spans="2:7" x14ac:dyDescent="0.2">
      <c r="B1912" s="12">
        <v>476</v>
      </c>
      <c r="C1912" s="35">
        <v>44256</v>
      </c>
      <c r="D1912" s="38">
        <f t="shared" si="58"/>
        <v>44256</v>
      </c>
      <c r="E1912">
        <f>C1912 - D1912</f>
        <v>0</v>
      </c>
      <c r="F1912" s="37">
        <f>_xlfn.XLOOKUP(B1912,$B:$B,$E:$E,"",0,-1)</f>
        <v>0</v>
      </c>
      <c r="G1912" s="37">
        <f t="shared" si="59"/>
        <v>1</v>
      </c>
    </row>
    <row r="1913" spans="2:7" x14ac:dyDescent="0.2">
      <c r="B1913" s="12">
        <v>477</v>
      </c>
      <c r="C1913" s="35">
        <v>44278</v>
      </c>
      <c r="D1913" s="38">
        <f t="shared" si="58"/>
        <v>44278</v>
      </c>
      <c r="E1913">
        <f>C1913 - D1913</f>
        <v>0</v>
      </c>
      <c r="F1913" s="37">
        <f>_xlfn.XLOOKUP(B1913,$B:$B,$E:$E,"",0,-1)</f>
        <v>20</v>
      </c>
      <c r="G1913" s="37" t="str">
        <f t="shared" si="59"/>
        <v/>
      </c>
    </row>
    <row r="1914" spans="2:7" x14ac:dyDescent="0.2">
      <c r="B1914" s="12">
        <v>477</v>
      </c>
      <c r="C1914" s="35">
        <v>44279</v>
      </c>
      <c r="D1914" s="38">
        <f t="shared" si="58"/>
        <v>44278</v>
      </c>
      <c r="E1914">
        <f>C1914 - D1914</f>
        <v>1</v>
      </c>
      <c r="F1914" s="37">
        <f>_xlfn.XLOOKUP(B1914,$B:$B,$E:$E,"",0,-1)</f>
        <v>20</v>
      </c>
      <c r="G1914" s="37" t="str">
        <f t="shared" si="59"/>
        <v/>
      </c>
    </row>
    <row r="1915" spans="2:7" x14ac:dyDescent="0.2">
      <c r="B1915" s="12">
        <v>477</v>
      </c>
      <c r="C1915" s="35">
        <v>44281</v>
      </c>
      <c r="D1915" s="38">
        <f t="shared" si="58"/>
        <v>44278</v>
      </c>
      <c r="E1915">
        <f>C1915 - D1915</f>
        <v>3</v>
      </c>
      <c r="F1915" s="37">
        <f>_xlfn.XLOOKUP(B1915,$B:$B,$E:$E,"",0,-1)</f>
        <v>20</v>
      </c>
      <c r="G1915" s="37" t="str">
        <f t="shared" si="59"/>
        <v/>
      </c>
    </row>
    <row r="1916" spans="2:7" x14ac:dyDescent="0.2">
      <c r="B1916" s="12">
        <v>477</v>
      </c>
      <c r="C1916" s="35">
        <v>44283</v>
      </c>
      <c r="D1916" s="38">
        <f t="shared" si="58"/>
        <v>44278</v>
      </c>
      <c r="E1916">
        <f>C1916 - D1916</f>
        <v>5</v>
      </c>
      <c r="F1916" s="37">
        <f>_xlfn.XLOOKUP(B1916,$B:$B,$E:$E,"",0,-1)</f>
        <v>20</v>
      </c>
      <c r="G1916" s="37" t="str">
        <f t="shared" si="59"/>
        <v/>
      </c>
    </row>
    <row r="1917" spans="2:7" x14ac:dyDescent="0.2">
      <c r="B1917" s="12">
        <v>477</v>
      </c>
      <c r="C1917" s="35">
        <v>44284</v>
      </c>
      <c r="D1917" s="38">
        <f t="shared" si="58"/>
        <v>44278</v>
      </c>
      <c r="E1917">
        <f>C1917 - D1917</f>
        <v>6</v>
      </c>
      <c r="F1917" s="37">
        <f>_xlfn.XLOOKUP(B1917,$B:$B,$E:$E,"",0,-1)</f>
        <v>20</v>
      </c>
      <c r="G1917" s="37" t="str">
        <f t="shared" si="59"/>
        <v/>
      </c>
    </row>
    <row r="1918" spans="2:7" x14ac:dyDescent="0.2">
      <c r="B1918" s="12">
        <v>477</v>
      </c>
      <c r="C1918" s="35">
        <v>44289</v>
      </c>
      <c r="D1918" s="38">
        <f t="shared" si="58"/>
        <v>44278</v>
      </c>
      <c r="E1918">
        <f>C1918 - D1918</f>
        <v>11</v>
      </c>
      <c r="F1918" s="37">
        <f>_xlfn.XLOOKUP(B1918,$B:$B,$E:$E,"",0,-1)</f>
        <v>20</v>
      </c>
      <c r="G1918" s="37" t="str">
        <f t="shared" si="59"/>
        <v/>
      </c>
    </row>
    <row r="1919" spans="2:7" x14ac:dyDescent="0.2">
      <c r="B1919" s="12">
        <v>477</v>
      </c>
      <c r="C1919" s="35">
        <v>44294</v>
      </c>
      <c r="D1919" s="38">
        <f t="shared" si="58"/>
        <v>44278</v>
      </c>
      <c r="E1919">
        <f>C1919 - D1919</f>
        <v>16</v>
      </c>
      <c r="F1919" s="37">
        <f>_xlfn.XLOOKUP(B1919,$B:$B,$E:$E,"",0,-1)</f>
        <v>20</v>
      </c>
      <c r="G1919" s="37" t="str">
        <f t="shared" si="59"/>
        <v/>
      </c>
    </row>
    <row r="1920" spans="2:7" x14ac:dyDescent="0.2">
      <c r="B1920" s="12">
        <v>477</v>
      </c>
      <c r="C1920" s="35">
        <v>44298</v>
      </c>
      <c r="D1920" s="38">
        <f t="shared" si="58"/>
        <v>44278</v>
      </c>
      <c r="E1920">
        <f>C1920 - D1920</f>
        <v>20</v>
      </c>
      <c r="F1920" s="37">
        <f>_xlfn.XLOOKUP(B1920,$B:$B,$E:$E,"",0,-1)</f>
        <v>20</v>
      </c>
      <c r="G1920" s="37">
        <f t="shared" si="59"/>
        <v>1</v>
      </c>
    </row>
    <row r="1921" spans="2:7" x14ac:dyDescent="0.2">
      <c r="B1921" s="12">
        <v>478</v>
      </c>
      <c r="C1921" s="35">
        <v>44272</v>
      </c>
      <c r="D1921" s="38">
        <f t="shared" si="58"/>
        <v>44272</v>
      </c>
      <c r="E1921">
        <f>C1921 - D1921</f>
        <v>0</v>
      </c>
      <c r="F1921" s="37">
        <f>_xlfn.XLOOKUP(B1921,$B:$B,$E:$E,"",0,-1)</f>
        <v>4</v>
      </c>
      <c r="G1921" s="37" t="str">
        <f t="shared" si="59"/>
        <v/>
      </c>
    </row>
    <row r="1922" spans="2:7" x14ac:dyDescent="0.2">
      <c r="B1922" s="12">
        <v>478</v>
      </c>
      <c r="C1922" s="35">
        <v>44276</v>
      </c>
      <c r="D1922" s="38">
        <f t="shared" si="58"/>
        <v>44272</v>
      </c>
      <c r="E1922">
        <f>C1922 - D1922</f>
        <v>4</v>
      </c>
      <c r="F1922" s="37">
        <f>_xlfn.XLOOKUP(B1922,$B:$B,$E:$E,"",0,-1)</f>
        <v>4</v>
      </c>
      <c r="G1922" s="37">
        <f t="shared" si="59"/>
        <v>1</v>
      </c>
    </row>
    <row r="1923" spans="2:7" x14ac:dyDescent="0.2">
      <c r="B1923" s="12">
        <v>479</v>
      </c>
      <c r="C1923" s="35">
        <v>44271</v>
      </c>
      <c r="D1923" s="38">
        <f t="shared" ref="D1923:D1986" si="60">VLOOKUP(B1923,$B$2:$C$1999,2,FALSE)</f>
        <v>44271</v>
      </c>
      <c r="E1923">
        <f>C1923 - D1923</f>
        <v>0</v>
      </c>
      <c r="F1923" s="37">
        <f>_xlfn.XLOOKUP(B1923,$B:$B,$E:$E,"",0,-1)</f>
        <v>4</v>
      </c>
      <c r="G1923" s="37" t="str">
        <f t="shared" ref="G1923:G1986" si="61">IF(F1923=E1923,1,"")</f>
        <v/>
      </c>
    </row>
    <row r="1924" spans="2:7" x14ac:dyDescent="0.2">
      <c r="B1924" s="12">
        <v>479</v>
      </c>
      <c r="C1924" s="35">
        <v>44275</v>
      </c>
      <c r="D1924" s="38">
        <f t="shared" si="60"/>
        <v>44271</v>
      </c>
      <c r="E1924">
        <f>C1924 - D1924</f>
        <v>4</v>
      </c>
      <c r="F1924" s="37">
        <f>_xlfn.XLOOKUP(B1924,$B:$B,$E:$E,"",0,-1)</f>
        <v>4</v>
      </c>
      <c r="G1924" s="37">
        <f t="shared" si="61"/>
        <v>1</v>
      </c>
    </row>
    <row r="1925" spans="2:7" x14ac:dyDescent="0.2">
      <c r="B1925" s="12">
        <v>480</v>
      </c>
      <c r="C1925" s="35">
        <v>44273</v>
      </c>
      <c r="D1925" s="38">
        <f t="shared" si="60"/>
        <v>44273</v>
      </c>
      <c r="E1925">
        <f>C1925 - D1925</f>
        <v>0</v>
      </c>
      <c r="F1925" s="37">
        <f>_xlfn.XLOOKUP(B1925,$B:$B,$E:$E,"",0,-1)</f>
        <v>21</v>
      </c>
      <c r="G1925" s="37" t="str">
        <f t="shared" si="61"/>
        <v/>
      </c>
    </row>
    <row r="1926" spans="2:7" x14ac:dyDescent="0.2">
      <c r="B1926" s="12">
        <v>480</v>
      </c>
      <c r="C1926" s="35">
        <v>44275</v>
      </c>
      <c r="D1926" s="38">
        <f t="shared" si="60"/>
        <v>44273</v>
      </c>
      <c r="E1926">
        <f>C1926 - D1926</f>
        <v>2</v>
      </c>
      <c r="F1926" s="37">
        <f>_xlfn.XLOOKUP(B1926,$B:$B,$E:$E,"",0,-1)</f>
        <v>21</v>
      </c>
      <c r="G1926" s="37" t="str">
        <f t="shared" si="61"/>
        <v/>
      </c>
    </row>
    <row r="1927" spans="2:7" x14ac:dyDescent="0.2">
      <c r="B1927" s="12">
        <v>480</v>
      </c>
      <c r="C1927" s="35">
        <v>44279</v>
      </c>
      <c r="D1927" s="38">
        <f t="shared" si="60"/>
        <v>44273</v>
      </c>
      <c r="E1927">
        <f>C1927 - D1927</f>
        <v>6</v>
      </c>
      <c r="F1927" s="37">
        <f>_xlfn.XLOOKUP(B1927,$B:$B,$E:$E,"",0,-1)</f>
        <v>21</v>
      </c>
      <c r="G1927" s="37" t="str">
        <f t="shared" si="61"/>
        <v/>
      </c>
    </row>
    <row r="1928" spans="2:7" x14ac:dyDescent="0.2">
      <c r="B1928" s="12">
        <v>480</v>
      </c>
      <c r="C1928" s="35">
        <v>44281</v>
      </c>
      <c r="D1928" s="38">
        <f t="shared" si="60"/>
        <v>44273</v>
      </c>
      <c r="E1928">
        <f>C1928 - D1928</f>
        <v>8</v>
      </c>
      <c r="F1928" s="37">
        <f>_xlfn.XLOOKUP(B1928,$B:$B,$E:$E,"",0,-1)</f>
        <v>21</v>
      </c>
      <c r="G1928" s="37" t="str">
        <f t="shared" si="61"/>
        <v/>
      </c>
    </row>
    <row r="1929" spans="2:7" x14ac:dyDescent="0.2">
      <c r="B1929" s="12">
        <v>480</v>
      </c>
      <c r="C1929" s="35">
        <v>44285</v>
      </c>
      <c r="D1929" s="38">
        <f t="shared" si="60"/>
        <v>44273</v>
      </c>
      <c r="E1929">
        <f>C1929 - D1929</f>
        <v>12</v>
      </c>
      <c r="F1929" s="37">
        <f>_xlfn.XLOOKUP(B1929,$B:$B,$E:$E,"",0,-1)</f>
        <v>21</v>
      </c>
      <c r="G1929" s="37" t="str">
        <f t="shared" si="61"/>
        <v/>
      </c>
    </row>
    <row r="1930" spans="2:7" x14ac:dyDescent="0.2">
      <c r="B1930" s="12">
        <v>480</v>
      </c>
      <c r="C1930" s="35">
        <v>44289</v>
      </c>
      <c r="D1930" s="38">
        <f t="shared" si="60"/>
        <v>44273</v>
      </c>
      <c r="E1930">
        <f>C1930 - D1930</f>
        <v>16</v>
      </c>
      <c r="F1930" s="37">
        <f>_xlfn.XLOOKUP(B1930,$B:$B,$E:$E,"",0,-1)</f>
        <v>21</v>
      </c>
      <c r="G1930" s="37" t="str">
        <f t="shared" si="61"/>
        <v/>
      </c>
    </row>
    <row r="1931" spans="2:7" x14ac:dyDescent="0.2">
      <c r="B1931" s="12">
        <v>480</v>
      </c>
      <c r="C1931" s="35">
        <v>44292</v>
      </c>
      <c r="D1931" s="38">
        <f t="shared" si="60"/>
        <v>44273</v>
      </c>
      <c r="E1931">
        <f>C1931 - D1931</f>
        <v>19</v>
      </c>
      <c r="F1931" s="37">
        <f>_xlfn.XLOOKUP(B1931,$B:$B,$E:$E,"",0,-1)</f>
        <v>21</v>
      </c>
      <c r="G1931" s="37" t="str">
        <f t="shared" si="61"/>
        <v/>
      </c>
    </row>
    <row r="1932" spans="2:7" x14ac:dyDescent="0.2">
      <c r="B1932" s="12">
        <v>480</v>
      </c>
      <c r="C1932" s="35">
        <v>44294</v>
      </c>
      <c r="D1932" s="38">
        <f t="shared" si="60"/>
        <v>44273</v>
      </c>
      <c r="E1932">
        <f>C1932 - D1932</f>
        <v>21</v>
      </c>
      <c r="F1932" s="37">
        <f>_xlfn.XLOOKUP(B1932,$B:$B,$E:$E,"",0,-1)</f>
        <v>21</v>
      </c>
      <c r="G1932" s="37">
        <f t="shared" si="61"/>
        <v>1</v>
      </c>
    </row>
    <row r="1933" spans="2:7" x14ac:dyDescent="0.2">
      <c r="B1933" s="12">
        <v>481</v>
      </c>
      <c r="C1933" s="35">
        <v>44265</v>
      </c>
      <c r="D1933" s="38">
        <f t="shared" si="60"/>
        <v>44265</v>
      </c>
      <c r="E1933">
        <f>C1933 - D1933</f>
        <v>0</v>
      </c>
      <c r="F1933" s="37">
        <f>_xlfn.XLOOKUP(B1933,$B:$B,$E:$E,"",0,-1)</f>
        <v>0</v>
      </c>
      <c r="G1933" s="37">
        <f t="shared" si="61"/>
        <v>1</v>
      </c>
    </row>
    <row r="1934" spans="2:7" x14ac:dyDescent="0.2">
      <c r="B1934" s="12">
        <v>482</v>
      </c>
      <c r="C1934" s="35">
        <v>44258</v>
      </c>
      <c r="D1934" s="38">
        <f t="shared" si="60"/>
        <v>44258</v>
      </c>
      <c r="E1934">
        <f>C1934 - D1934</f>
        <v>0</v>
      </c>
      <c r="F1934" s="37">
        <f>_xlfn.XLOOKUP(B1934,$B:$B,$E:$E,"",0,-1)</f>
        <v>4</v>
      </c>
      <c r="G1934" s="37" t="str">
        <f t="shared" si="61"/>
        <v/>
      </c>
    </row>
    <row r="1935" spans="2:7" x14ac:dyDescent="0.2">
      <c r="B1935" s="12">
        <v>482</v>
      </c>
      <c r="C1935" s="35">
        <v>44262</v>
      </c>
      <c r="D1935" s="38">
        <f t="shared" si="60"/>
        <v>44258</v>
      </c>
      <c r="E1935">
        <f>C1935 - D1935</f>
        <v>4</v>
      </c>
      <c r="F1935" s="37">
        <f>_xlfn.XLOOKUP(B1935,$B:$B,$E:$E,"",0,-1)</f>
        <v>4</v>
      </c>
      <c r="G1935" s="37">
        <f t="shared" si="61"/>
        <v>1</v>
      </c>
    </row>
    <row r="1936" spans="2:7" x14ac:dyDescent="0.2">
      <c r="B1936" s="12">
        <v>483</v>
      </c>
      <c r="C1936" s="35">
        <v>44259</v>
      </c>
      <c r="D1936" s="38">
        <f t="shared" si="60"/>
        <v>44259</v>
      </c>
      <c r="E1936">
        <f>C1936 - D1936</f>
        <v>0</v>
      </c>
      <c r="F1936" s="37">
        <f>_xlfn.XLOOKUP(B1936,$B:$B,$E:$E,"",0,-1)</f>
        <v>0</v>
      </c>
      <c r="G1936" s="37">
        <f t="shared" si="61"/>
        <v>1</v>
      </c>
    </row>
    <row r="1937" spans="2:7" x14ac:dyDescent="0.2">
      <c r="B1937" s="12">
        <v>484</v>
      </c>
      <c r="C1937" s="35">
        <v>44267</v>
      </c>
      <c r="D1937" s="38">
        <f t="shared" si="60"/>
        <v>44267</v>
      </c>
      <c r="E1937">
        <f>C1937 - D1937</f>
        <v>0</v>
      </c>
      <c r="F1937" s="37">
        <f>_xlfn.XLOOKUP(B1937,$B:$B,$E:$E,"",0,-1)</f>
        <v>2</v>
      </c>
      <c r="G1937" s="37" t="str">
        <f t="shared" si="61"/>
        <v/>
      </c>
    </row>
    <row r="1938" spans="2:7" x14ac:dyDescent="0.2">
      <c r="B1938" s="12">
        <v>484</v>
      </c>
      <c r="C1938" s="35">
        <v>44268</v>
      </c>
      <c r="D1938" s="38">
        <f t="shared" si="60"/>
        <v>44267</v>
      </c>
      <c r="E1938">
        <f>C1938 - D1938</f>
        <v>1</v>
      </c>
      <c r="F1938" s="37">
        <f>_xlfn.XLOOKUP(B1938,$B:$B,$E:$E,"",0,-1)</f>
        <v>2</v>
      </c>
      <c r="G1938" s="37" t="str">
        <f t="shared" si="61"/>
        <v/>
      </c>
    </row>
    <row r="1939" spans="2:7" x14ac:dyDescent="0.2">
      <c r="B1939" s="12">
        <v>484</v>
      </c>
      <c r="C1939" s="35">
        <v>44269</v>
      </c>
      <c r="D1939" s="38">
        <f t="shared" si="60"/>
        <v>44267</v>
      </c>
      <c r="E1939">
        <f>C1939 - D1939</f>
        <v>2</v>
      </c>
      <c r="F1939" s="37">
        <f>_xlfn.XLOOKUP(B1939,$B:$B,$E:$E,"",0,-1)</f>
        <v>2</v>
      </c>
      <c r="G1939" s="37">
        <f t="shared" si="61"/>
        <v>1</v>
      </c>
    </row>
    <row r="1940" spans="2:7" x14ac:dyDescent="0.2">
      <c r="B1940" s="12">
        <v>485</v>
      </c>
      <c r="C1940" s="35">
        <v>44261</v>
      </c>
      <c r="D1940" s="38">
        <f t="shared" si="60"/>
        <v>44261</v>
      </c>
      <c r="E1940">
        <f>C1940 - D1940</f>
        <v>0</v>
      </c>
      <c r="F1940" s="37">
        <f>_xlfn.XLOOKUP(B1940,$B:$B,$E:$E,"",0,-1)</f>
        <v>0</v>
      </c>
      <c r="G1940" s="37">
        <f t="shared" si="61"/>
        <v>1</v>
      </c>
    </row>
    <row r="1941" spans="2:7" x14ac:dyDescent="0.2">
      <c r="B1941" s="12">
        <v>486</v>
      </c>
      <c r="C1941" s="35">
        <v>44265</v>
      </c>
      <c r="D1941" s="38">
        <f t="shared" si="60"/>
        <v>44265</v>
      </c>
      <c r="E1941">
        <f>C1941 - D1941</f>
        <v>0</v>
      </c>
      <c r="F1941" s="37">
        <f>_xlfn.XLOOKUP(B1941,$B:$B,$E:$E,"",0,-1)</f>
        <v>14</v>
      </c>
      <c r="G1941" s="37" t="str">
        <f t="shared" si="61"/>
        <v/>
      </c>
    </row>
    <row r="1942" spans="2:7" x14ac:dyDescent="0.2">
      <c r="B1942" s="12">
        <v>486</v>
      </c>
      <c r="C1942" s="35">
        <v>44266</v>
      </c>
      <c r="D1942" s="38">
        <f t="shared" si="60"/>
        <v>44265</v>
      </c>
      <c r="E1942">
        <f>C1942 - D1942</f>
        <v>1</v>
      </c>
      <c r="F1942" s="37">
        <f>_xlfn.XLOOKUP(B1942,$B:$B,$E:$E,"",0,-1)</f>
        <v>14</v>
      </c>
      <c r="G1942" s="37" t="str">
        <f t="shared" si="61"/>
        <v/>
      </c>
    </row>
    <row r="1943" spans="2:7" x14ac:dyDescent="0.2">
      <c r="B1943" s="12">
        <v>486</v>
      </c>
      <c r="C1943" s="35">
        <v>44268</v>
      </c>
      <c r="D1943" s="38">
        <f t="shared" si="60"/>
        <v>44265</v>
      </c>
      <c r="E1943">
        <f>C1943 - D1943</f>
        <v>3</v>
      </c>
      <c r="F1943" s="37">
        <f>_xlfn.XLOOKUP(B1943,$B:$B,$E:$E,"",0,-1)</f>
        <v>14</v>
      </c>
      <c r="G1943" s="37" t="str">
        <f t="shared" si="61"/>
        <v/>
      </c>
    </row>
    <row r="1944" spans="2:7" x14ac:dyDescent="0.2">
      <c r="B1944" s="12">
        <v>486</v>
      </c>
      <c r="C1944" s="35">
        <v>44270</v>
      </c>
      <c r="D1944" s="38">
        <f t="shared" si="60"/>
        <v>44265</v>
      </c>
      <c r="E1944">
        <f>C1944 - D1944</f>
        <v>5</v>
      </c>
      <c r="F1944" s="37">
        <f>_xlfn.XLOOKUP(B1944,$B:$B,$E:$E,"",0,-1)</f>
        <v>14</v>
      </c>
      <c r="G1944" s="37" t="str">
        <f t="shared" si="61"/>
        <v/>
      </c>
    </row>
    <row r="1945" spans="2:7" x14ac:dyDescent="0.2">
      <c r="B1945" s="12">
        <v>486</v>
      </c>
      <c r="C1945" s="35">
        <v>44273</v>
      </c>
      <c r="D1945" s="38">
        <f t="shared" si="60"/>
        <v>44265</v>
      </c>
      <c r="E1945">
        <f>C1945 - D1945</f>
        <v>8</v>
      </c>
      <c r="F1945" s="37">
        <f>_xlfn.XLOOKUP(B1945,$B:$B,$E:$E,"",0,-1)</f>
        <v>14</v>
      </c>
      <c r="G1945" s="37" t="str">
        <f t="shared" si="61"/>
        <v/>
      </c>
    </row>
    <row r="1946" spans="2:7" x14ac:dyDescent="0.2">
      <c r="B1946" s="12">
        <v>486</v>
      </c>
      <c r="C1946" s="35">
        <v>44276</v>
      </c>
      <c r="D1946" s="38">
        <f t="shared" si="60"/>
        <v>44265</v>
      </c>
      <c r="E1946">
        <f>C1946 - D1946</f>
        <v>11</v>
      </c>
      <c r="F1946" s="37">
        <f>_xlfn.XLOOKUP(B1946,$B:$B,$E:$E,"",0,-1)</f>
        <v>14</v>
      </c>
      <c r="G1946" s="37" t="str">
        <f t="shared" si="61"/>
        <v/>
      </c>
    </row>
    <row r="1947" spans="2:7" x14ac:dyDescent="0.2">
      <c r="B1947" s="12">
        <v>486</v>
      </c>
      <c r="C1947" s="35">
        <v>44277</v>
      </c>
      <c r="D1947" s="38">
        <f t="shared" si="60"/>
        <v>44265</v>
      </c>
      <c r="E1947">
        <f>C1947 - D1947</f>
        <v>12</v>
      </c>
      <c r="F1947" s="37">
        <f>_xlfn.XLOOKUP(B1947,$B:$B,$E:$E,"",0,-1)</f>
        <v>14</v>
      </c>
      <c r="G1947" s="37" t="str">
        <f t="shared" si="61"/>
        <v/>
      </c>
    </row>
    <row r="1948" spans="2:7" x14ac:dyDescent="0.2">
      <c r="B1948" s="12">
        <v>486</v>
      </c>
      <c r="C1948" s="35">
        <v>44279</v>
      </c>
      <c r="D1948" s="38">
        <f t="shared" si="60"/>
        <v>44265</v>
      </c>
      <c r="E1948">
        <f>C1948 - D1948</f>
        <v>14</v>
      </c>
      <c r="F1948" s="37">
        <f>_xlfn.XLOOKUP(B1948,$B:$B,$E:$E,"",0,-1)</f>
        <v>14</v>
      </c>
      <c r="G1948" s="37">
        <f t="shared" si="61"/>
        <v>1</v>
      </c>
    </row>
    <row r="1949" spans="2:7" x14ac:dyDescent="0.2">
      <c r="B1949" s="12">
        <v>487</v>
      </c>
      <c r="C1949" s="35">
        <v>44259</v>
      </c>
      <c r="D1949" s="38">
        <f t="shared" si="60"/>
        <v>44259</v>
      </c>
      <c r="E1949">
        <f>C1949 - D1949</f>
        <v>0</v>
      </c>
      <c r="F1949" s="37">
        <f>_xlfn.XLOOKUP(B1949,$B:$B,$E:$E,"",0,-1)</f>
        <v>1</v>
      </c>
      <c r="G1949" s="37" t="str">
        <f t="shared" si="61"/>
        <v/>
      </c>
    </row>
    <row r="1950" spans="2:7" x14ac:dyDescent="0.2">
      <c r="B1950" s="12">
        <v>487</v>
      </c>
      <c r="C1950" s="35">
        <v>44260</v>
      </c>
      <c r="D1950" s="38">
        <f t="shared" si="60"/>
        <v>44259</v>
      </c>
      <c r="E1950">
        <f>C1950 - D1950</f>
        <v>1</v>
      </c>
      <c r="F1950" s="37">
        <f>_xlfn.XLOOKUP(B1950,$B:$B,$E:$E,"",0,-1)</f>
        <v>1</v>
      </c>
      <c r="G1950" s="37">
        <f t="shared" si="61"/>
        <v>1</v>
      </c>
    </row>
    <row r="1951" spans="2:7" x14ac:dyDescent="0.2">
      <c r="B1951" s="12">
        <v>488</v>
      </c>
      <c r="C1951" s="35">
        <v>44266</v>
      </c>
      <c r="D1951" s="38">
        <f t="shared" si="60"/>
        <v>44266</v>
      </c>
      <c r="E1951">
        <f>C1951 - D1951</f>
        <v>0</v>
      </c>
      <c r="F1951" s="37">
        <f>_xlfn.XLOOKUP(B1951,$B:$B,$E:$E,"",0,-1)</f>
        <v>0</v>
      </c>
      <c r="G1951" s="37">
        <f t="shared" si="61"/>
        <v>1</v>
      </c>
    </row>
    <row r="1952" spans="2:7" x14ac:dyDescent="0.2">
      <c r="B1952" s="12">
        <v>489</v>
      </c>
      <c r="C1952" s="35">
        <v>44278</v>
      </c>
      <c r="D1952" s="38">
        <f t="shared" si="60"/>
        <v>44278</v>
      </c>
      <c r="E1952">
        <f>C1952 - D1952</f>
        <v>0</v>
      </c>
      <c r="F1952" s="37">
        <f>_xlfn.XLOOKUP(B1952,$B:$B,$E:$E,"",0,-1)</f>
        <v>0</v>
      </c>
      <c r="G1952" s="37">
        <f t="shared" si="61"/>
        <v>1</v>
      </c>
    </row>
    <row r="1953" spans="2:7" x14ac:dyDescent="0.2">
      <c r="B1953" s="12">
        <v>490</v>
      </c>
      <c r="C1953" s="35">
        <v>44259</v>
      </c>
      <c r="D1953" s="38">
        <f t="shared" si="60"/>
        <v>44259</v>
      </c>
      <c r="E1953">
        <f>C1953 - D1953</f>
        <v>0</v>
      </c>
      <c r="F1953" s="37">
        <f>_xlfn.XLOOKUP(B1953,$B:$B,$E:$E,"",0,-1)</f>
        <v>16</v>
      </c>
      <c r="G1953" s="37" t="str">
        <f t="shared" si="61"/>
        <v/>
      </c>
    </row>
    <row r="1954" spans="2:7" x14ac:dyDescent="0.2">
      <c r="B1954" s="12">
        <v>490</v>
      </c>
      <c r="C1954" s="35">
        <v>44262</v>
      </c>
      <c r="D1954" s="38">
        <f t="shared" si="60"/>
        <v>44259</v>
      </c>
      <c r="E1954">
        <f>C1954 - D1954</f>
        <v>3</v>
      </c>
      <c r="F1954" s="37">
        <f>_xlfn.XLOOKUP(B1954,$B:$B,$E:$E,"",0,-1)</f>
        <v>16</v>
      </c>
      <c r="G1954" s="37" t="str">
        <f t="shared" si="61"/>
        <v/>
      </c>
    </row>
    <row r="1955" spans="2:7" x14ac:dyDescent="0.2">
      <c r="B1955" s="12">
        <v>490</v>
      </c>
      <c r="C1955" s="35">
        <v>44265</v>
      </c>
      <c r="D1955" s="38">
        <f t="shared" si="60"/>
        <v>44259</v>
      </c>
      <c r="E1955">
        <f>C1955 - D1955</f>
        <v>6</v>
      </c>
      <c r="F1955" s="37">
        <f>_xlfn.XLOOKUP(B1955,$B:$B,$E:$E,"",0,-1)</f>
        <v>16</v>
      </c>
      <c r="G1955" s="37" t="str">
        <f t="shared" si="61"/>
        <v/>
      </c>
    </row>
    <row r="1956" spans="2:7" x14ac:dyDescent="0.2">
      <c r="B1956" s="12">
        <v>490</v>
      </c>
      <c r="C1956" s="35">
        <v>44268</v>
      </c>
      <c r="D1956" s="38">
        <f t="shared" si="60"/>
        <v>44259</v>
      </c>
      <c r="E1956">
        <f>C1956 - D1956</f>
        <v>9</v>
      </c>
      <c r="F1956" s="37">
        <f>_xlfn.XLOOKUP(B1956,$B:$B,$E:$E,"",0,-1)</f>
        <v>16</v>
      </c>
      <c r="G1956" s="37" t="str">
        <f t="shared" si="61"/>
        <v/>
      </c>
    </row>
    <row r="1957" spans="2:7" x14ac:dyDescent="0.2">
      <c r="B1957" s="12">
        <v>490</v>
      </c>
      <c r="C1957" s="35">
        <v>44270</v>
      </c>
      <c r="D1957" s="38">
        <f t="shared" si="60"/>
        <v>44259</v>
      </c>
      <c r="E1957">
        <f>C1957 - D1957</f>
        <v>11</v>
      </c>
      <c r="F1957" s="37">
        <f>_xlfn.XLOOKUP(B1957,$B:$B,$E:$E,"",0,-1)</f>
        <v>16</v>
      </c>
      <c r="G1957" s="37" t="str">
        <f t="shared" si="61"/>
        <v/>
      </c>
    </row>
    <row r="1958" spans="2:7" x14ac:dyDescent="0.2">
      <c r="B1958" s="12">
        <v>490</v>
      </c>
      <c r="C1958" s="35">
        <v>44274</v>
      </c>
      <c r="D1958" s="38">
        <f t="shared" si="60"/>
        <v>44259</v>
      </c>
      <c r="E1958">
        <f>C1958 - D1958</f>
        <v>15</v>
      </c>
      <c r="F1958" s="37">
        <f>_xlfn.XLOOKUP(B1958,$B:$B,$E:$E,"",0,-1)</f>
        <v>16</v>
      </c>
      <c r="G1958" s="37" t="str">
        <f t="shared" si="61"/>
        <v/>
      </c>
    </row>
    <row r="1959" spans="2:7" x14ac:dyDescent="0.2">
      <c r="B1959" s="12">
        <v>490</v>
      </c>
      <c r="C1959" s="35">
        <v>44275</v>
      </c>
      <c r="D1959" s="38">
        <f t="shared" si="60"/>
        <v>44259</v>
      </c>
      <c r="E1959">
        <f>C1959 - D1959</f>
        <v>16</v>
      </c>
      <c r="F1959" s="37">
        <f>_xlfn.XLOOKUP(B1959,$B:$B,$E:$E,"",0,-1)</f>
        <v>16</v>
      </c>
      <c r="G1959" s="37">
        <f t="shared" si="61"/>
        <v>1</v>
      </c>
    </row>
    <row r="1960" spans="2:7" x14ac:dyDescent="0.2">
      <c r="B1960" s="12">
        <v>491</v>
      </c>
      <c r="C1960" s="35">
        <v>44283</v>
      </c>
      <c r="D1960" s="38">
        <f t="shared" si="60"/>
        <v>44283</v>
      </c>
      <c r="E1960">
        <f>C1960 - D1960</f>
        <v>0</v>
      </c>
      <c r="F1960" s="37">
        <f>_xlfn.XLOOKUP(B1960,$B:$B,$E:$E,"",0,-1)</f>
        <v>1</v>
      </c>
      <c r="G1960" s="37" t="str">
        <f t="shared" si="61"/>
        <v/>
      </c>
    </row>
    <row r="1961" spans="2:7" x14ac:dyDescent="0.2">
      <c r="B1961" s="12">
        <v>491</v>
      </c>
      <c r="C1961" s="35">
        <v>44284</v>
      </c>
      <c r="D1961" s="38">
        <f t="shared" si="60"/>
        <v>44283</v>
      </c>
      <c r="E1961">
        <f>C1961 - D1961</f>
        <v>1</v>
      </c>
      <c r="F1961" s="37">
        <f>_xlfn.XLOOKUP(B1961,$B:$B,$E:$E,"",0,-1)</f>
        <v>1</v>
      </c>
      <c r="G1961" s="37">
        <f t="shared" si="61"/>
        <v>1</v>
      </c>
    </row>
    <row r="1962" spans="2:7" x14ac:dyDescent="0.2">
      <c r="B1962" s="12">
        <v>492</v>
      </c>
      <c r="C1962" s="35">
        <v>44283</v>
      </c>
      <c r="D1962" s="38">
        <f t="shared" si="60"/>
        <v>44283</v>
      </c>
      <c r="E1962">
        <f>C1962 - D1962</f>
        <v>0</v>
      </c>
      <c r="F1962" s="37">
        <f>_xlfn.XLOOKUP(B1962,$B:$B,$E:$E,"",0,-1)</f>
        <v>10</v>
      </c>
      <c r="G1962" s="37" t="str">
        <f t="shared" si="61"/>
        <v/>
      </c>
    </row>
    <row r="1963" spans="2:7" x14ac:dyDescent="0.2">
      <c r="B1963" s="12">
        <v>492</v>
      </c>
      <c r="C1963" s="35">
        <v>44285</v>
      </c>
      <c r="D1963" s="38">
        <f t="shared" si="60"/>
        <v>44283</v>
      </c>
      <c r="E1963">
        <f>C1963 - D1963</f>
        <v>2</v>
      </c>
      <c r="F1963" s="37">
        <f>_xlfn.XLOOKUP(B1963,$B:$B,$E:$E,"",0,-1)</f>
        <v>10</v>
      </c>
      <c r="G1963" s="37" t="str">
        <f t="shared" si="61"/>
        <v/>
      </c>
    </row>
    <row r="1964" spans="2:7" x14ac:dyDescent="0.2">
      <c r="B1964" s="12">
        <v>492</v>
      </c>
      <c r="C1964" s="35">
        <v>44287</v>
      </c>
      <c r="D1964" s="38">
        <f t="shared" si="60"/>
        <v>44283</v>
      </c>
      <c r="E1964">
        <f>C1964 - D1964</f>
        <v>4</v>
      </c>
      <c r="F1964" s="37">
        <f>_xlfn.XLOOKUP(B1964,$B:$B,$E:$E,"",0,-1)</f>
        <v>10</v>
      </c>
      <c r="G1964" s="37" t="str">
        <f t="shared" si="61"/>
        <v/>
      </c>
    </row>
    <row r="1965" spans="2:7" x14ac:dyDescent="0.2">
      <c r="B1965" s="12">
        <v>492</v>
      </c>
      <c r="C1965" s="35">
        <v>44288</v>
      </c>
      <c r="D1965" s="38">
        <f t="shared" si="60"/>
        <v>44283</v>
      </c>
      <c r="E1965">
        <f>C1965 - D1965</f>
        <v>5</v>
      </c>
      <c r="F1965" s="37">
        <f>_xlfn.XLOOKUP(B1965,$B:$B,$E:$E,"",0,-1)</f>
        <v>10</v>
      </c>
      <c r="G1965" s="37" t="str">
        <f t="shared" si="61"/>
        <v/>
      </c>
    </row>
    <row r="1966" spans="2:7" x14ac:dyDescent="0.2">
      <c r="B1966" s="12">
        <v>492</v>
      </c>
      <c r="C1966" s="35">
        <v>44290</v>
      </c>
      <c r="D1966" s="38">
        <f t="shared" si="60"/>
        <v>44283</v>
      </c>
      <c r="E1966">
        <f>C1966 - D1966</f>
        <v>7</v>
      </c>
      <c r="F1966" s="37">
        <f>_xlfn.XLOOKUP(B1966,$B:$B,$E:$E,"",0,-1)</f>
        <v>10</v>
      </c>
      <c r="G1966" s="37" t="str">
        <f t="shared" si="61"/>
        <v/>
      </c>
    </row>
    <row r="1967" spans="2:7" x14ac:dyDescent="0.2">
      <c r="B1967" s="12">
        <v>492</v>
      </c>
      <c r="C1967" s="35">
        <v>44293</v>
      </c>
      <c r="D1967" s="38">
        <f t="shared" si="60"/>
        <v>44283</v>
      </c>
      <c r="E1967">
        <f>C1967 - D1967</f>
        <v>10</v>
      </c>
      <c r="F1967" s="37">
        <f>_xlfn.XLOOKUP(B1967,$B:$B,$E:$E,"",0,-1)</f>
        <v>10</v>
      </c>
      <c r="G1967" s="37">
        <f t="shared" si="61"/>
        <v>1</v>
      </c>
    </row>
    <row r="1968" spans="2:7" x14ac:dyDescent="0.2">
      <c r="B1968" s="12">
        <v>493</v>
      </c>
      <c r="C1968" s="35">
        <v>44261</v>
      </c>
      <c r="D1968" s="38">
        <f t="shared" si="60"/>
        <v>44261</v>
      </c>
      <c r="E1968">
        <f>C1968 - D1968</f>
        <v>0</v>
      </c>
      <c r="F1968" s="37">
        <f>_xlfn.XLOOKUP(B1968,$B:$B,$E:$E,"",0,-1)</f>
        <v>0</v>
      </c>
      <c r="G1968" s="37">
        <f t="shared" si="61"/>
        <v>1</v>
      </c>
    </row>
    <row r="1969" spans="2:7" x14ac:dyDescent="0.2">
      <c r="B1969" s="12">
        <v>494</v>
      </c>
      <c r="C1969" s="35">
        <v>44277</v>
      </c>
      <c r="D1969" s="38">
        <f t="shared" si="60"/>
        <v>44277</v>
      </c>
      <c r="E1969">
        <f>C1969 - D1969</f>
        <v>0</v>
      </c>
      <c r="F1969" s="37">
        <f>_xlfn.XLOOKUP(B1969,$B:$B,$E:$E,"",0,-1)</f>
        <v>0</v>
      </c>
      <c r="G1969" s="37">
        <f t="shared" si="61"/>
        <v>1</v>
      </c>
    </row>
    <row r="1970" spans="2:7" x14ac:dyDescent="0.2">
      <c r="B1970" s="12">
        <v>495</v>
      </c>
      <c r="C1970" s="35">
        <v>44276</v>
      </c>
      <c r="D1970" s="38">
        <f t="shared" si="60"/>
        <v>44276</v>
      </c>
      <c r="E1970">
        <f>C1970 - D1970</f>
        <v>0</v>
      </c>
      <c r="F1970" s="37">
        <f>_xlfn.XLOOKUP(B1970,$B:$B,$E:$E,"",0,-1)</f>
        <v>4</v>
      </c>
      <c r="G1970" s="37" t="str">
        <f t="shared" si="61"/>
        <v/>
      </c>
    </row>
    <row r="1971" spans="2:7" x14ac:dyDescent="0.2">
      <c r="B1971" s="12">
        <v>495</v>
      </c>
      <c r="C1971" s="35">
        <v>44280</v>
      </c>
      <c r="D1971" s="38">
        <f t="shared" si="60"/>
        <v>44276</v>
      </c>
      <c r="E1971">
        <f>C1971 - D1971</f>
        <v>4</v>
      </c>
      <c r="F1971" s="37">
        <f>_xlfn.XLOOKUP(B1971,$B:$B,$E:$E,"",0,-1)</f>
        <v>4</v>
      </c>
      <c r="G1971" s="37">
        <f t="shared" si="61"/>
        <v>1</v>
      </c>
    </row>
    <row r="1972" spans="2:7" x14ac:dyDescent="0.2">
      <c r="B1972" s="12">
        <v>496</v>
      </c>
      <c r="C1972" s="35">
        <v>44282</v>
      </c>
      <c r="D1972" s="38">
        <f t="shared" si="60"/>
        <v>44282</v>
      </c>
      <c r="E1972">
        <f>C1972 - D1972</f>
        <v>0</v>
      </c>
      <c r="F1972" s="37">
        <f>_xlfn.XLOOKUP(B1972,$B:$B,$E:$E,"",0,-1)</f>
        <v>0</v>
      </c>
      <c r="G1972" s="37">
        <f t="shared" si="61"/>
        <v>1</v>
      </c>
    </row>
    <row r="1973" spans="2:7" x14ac:dyDescent="0.2">
      <c r="B1973" s="12">
        <v>497</v>
      </c>
      <c r="C1973" s="35">
        <v>44265</v>
      </c>
      <c r="D1973" s="38">
        <f t="shared" si="60"/>
        <v>44265</v>
      </c>
      <c r="E1973">
        <f>C1973 - D1973</f>
        <v>0</v>
      </c>
      <c r="F1973" s="37">
        <f>_xlfn.XLOOKUP(B1973,$B:$B,$E:$E,"",0,-1)</f>
        <v>22</v>
      </c>
      <c r="G1973" s="37" t="str">
        <f t="shared" si="61"/>
        <v/>
      </c>
    </row>
    <row r="1974" spans="2:7" x14ac:dyDescent="0.2">
      <c r="B1974" s="12">
        <v>497</v>
      </c>
      <c r="C1974" s="35">
        <v>44269</v>
      </c>
      <c r="D1974" s="38">
        <f t="shared" si="60"/>
        <v>44265</v>
      </c>
      <c r="E1974">
        <f>C1974 - D1974</f>
        <v>4</v>
      </c>
      <c r="F1974" s="37">
        <f>_xlfn.XLOOKUP(B1974,$B:$B,$E:$E,"",0,-1)</f>
        <v>22</v>
      </c>
      <c r="G1974" s="37" t="str">
        <f t="shared" si="61"/>
        <v/>
      </c>
    </row>
    <row r="1975" spans="2:7" x14ac:dyDescent="0.2">
      <c r="B1975" s="12">
        <v>497</v>
      </c>
      <c r="C1975" s="35">
        <v>44273</v>
      </c>
      <c r="D1975" s="38">
        <f t="shared" si="60"/>
        <v>44265</v>
      </c>
      <c r="E1975">
        <f>C1975 - D1975</f>
        <v>8</v>
      </c>
      <c r="F1975" s="37">
        <f>_xlfn.XLOOKUP(B1975,$B:$B,$E:$E,"",0,-1)</f>
        <v>22</v>
      </c>
      <c r="G1975" s="37" t="str">
        <f t="shared" si="61"/>
        <v/>
      </c>
    </row>
    <row r="1976" spans="2:7" x14ac:dyDescent="0.2">
      <c r="B1976" s="12">
        <v>497</v>
      </c>
      <c r="C1976" s="35">
        <v>44274</v>
      </c>
      <c r="D1976" s="38">
        <f t="shared" si="60"/>
        <v>44265</v>
      </c>
      <c r="E1976">
        <f>C1976 - D1976</f>
        <v>9</v>
      </c>
      <c r="F1976" s="37">
        <f>_xlfn.XLOOKUP(B1976,$B:$B,$E:$E,"",0,-1)</f>
        <v>22</v>
      </c>
      <c r="G1976" s="37" t="str">
        <f t="shared" si="61"/>
        <v/>
      </c>
    </row>
    <row r="1977" spans="2:7" x14ac:dyDescent="0.2">
      <c r="B1977" s="12">
        <v>497</v>
      </c>
      <c r="C1977" s="35">
        <v>44276</v>
      </c>
      <c r="D1977" s="38">
        <f t="shared" si="60"/>
        <v>44265</v>
      </c>
      <c r="E1977">
        <f>C1977 - D1977</f>
        <v>11</v>
      </c>
      <c r="F1977" s="37">
        <f>_xlfn.XLOOKUP(B1977,$B:$B,$E:$E,"",0,-1)</f>
        <v>22</v>
      </c>
      <c r="G1977" s="37" t="str">
        <f t="shared" si="61"/>
        <v/>
      </c>
    </row>
    <row r="1978" spans="2:7" x14ac:dyDescent="0.2">
      <c r="B1978" s="12">
        <v>497</v>
      </c>
      <c r="C1978" s="35">
        <v>44277</v>
      </c>
      <c r="D1978" s="38">
        <f t="shared" si="60"/>
        <v>44265</v>
      </c>
      <c r="E1978">
        <f>C1978 - D1978</f>
        <v>12</v>
      </c>
      <c r="F1978" s="37">
        <f>_xlfn.XLOOKUP(B1978,$B:$B,$E:$E,"",0,-1)</f>
        <v>22</v>
      </c>
      <c r="G1978" s="37" t="str">
        <f t="shared" si="61"/>
        <v/>
      </c>
    </row>
    <row r="1979" spans="2:7" x14ac:dyDescent="0.2">
      <c r="B1979" s="12">
        <v>497</v>
      </c>
      <c r="C1979" s="35">
        <v>44280</v>
      </c>
      <c r="D1979" s="38">
        <f t="shared" si="60"/>
        <v>44265</v>
      </c>
      <c r="E1979">
        <f>C1979 - D1979</f>
        <v>15</v>
      </c>
      <c r="F1979" s="37">
        <f>_xlfn.XLOOKUP(B1979,$B:$B,$E:$E,"",0,-1)</f>
        <v>22</v>
      </c>
      <c r="G1979" s="37" t="str">
        <f t="shared" si="61"/>
        <v/>
      </c>
    </row>
    <row r="1980" spans="2:7" x14ac:dyDescent="0.2">
      <c r="B1980" s="12">
        <v>497</v>
      </c>
      <c r="C1980" s="35">
        <v>44284</v>
      </c>
      <c r="D1980" s="38">
        <f t="shared" si="60"/>
        <v>44265</v>
      </c>
      <c r="E1980">
        <f>C1980 - D1980</f>
        <v>19</v>
      </c>
      <c r="F1980" s="37">
        <f>_xlfn.XLOOKUP(B1980,$B:$B,$E:$E,"",0,-1)</f>
        <v>22</v>
      </c>
      <c r="G1980" s="37" t="str">
        <f t="shared" si="61"/>
        <v/>
      </c>
    </row>
    <row r="1981" spans="2:7" x14ac:dyDescent="0.2">
      <c r="B1981" s="12">
        <v>497</v>
      </c>
      <c r="C1981" s="35">
        <v>44287</v>
      </c>
      <c r="D1981" s="38">
        <f t="shared" si="60"/>
        <v>44265</v>
      </c>
      <c r="E1981">
        <f>C1981 - D1981</f>
        <v>22</v>
      </c>
      <c r="F1981" s="37">
        <f>_xlfn.XLOOKUP(B1981,$B:$B,$E:$E,"",0,-1)</f>
        <v>22</v>
      </c>
      <c r="G1981" s="37">
        <f t="shared" si="61"/>
        <v>1</v>
      </c>
    </row>
    <row r="1982" spans="2:7" x14ac:dyDescent="0.2">
      <c r="B1982" s="12">
        <v>498</v>
      </c>
      <c r="C1982" s="35">
        <v>44279</v>
      </c>
      <c r="D1982" s="38">
        <f t="shared" si="60"/>
        <v>44279</v>
      </c>
      <c r="E1982">
        <f>C1982 - D1982</f>
        <v>0</v>
      </c>
      <c r="F1982" s="37">
        <f>_xlfn.XLOOKUP(B1982,$B:$B,$E:$E,"",0,-1)</f>
        <v>3</v>
      </c>
      <c r="G1982" s="37" t="str">
        <f t="shared" si="61"/>
        <v/>
      </c>
    </row>
    <row r="1983" spans="2:7" x14ac:dyDescent="0.2">
      <c r="B1983" s="12">
        <v>498</v>
      </c>
      <c r="C1983" s="35">
        <v>44282</v>
      </c>
      <c r="D1983" s="38">
        <f t="shared" si="60"/>
        <v>44279</v>
      </c>
      <c r="E1983">
        <f>C1983 - D1983</f>
        <v>3</v>
      </c>
      <c r="F1983" s="37">
        <f>_xlfn.XLOOKUP(B1983,$B:$B,$E:$E,"",0,-1)</f>
        <v>3</v>
      </c>
      <c r="G1983" s="37">
        <f t="shared" si="61"/>
        <v>1</v>
      </c>
    </row>
    <row r="1984" spans="2:7" x14ac:dyDescent="0.2">
      <c r="B1984" s="12">
        <v>499</v>
      </c>
      <c r="C1984" s="35">
        <v>44286</v>
      </c>
      <c r="D1984" s="38">
        <f t="shared" si="60"/>
        <v>44286</v>
      </c>
      <c r="E1984">
        <f>C1984 - D1984</f>
        <v>0</v>
      </c>
      <c r="F1984" s="37">
        <f>_xlfn.XLOOKUP(B1984,$B:$B,$E:$E,"",0,-1)</f>
        <v>0</v>
      </c>
      <c r="G1984" s="37">
        <f t="shared" si="61"/>
        <v>1</v>
      </c>
    </row>
    <row r="1985" spans="2:7" x14ac:dyDescent="0.2">
      <c r="B1985" s="12">
        <v>500</v>
      </c>
      <c r="C1985" s="35">
        <v>44259</v>
      </c>
      <c r="D1985" s="38">
        <f t="shared" si="60"/>
        <v>44259</v>
      </c>
      <c r="E1985">
        <f>C1985 - D1985</f>
        <v>0</v>
      </c>
      <c r="F1985" s="37">
        <f>_xlfn.XLOOKUP(B1985,$B:$B,$E:$E,"",0,-1)</f>
        <v>18</v>
      </c>
      <c r="G1985" s="37" t="str">
        <f t="shared" si="61"/>
        <v/>
      </c>
    </row>
    <row r="1986" spans="2:7" x14ac:dyDescent="0.2">
      <c r="B1986" s="12">
        <v>500</v>
      </c>
      <c r="C1986" s="35">
        <v>44262</v>
      </c>
      <c r="D1986" s="38">
        <f t="shared" si="60"/>
        <v>44259</v>
      </c>
      <c r="E1986">
        <f>C1986 - D1986</f>
        <v>3</v>
      </c>
      <c r="F1986" s="37">
        <f>_xlfn.XLOOKUP(B1986,$B:$B,$E:$E,"",0,-1)</f>
        <v>18</v>
      </c>
      <c r="G1986" s="37" t="str">
        <f t="shared" si="61"/>
        <v/>
      </c>
    </row>
    <row r="1987" spans="2:7" x14ac:dyDescent="0.2">
      <c r="B1987" s="12">
        <v>500</v>
      </c>
      <c r="C1987" s="35">
        <v>44266</v>
      </c>
      <c r="D1987" s="38">
        <f t="shared" ref="D1987:D1999" si="62">VLOOKUP(B1987,$B$2:$C$1999,2,FALSE)</f>
        <v>44259</v>
      </c>
      <c r="E1987">
        <f>C1987 - D1987</f>
        <v>7</v>
      </c>
      <c r="F1987" s="37">
        <f>_xlfn.XLOOKUP(B1987,$B:$B,$E:$E,"",0,-1)</f>
        <v>18</v>
      </c>
      <c r="G1987" s="37" t="str">
        <f t="shared" ref="G1987:G1999" si="63">IF(F1987=E1987,1,"")</f>
        <v/>
      </c>
    </row>
    <row r="1988" spans="2:7" x14ac:dyDescent="0.2">
      <c r="B1988" s="12">
        <v>500</v>
      </c>
      <c r="C1988" s="35">
        <v>44267</v>
      </c>
      <c r="D1988" s="38">
        <f t="shared" si="62"/>
        <v>44259</v>
      </c>
      <c r="E1988">
        <f>C1988 - D1988</f>
        <v>8</v>
      </c>
      <c r="F1988" s="37">
        <f>_xlfn.XLOOKUP(B1988,$B:$B,$E:$E,"",0,-1)</f>
        <v>18</v>
      </c>
      <c r="G1988" s="37" t="str">
        <f t="shared" si="63"/>
        <v/>
      </c>
    </row>
    <row r="1989" spans="2:7" x14ac:dyDescent="0.2">
      <c r="B1989" s="12">
        <v>500</v>
      </c>
      <c r="C1989" s="35">
        <v>44271</v>
      </c>
      <c r="D1989" s="38">
        <f t="shared" si="62"/>
        <v>44259</v>
      </c>
      <c r="E1989">
        <f>C1989 - D1989</f>
        <v>12</v>
      </c>
      <c r="F1989" s="37">
        <f>_xlfn.XLOOKUP(B1989,$B:$B,$E:$E,"",0,-1)</f>
        <v>18</v>
      </c>
      <c r="G1989" s="37" t="str">
        <f t="shared" si="63"/>
        <v/>
      </c>
    </row>
    <row r="1990" spans="2:7" x14ac:dyDescent="0.2">
      <c r="B1990" s="12">
        <v>500</v>
      </c>
      <c r="C1990" s="35">
        <v>44273</v>
      </c>
      <c r="D1990" s="38">
        <f t="shared" si="62"/>
        <v>44259</v>
      </c>
      <c r="E1990">
        <f>C1990 - D1990</f>
        <v>14</v>
      </c>
      <c r="F1990" s="37">
        <f>_xlfn.XLOOKUP(B1990,$B:$B,$E:$E,"",0,-1)</f>
        <v>18</v>
      </c>
      <c r="G1990" s="37" t="str">
        <f t="shared" si="63"/>
        <v/>
      </c>
    </row>
    <row r="1991" spans="2:7" x14ac:dyDescent="0.2">
      <c r="B1991" s="12">
        <v>500</v>
      </c>
      <c r="C1991" s="35">
        <v>44277</v>
      </c>
      <c r="D1991" s="38">
        <f t="shared" si="62"/>
        <v>44259</v>
      </c>
      <c r="E1991">
        <f>C1991 - D1991</f>
        <v>18</v>
      </c>
      <c r="F1991" s="37">
        <f>_xlfn.XLOOKUP(B1991,$B:$B,$E:$E,"",0,-1)</f>
        <v>18</v>
      </c>
      <c r="G1991" s="37">
        <f t="shared" si="63"/>
        <v>1</v>
      </c>
    </row>
    <row r="1992" spans="2:7" x14ac:dyDescent="0.2">
      <c r="B1992" s="12">
        <v>501</v>
      </c>
      <c r="C1992" s="35">
        <v>44269</v>
      </c>
      <c r="D1992" s="38">
        <f t="shared" si="62"/>
        <v>44269</v>
      </c>
      <c r="E1992">
        <f>C1992 - D1992</f>
        <v>0</v>
      </c>
      <c r="F1992" s="37">
        <f>_xlfn.XLOOKUP(B1992,$B:$B,$E:$E,"",0,-1)</f>
        <v>10</v>
      </c>
      <c r="G1992" s="37" t="str">
        <f t="shared" si="63"/>
        <v/>
      </c>
    </row>
    <row r="1993" spans="2:7" x14ac:dyDescent="0.2">
      <c r="B1993" s="12">
        <v>501</v>
      </c>
      <c r="C1993" s="35">
        <v>44273</v>
      </c>
      <c r="D1993" s="38">
        <f t="shared" si="62"/>
        <v>44269</v>
      </c>
      <c r="E1993">
        <f>C1993 - D1993</f>
        <v>4</v>
      </c>
      <c r="F1993" s="37">
        <f>_xlfn.XLOOKUP(B1993,$B:$B,$E:$E,"",0,-1)</f>
        <v>10</v>
      </c>
      <c r="G1993" s="37" t="str">
        <f t="shared" si="63"/>
        <v/>
      </c>
    </row>
    <row r="1994" spans="2:7" x14ac:dyDescent="0.2">
      <c r="B1994" s="12">
        <v>501</v>
      </c>
      <c r="C1994" s="35">
        <v>44277</v>
      </c>
      <c r="D1994" s="38">
        <f t="shared" si="62"/>
        <v>44269</v>
      </c>
      <c r="E1994">
        <f>C1994 - D1994</f>
        <v>8</v>
      </c>
      <c r="F1994" s="37">
        <f>_xlfn.XLOOKUP(B1994,$B:$B,$E:$E,"",0,-1)</f>
        <v>10</v>
      </c>
      <c r="G1994" s="37" t="str">
        <f t="shared" si="63"/>
        <v/>
      </c>
    </row>
    <row r="1995" spans="2:7" x14ac:dyDescent="0.2">
      <c r="B1995" s="12">
        <v>501</v>
      </c>
      <c r="C1995" s="35">
        <v>44279</v>
      </c>
      <c r="D1995" s="38">
        <f t="shared" si="62"/>
        <v>44269</v>
      </c>
      <c r="E1995">
        <f>C1995 - D1995</f>
        <v>10</v>
      </c>
      <c r="F1995" s="37">
        <f>_xlfn.XLOOKUP(B1995,$B:$B,$E:$E,"",0,-1)</f>
        <v>10</v>
      </c>
      <c r="G1995" s="37">
        <f t="shared" si="63"/>
        <v>1</v>
      </c>
    </row>
    <row r="1996" spans="2:7" x14ac:dyDescent="0.2">
      <c r="B1996" s="12">
        <v>502</v>
      </c>
      <c r="C1996" s="35">
        <v>44273</v>
      </c>
      <c r="D1996" s="38">
        <f t="shared" si="62"/>
        <v>44273</v>
      </c>
      <c r="E1996">
        <f>C1996 - D1996</f>
        <v>0</v>
      </c>
      <c r="F1996" s="37">
        <f>_xlfn.XLOOKUP(B1996,$B:$B,$E:$E,"",0,-1)</f>
        <v>0</v>
      </c>
      <c r="G1996" s="37">
        <f t="shared" si="63"/>
        <v>1</v>
      </c>
    </row>
    <row r="1997" spans="2:7" x14ac:dyDescent="0.2">
      <c r="B1997" s="12">
        <v>503</v>
      </c>
      <c r="C1997" s="35">
        <v>44265</v>
      </c>
      <c r="D1997" s="38">
        <f t="shared" si="62"/>
        <v>44265</v>
      </c>
      <c r="E1997">
        <f>C1997 - D1997</f>
        <v>0</v>
      </c>
      <c r="F1997" s="37">
        <f>_xlfn.XLOOKUP(B1997,$B:$B,$E:$E,"",0,-1)</f>
        <v>0</v>
      </c>
      <c r="G1997" s="37">
        <f t="shared" si="63"/>
        <v>1</v>
      </c>
    </row>
    <row r="1998" spans="2:7" x14ac:dyDescent="0.2">
      <c r="B1998" s="12">
        <v>504</v>
      </c>
      <c r="C1998" s="35">
        <v>44272</v>
      </c>
      <c r="D1998" s="38">
        <f t="shared" si="62"/>
        <v>44272</v>
      </c>
      <c r="E1998">
        <f>C1998 - D1998</f>
        <v>0</v>
      </c>
      <c r="F1998" s="37">
        <f>_xlfn.XLOOKUP(B1998,$B:$B,$E:$E,"",0,-1)</f>
        <v>0</v>
      </c>
      <c r="G1998" s="37">
        <f t="shared" si="63"/>
        <v>1</v>
      </c>
    </row>
    <row r="1999" spans="2:7" x14ac:dyDescent="0.2">
      <c r="B1999" s="12">
        <v>505</v>
      </c>
      <c r="C1999" s="35">
        <v>44256</v>
      </c>
      <c r="D1999" s="38">
        <f t="shared" si="62"/>
        <v>44256</v>
      </c>
      <c r="E1999">
        <f>C1999 - D1999</f>
        <v>0</v>
      </c>
      <c r="F1999" s="37">
        <f>_xlfn.XLOOKUP(B1999,$B:$B,$E:$E,"",0,-1)</f>
        <v>0</v>
      </c>
      <c r="G1999" s="37">
        <f t="shared" si="63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9141-D64D-44E2-8BCC-85544FBE9591}">
  <dimension ref="A3:B74"/>
  <sheetViews>
    <sheetView workbookViewId="0">
      <selection activeCell="B16" sqref="B16"/>
    </sheetView>
  </sheetViews>
  <sheetFormatPr defaultRowHeight="12.75" x14ac:dyDescent="0.2"/>
  <cols>
    <col min="1" max="1" width="18.28515625" bestFit="1" customWidth="1"/>
    <col min="2" max="2" width="28.140625" bestFit="1" customWidth="1"/>
    <col min="3" max="32" width="10.140625" bestFit="1" customWidth="1"/>
  </cols>
  <sheetData>
    <row r="3" spans="1:2" x14ac:dyDescent="0.2">
      <c r="A3" s="40" t="s">
        <v>51</v>
      </c>
      <c r="B3" t="s">
        <v>50</v>
      </c>
    </row>
    <row r="4" spans="1:2" x14ac:dyDescent="0.2">
      <c r="A4" s="42">
        <v>0</v>
      </c>
      <c r="B4" s="43">
        <v>1</v>
      </c>
    </row>
    <row r="5" spans="1:2" x14ac:dyDescent="0.2">
      <c r="A5" s="42">
        <v>1</v>
      </c>
      <c r="B5" s="43">
        <v>0.17227722772277226</v>
      </c>
    </row>
    <row r="6" spans="1:2" x14ac:dyDescent="0.2">
      <c r="A6" s="42">
        <v>2</v>
      </c>
      <c r="B6" s="43">
        <v>0.16237623762376238</v>
      </c>
    </row>
    <row r="7" spans="1:2" x14ac:dyDescent="0.2">
      <c r="A7" s="42">
        <v>3</v>
      </c>
      <c r="B7" s="43">
        <v>0.18811881188118812</v>
      </c>
    </row>
    <row r="8" spans="1:2" x14ac:dyDescent="0.2">
      <c r="A8" s="42">
        <v>4</v>
      </c>
      <c r="B8" s="43">
        <v>0.25940594059405941</v>
      </c>
    </row>
    <row r="9" spans="1:2" x14ac:dyDescent="0.2">
      <c r="A9" s="42">
        <v>5</v>
      </c>
      <c r="B9" s="43">
        <v>0.24158415841584158</v>
      </c>
    </row>
    <row r="10" spans="1:2" x14ac:dyDescent="0.2">
      <c r="A10" s="42">
        <v>6</v>
      </c>
      <c r="B10" s="43">
        <v>0.17425742574257425</v>
      </c>
    </row>
    <row r="11" spans="1:2" x14ac:dyDescent="0.2">
      <c r="A11" s="42">
        <v>7</v>
      </c>
      <c r="B11" s="43">
        <v>0.14257425742574256</v>
      </c>
    </row>
    <row r="12" spans="1:2" x14ac:dyDescent="0.2">
      <c r="A12" s="42">
        <v>8</v>
      </c>
      <c r="B12" s="43">
        <v>0.14455445544554454</v>
      </c>
    </row>
    <row r="13" spans="1:2" x14ac:dyDescent="0.2">
      <c r="A13" s="42">
        <v>9</v>
      </c>
      <c r="B13" s="43">
        <v>0.11485148514851486</v>
      </c>
    </row>
    <row r="14" spans="1:2" x14ac:dyDescent="0.2">
      <c r="A14" s="42">
        <v>10</v>
      </c>
      <c r="B14" s="43">
        <v>0.11485148514851486</v>
      </c>
    </row>
    <row r="15" spans="1:2" x14ac:dyDescent="0.2">
      <c r="A15" s="42">
        <v>11</v>
      </c>
      <c r="B15" s="43">
        <v>0.12475247524752475</v>
      </c>
    </row>
    <row r="16" spans="1:2" x14ac:dyDescent="0.2">
      <c r="A16" s="42">
        <v>12</v>
      </c>
      <c r="B16" s="43">
        <v>0.11485148514851486</v>
      </c>
    </row>
    <row r="17" spans="1:2" x14ac:dyDescent="0.2">
      <c r="A17" s="42">
        <v>13</v>
      </c>
      <c r="B17" s="43">
        <v>0.10297029702970296</v>
      </c>
    </row>
    <row r="18" spans="1:2" x14ac:dyDescent="0.2">
      <c r="A18" s="42">
        <v>14</v>
      </c>
      <c r="B18" s="43">
        <v>6.5346534653465349E-2</v>
      </c>
    </row>
    <row r="19" spans="1:2" x14ac:dyDescent="0.2">
      <c r="A19" s="42">
        <v>15</v>
      </c>
      <c r="B19" s="43">
        <v>8.1188118811881191E-2</v>
      </c>
    </row>
    <row r="20" spans="1:2" x14ac:dyDescent="0.2">
      <c r="A20" s="42">
        <v>16</v>
      </c>
      <c r="B20" s="43">
        <v>6.5346534653465349E-2</v>
      </c>
    </row>
    <row r="21" spans="1:2" x14ac:dyDescent="0.2">
      <c r="A21" s="42">
        <v>17</v>
      </c>
      <c r="B21" s="43">
        <v>6.3366336633663367E-2</v>
      </c>
    </row>
    <row r="22" spans="1:2" x14ac:dyDescent="0.2">
      <c r="A22" s="42">
        <v>18</v>
      </c>
      <c r="B22" s="43">
        <v>6.3366336633663367E-2</v>
      </c>
    </row>
    <row r="23" spans="1:2" x14ac:dyDescent="0.2">
      <c r="A23" s="42">
        <v>19</v>
      </c>
      <c r="B23" s="43">
        <v>4.5544554455445543E-2</v>
      </c>
    </row>
    <row r="24" spans="1:2" x14ac:dyDescent="0.2">
      <c r="A24" s="42">
        <v>20</v>
      </c>
      <c r="B24" s="43">
        <v>4.5544554455445543E-2</v>
      </c>
    </row>
    <row r="25" spans="1:2" x14ac:dyDescent="0.2">
      <c r="A25" s="42">
        <v>21</v>
      </c>
      <c r="B25" s="43">
        <v>4.1584158415841586E-2</v>
      </c>
    </row>
    <row r="26" spans="1:2" x14ac:dyDescent="0.2">
      <c r="A26" s="42">
        <v>22</v>
      </c>
      <c r="B26" s="43">
        <v>3.1683168316831684E-2</v>
      </c>
    </row>
    <row r="27" spans="1:2" x14ac:dyDescent="0.2">
      <c r="A27" s="42">
        <v>23</v>
      </c>
      <c r="B27" s="43">
        <v>2.9702970297029702E-2</v>
      </c>
    </row>
    <row r="28" spans="1:2" x14ac:dyDescent="0.2">
      <c r="A28" s="42">
        <v>24</v>
      </c>
      <c r="B28" s="43">
        <v>2.3762376237623763E-2</v>
      </c>
    </row>
    <row r="29" spans="1:2" x14ac:dyDescent="0.2">
      <c r="A29" s="42">
        <v>25</v>
      </c>
      <c r="B29" s="43">
        <v>2.3762376237623763E-2</v>
      </c>
    </row>
    <row r="30" spans="1:2" x14ac:dyDescent="0.2">
      <c r="A30" s="42">
        <v>26</v>
      </c>
      <c r="B30" s="43">
        <v>1.782178217821782E-2</v>
      </c>
    </row>
    <row r="31" spans="1:2" x14ac:dyDescent="0.2">
      <c r="A31" s="42">
        <v>27</v>
      </c>
      <c r="B31" s="43">
        <v>2.1782178217821781E-2</v>
      </c>
    </row>
    <row r="32" spans="1:2" x14ac:dyDescent="0.2">
      <c r="A32" s="42">
        <v>28</v>
      </c>
      <c r="B32" s="43">
        <v>1.9801980198019802E-2</v>
      </c>
    </row>
    <row r="33" spans="1:2" x14ac:dyDescent="0.2">
      <c r="A33" s="42">
        <v>29</v>
      </c>
      <c r="B33" s="43">
        <v>1.782178217821782E-2</v>
      </c>
    </row>
    <row r="34" spans="1:2" x14ac:dyDescent="0.2">
      <c r="A34" s="42">
        <v>30</v>
      </c>
      <c r="B34" s="43">
        <v>1.1881188118811881E-2</v>
      </c>
    </row>
    <row r="35" spans="1:2" x14ac:dyDescent="0.2">
      <c r="A35" s="42">
        <v>31</v>
      </c>
      <c r="B35" s="43">
        <v>1.3861386138613862E-2</v>
      </c>
    </row>
    <row r="36" spans="1:2" x14ac:dyDescent="0.2">
      <c r="A36" s="42">
        <v>32</v>
      </c>
      <c r="B36" s="43">
        <v>1.3861386138613862E-2</v>
      </c>
    </row>
    <row r="37" spans="1:2" x14ac:dyDescent="0.2">
      <c r="A37" s="42">
        <v>33</v>
      </c>
      <c r="B37" s="43">
        <v>1.5841584158415842E-2</v>
      </c>
    </row>
    <row r="38" spans="1:2" x14ac:dyDescent="0.2">
      <c r="A38" s="42">
        <v>34</v>
      </c>
      <c r="B38" s="43">
        <v>1.1881188118811881E-2</v>
      </c>
    </row>
    <row r="39" spans="1:2" x14ac:dyDescent="0.2">
      <c r="A39" s="42">
        <v>35</v>
      </c>
      <c r="B39" s="43">
        <v>7.9207920792079209E-3</v>
      </c>
    </row>
    <row r="40" spans="1:2" x14ac:dyDescent="0.2">
      <c r="A40" s="42">
        <v>36</v>
      </c>
      <c r="B40" s="43">
        <v>5.9405940594059407E-3</v>
      </c>
    </row>
    <row r="41" spans="1:2" x14ac:dyDescent="0.2">
      <c r="A41" s="42">
        <v>37</v>
      </c>
      <c r="B41" s="43">
        <v>9.9009900990099011E-3</v>
      </c>
    </row>
    <row r="42" spans="1:2" x14ac:dyDescent="0.2">
      <c r="A42" s="42">
        <v>38</v>
      </c>
      <c r="B42" s="43">
        <v>1.1881188118811881E-2</v>
      </c>
    </row>
    <row r="43" spans="1:2" x14ac:dyDescent="0.2">
      <c r="A43" s="42">
        <v>39</v>
      </c>
      <c r="B43" s="43">
        <v>7.9207920792079209E-3</v>
      </c>
    </row>
    <row r="44" spans="1:2" x14ac:dyDescent="0.2">
      <c r="A44" s="42">
        <v>40</v>
      </c>
      <c r="B44" s="43">
        <v>3.9603960396039604E-3</v>
      </c>
    </row>
    <row r="45" spans="1:2" x14ac:dyDescent="0.2">
      <c r="A45" s="42">
        <v>41</v>
      </c>
      <c r="B45" s="43">
        <v>1.1881188118811881E-2</v>
      </c>
    </row>
    <row r="46" spans="1:2" x14ac:dyDescent="0.2">
      <c r="A46" s="42">
        <v>42</v>
      </c>
      <c r="B46" s="43">
        <v>9.9009900990099011E-3</v>
      </c>
    </row>
    <row r="47" spans="1:2" x14ac:dyDescent="0.2">
      <c r="A47" s="42">
        <v>43</v>
      </c>
      <c r="B47" s="43">
        <v>5.9405940594059407E-3</v>
      </c>
    </row>
    <row r="48" spans="1:2" x14ac:dyDescent="0.2">
      <c r="A48" s="42">
        <v>44</v>
      </c>
      <c r="B48" s="43">
        <v>5.9405940594059407E-3</v>
      </c>
    </row>
    <row r="49" spans="1:2" x14ac:dyDescent="0.2">
      <c r="A49" s="42">
        <v>45</v>
      </c>
      <c r="B49" s="43">
        <v>1.1881188118811881E-2</v>
      </c>
    </row>
    <row r="50" spans="1:2" x14ac:dyDescent="0.2">
      <c r="A50" s="42">
        <v>46</v>
      </c>
      <c r="B50" s="43">
        <v>5.9405940594059407E-3</v>
      </c>
    </row>
    <row r="51" spans="1:2" x14ac:dyDescent="0.2">
      <c r="A51" s="42">
        <v>48</v>
      </c>
      <c r="B51" s="43">
        <v>3.9603960396039604E-3</v>
      </c>
    </row>
    <row r="52" spans="1:2" x14ac:dyDescent="0.2">
      <c r="A52" s="42">
        <v>49</v>
      </c>
      <c r="B52" s="43">
        <v>5.9405940594059407E-3</v>
      </c>
    </row>
    <row r="53" spans="1:2" x14ac:dyDescent="0.2">
      <c r="A53" s="42">
        <v>50</v>
      </c>
      <c r="B53" s="43">
        <v>1.1881188118811881E-2</v>
      </c>
    </row>
    <row r="54" spans="1:2" x14ac:dyDescent="0.2">
      <c r="A54" s="42">
        <v>51</v>
      </c>
      <c r="B54" s="43">
        <v>1.9801980198019802E-3</v>
      </c>
    </row>
    <row r="55" spans="1:2" x14ac:dyDescent="0.2">
      <c r="A55" s="42">
        <v>53</v>
      </c>
      <c r="B55" s="43">
        <v>1.9801980198019802E-3</v>
      </c>
    </row>
    <row r="56" spans="1:2" x14ac:dyDescent="0.2">
      <c r="A56" s="42">
        <v>54</v>
      </c>
      <c r="B56" s="43">
        <v>5.9405940594059407E-3</v>
      </c>
    </row>
    <row r="57" spans="1:2" x14ac:dyDescent="0.2">
      <c r="A57" s="42">
        <v>55</v>
      </c>
      <c r="B57" s="43">
        <v>7.9207920792079209E-3</v>
      </c>
    </row>
    <row r="58" spans="1:2" x14ac:dyDescent="0.2">
      <c r="A58" s="42">
        <v>57</v>
      </c>
      <c r="B58" s="43">
        <v>1.9801980198019802E-3</v>
      </c>
    </row>
    <row r="59" spans="1:2" x14ac:dyDescent="0.2">
      <c r="A59" s="42">
        <v>58</v>
      </c>
      <c r="B59" s="43">
        <v>1.9801980198019802E-3</v>
      </c>
    </row>
    <row r="60" spans="1:2" x14ac:dyDescent="0.2">
      <c r="A60" s="42">
        <v>59</v>
      </c>
      <c r="B60" s="43">
        <v>1.9801980198019802E-3</v>
      </c>
    </row>
    <row r="61" spans="1:2" x14ac:dyDescent="0.2">
      <c r="A61" s="42">
        <v>60</v>
      </c>
      <c r="B61" s="43">
        <v>1.9801980198019802E-3</v>
      </c>
    </row>
    <row r="62" spans="1:2" x14ac:dyDescent="0.2">
      <c r="A62" s="42">
        <v>62</v>
      </c>
      <c r="B62" s="43">
        <v>1.9801980198019802E-3</v>
      </c>
    </row>
    <row r="63" spans="1:2" x14ac:dyDescent="0.2">
      <c r="A63" s="42">
        <v>63</v>
      </c>
      <c r="B63" s="43">
        <v>1.9801980198019802E-3</v>
      </c>
    </row>
    <row r="64" spans="1:2" x14ac:dyDescent="0.2">
      <c r="A64" s="42">
        <v>64</v>
      </c>
      <c r="B64" s="43">
        <v>3.9603960396039604E-3</v>
      </c>
    </row>
    <row r="65" spans="1:2" x14ac:dyDescent="0.2">
      <c r="A65" s="42">
        <v>66</v>
      </c>
      <c r="B65" s="43">
        <v>3.9603960396039604E-3</v>
      </c>
    </row>
    <row r="66" spans="1:2" x14ac:dyDescent="0.2">
      <c r="A66" s="42">
        <v>67</v>
      </c>
      <c r="B66" s="43">
        <v>1.9801980198019802E-3</v>
      </c>
    </row>
    <row r="67" spans="1:2" x14ac:dyDescent="0.2">
      <c r="A67" s="42">
        <v>70</v>
      </c>
      <c r="B67" s="43">
        <v>1.9801980198019802E-3</v>
      </c>
    </row>
    <row r="68" spans="1:2" x14ac:dyDescent="0.2">
      <c r="A68" s="42">
        <v>72</v>
      </c>
      <c r="B68" s="43">
        <v>1.9801980198019802E-3</v>
      </c>
    </row>
    <row r="69" spans="1:2" x14ac:dyDescent="0.2">
      <c r="A69" s="42">
        <v>76</v>
      </c>
      <c r="B69" s="43">
        <v>1.9801980198019802E-3</v>
      </c>
    </row>
    <row r="70" spans="1:2" x14ac:dyDescent="0.2">
      <c r="A70" s="42">
        <v>80</v>
      </c>
      <c r="B70" s="43">
        <v>1.9801980198019802E-3</v>
      </c>
    </row>
    <row r="71" spans="1:2" x14ac:dyDescent="0.2">
      <c r="A71" s="42">
        <v>83</v>
      </c>
      <c r="B71" s="43">
        <v>1.9801980198019802E-3</v>
      </c>
    </row>
    <row r="72" spans="1:2" x14ac:dyDescent="0.2">
      <c r="A72" s="42">
        <v>88</v>
      </c>
      <c r="B72" s="43">
        <v>1.9801980198019802E-3</v>
      </c>
    </row>
    <row r="73" spans="1:2" x14ac:dyDescent="0.2">
      <c r="A73" s="42">
        <v>89</v>
      </c>
      <c r="B73" s="43">
        <v>1.9801980198019802E-3</v>
      </c>
    </row>
    <row r="74" spans="1:2" x14ac:dyDescent="0.2">
      <c r="A74" s="42" t="s">
        <v>49</v>
      </c>
      <c r="B74" s="4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Модель</vt:lpstr>
      <vt:lpstr>Rolling retention</vt:lpstr>
      <vt:lpstr>Активность пользователей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Fomin Alex</dc:creator>
  <cp:lastModifiedBy>Fomin Alex</cp:lastModifiedBy>
  <dcterms:created xsi:type="dcterms:W3CDTF">2024-08-29T18:52:17Z</dcterms:created>
  <dcterms:modified xsi:type="dcterms:W3CDTF">2024-08-30T12:44:25Z</dcterms:modified>
</cp:coreProperties>
</file>