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<sst xmlns="http://schemas.openxmlformats.org/spreadsheetml/2006/main" count="122" uniqueCount="98">
  <si>
    <t>Partner budget Horizon 2020</t>
  </si>
  <si>
    <t>Project</t>
  </si>
  <si>
    <t>PPCAP</t>
  </si>
  <si>
    <t>Percentage of overheads:</t>
  </si>
  <si>
    <t>Organisation full name</t>
  </si>
  <si>
    <t>Faculty of Medicine, Universiteit Utrecht</t>
  </si>
  <si>
    <t>Funding on Research:</t>
  </si>
  <si>
    <t>Organisation short name</t>
  </si>
  <si>
    <t>UMCU</t>
  </si>
  <si>
    <t>Funding on Innovation:</t>
  </si>
  <si>
    <t>Choose appropriate percentage</t>
  </si>
  <si>
    <t>Organisation Type</t>
  </si>
  <si>
    <t>Faculty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</si>
  <si>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</si>
  <si>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</si>
  <si>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</si>
  <si>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</si>
  <si>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</si>
  <si>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</si>
  <si>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</si>
  <si>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</si>
  <si>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</si>
  <si>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</si>
  <si>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</si>
  <si>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</si>
  <si>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</si>
  <si>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</si>
  <si>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</si>
  <si>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</si>
  <si>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</si>
  <si>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</si>
  <si>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</si>
  <si>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</si>
  <si>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</si>
  <si>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Project Management &amp; Communication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</si>
  <si>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</si>
  <si>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</si>
  <si>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</si>
  <si>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</si>
  <si>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</si>
  <si>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</si>
  <si>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</si>
  <si>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</si>
  <si>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</si>
  <si>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</si>
  <si>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</si>
  <si>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</si>
  <si>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</si>
  <si>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</si>
  <si>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</si>
  <si>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</si>
  <si>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</si>
  <si>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</si>
  <si>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78120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</si>
  <si>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</si>
  <si>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</si>
  <si>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</si>
  <si>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</si>
  <si>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</si>
  <si>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</si>
  <si>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</si>
  <si>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</si>
  <si>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</si>
  <si>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</si>
  <si>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</si>
  <si>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</si>
  <si>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</si>
  <si>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</si>
  <si>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</si>
  <si>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</si>
  <si>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</si>
  <si>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</si>
  <si>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</si>
  <si>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</si>
  <si>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</si>
  <si>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</si>
  <si>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</si>
  <si>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WP7</t>
  </si>
  <si>
    <t>ETH</t>
  </si>
  <si>
    <t>Swiss Federal Institute of Technology in Zürich</t>
  </si>
  <si>
    <t>Švajcarska</t>
  </si>
  <si>
    <t>Utereht</t>
  </si>
  <si>
    <t>Cirih</t>
  </si>
  <si>
    <t>Nature, type and specification of the item</t>
  </si>
  <si>
    <t>Amount ExcludingVAT (EUR) per unit</t>
  </si>
  <si>
    <t>Quantity</t>
  </si>
  <si>
    <t>WP1, WP6, WP7</t>
  </si>
  <si>
    <t>MS</t>
  </si>
  <si>
    <t>Microsoft</t>
  </si>
  <si>
    <t>Nemacka</t>
  </si>
  <si>
    <t>Alati i license</t>
  </si>
  <si>
    <t>DELL</t>
  </si>
  <si>
    <t>Dell Inc.</t>
  </si>
  <si>
    <t>Hardver i garancija</t>
  </si>
  <si>
    <t>WP1, WP2, WP4, WP13</t>
  </si>
  <si>
    <t>WWTranslations</t>
  </si>
  <si>
    <t>Worldwide Translations</t>
  </si>
  <si>
    <t>Usluge prevodjenja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</si>
</sst>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9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sz val="10.0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color theme="1"/>
      <name val="Calibri"/>
    </font>
    <font>
      <sz val="9.0"/>
      <name val="Arial"/>
    </font>
    <font>
      <sz val="9.0"/>
      <color theme="1"/>
      <name val="Arial"/>
    </font>
    <font>
      <b/>
      <sz val="9.0"/>
      <color theme="1"/>
      <name val="Arial"/>
    </font>
    <font>
      <sz val="11.0"/>
      <color theme="1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0" fontId="5" numFmtId="0" xfId="0" applyAlignment="1" applyBorder="1" applyFont="1">
      <alignment horizontal="left" readingOrder="0"/>
    </xf>
    <xf borderId="5" fillId="2" fontId="4" numFmtId="9" xfId="0" applyAlignment="1" applyBorder="1" applyFill="1" applyFont="1" applyNumberFormat="1">
      <alignment horizontal="center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6" numFmtId="0" xfId="0" applyAlignment="1" applyBorder="1" applyFont="1">
      <alignment horizontal="center"/>
    </xf>
    <xf borderId="8" fillId="0" fontId="3" numFmtId="0" xfId="0" applyBorder="1" applyFont="1"/>
    <xf borderId="9" fillId="0" fontId="7" numFmtId="0" xfId="0" applyAlignment="1" applyBorder="1" applyFont="1">
      <alignment horizontal="center" shrinkToFit="0" vertical="center" wrapText="1"/>
    </xf>
    <xf borderId="2" fillId="3" fontId="6" numFmtId="0" xfId="0" applyAlignment="1" applyBorder="1" applyFill="1" applyFont="1">
      <alignment horizontal="center"/>
    </xf>
    <xf borderId="2" fillId="4" fontId="8" numFmtId="0" xfId="0" applyAlignment="1" applyBorder="1" applyFill="1" applyFont="1">
      <alignment horizontal="center"/>
    </xf>
    <xf borderId="10" fillId="4" fontId="7" numFmtId="0" xfId="0" applyAlignment="1" applyBorder="1" applyFont="1">
      <alignment horizontal="center" shrinkToFit="0" vertical="center" wrapText="1"/>
    </xf>
    <xf borderId="2" fillId="4" fontId="8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shrinkToFit="0" textRotation="90" vertical="center" wrapText="1"/>
    </xf>
    <xf borderId="5" fillId="5" fontId="9" numFmtId="0" xfId="0" applyAlignment="1" applyBorder="1" applyFont="1">
      <alignment horizontal="center" textRotation="90" vertical="center"/>
    </xf>
    <xf borderId="5" fillId="3" fontId="9" numFmtId="0" xfId="0" applyAlignment="1" applyBorder="1" applyFont="1">
      <alignment horizontal="center" textRotation="90" vertical="center"/>
    </xf>
    <xf borderId="5" fillId="4" fontId="7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shrinkToFit="0" vertical="center" wrapText="1"/>
    </xf>
    <xf borderId="0" fillId="0" fontId="4" numFmtId="0" xfId="0" applyFont="1"/>
    <xf borderId="5" fillId="0" fontId="10" numFmtId="0" xfId="0" applyAlignment="1" applyBorder="1" applyFont="1">
      <alignment vertical="bottom"/>
    </xf>
    <xf borderId="3" fillId="0" fontId="9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left" readingOrder="0"/>
    </xf>
    <xf borderId="5" fillId="0" fontId="11" numFmtId="164" xfId="0" applyAlignment="1" applyBorder="1" applyFont="1" applyNumberFormat="1">
      <alignment readingOrder="0"/>
    </xf>
    <xf borderId="5" fillId="0" fontId="12" numFmtId="164" xfId="0" applyAlignment="1" applyBorder="1" applyFont="1" applyNumberFormat="1">
      <alignment readingOrder="0"/>
    </xf>
    <xf borderId="5" fillId="3" fontId="13" numFmtId="164" xfId="0" applyBorder="1" applyFont="1" applyNumberFormat="1"/>
    <xf borderId="5" fillId="0" fontId="5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5" fillId="0" fontId="12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9" numFmtId="0" xfId="0" applyAlignment="1" applyBorder="1" applyFont="1">
      <alignment horizontal="left"/>
    </xf>
    <xf borderId="2" fillId="0" fontId="9" numFmtId="0" xfId="0" applyAlignment="1" applyBorder="1" applyFont="1">
      <alignment horizontal="center"/>
    </xf>
    <xf borderId="5" fillId="0" fontId="13" numFmtId="164" xfId="0" applyBorder="1" applyFont="1" applyNumberFormat="1"/>
    <xf borderId="5" fillId="0" fontId="9" numFmtId="3" xfId="0" applyBorder="1" applyFont="1" applyNumberFormat="1"/>
    <xf borderId="12" fillId="0" fontId="9" numFmtId="3" xfId="0" applyBorder="1" applyFont="1" applyNumberFormat="1"/>
    <xf borderId="13" fillId="0" fontId="9" numFmtId="3" xfId="0" applyBorder="1" applyFont="1" applyNumberFormat="1"/>
    <xf borderId="0" fillId="0" fontId="9" numFmtId="3" xfId="0" applyFont="1" applyNumberFormat="1"/>
    <xf borderId="0" fillId="0" fontId="9" numFmtId="0" xfId="0" applyAlignment="1" applyFont="1">
      <alignment horizontal="center"/>
    </xf>
    <xf borderId="0" fillId="0" fontId="12" numFmtId="164" xfId="0" applyFont="1" applyNumberFormat="1"/>
    <xf borderId="2" fillId="0" fontId="9" numFmtId="164" xfId="0" applyBorder="1" applyFont="1" applyNumberFormat="1"/>
    <xf borderId="3" fillId="0" fontId="9" numFmtId="164" xfId="0" applyBorder="1" applyFont="1" applyNumberFormat="1"/>
    <xf borderId="3" fillId="0" fontId="12" numFmtId="164" xfId="0" applyBorder="1" applyFont="1" applyNumberFormat="1"/>
    <xf borderId="4" fillId="0" fontId="12" numFmtId="164" xfId="0" applyBorder="1" applyFont="1" applyNumberFormat="1"/>
    <xf borderId="0" fillId="0" fontId="9" numFmtId="0" xfId="0" applyFont="1"/>
    <xf borderId="0" fillId="0" fontId="2" numFmtId="3" xfId="0" applyFont="1" applyNumberFormat="1"/>
    <xf borderId="0" fillId="0" fontId="9" numFmtId="0" xfId="0" applyAlignment="1" applyFont="1">
      <alignment horizontal="left"/>
    </xf>
    <xf borderId="14" fillId="0" fontId="9" numFmtId="0" xfId="0" applyAlignment="1" applyBorder="1" applyFont="1">
      <alignment horizontal="left"/>
    </xf>
    <xf borderId="15" fillId="0" fontId="3" numFmtId="0" xfId="0" applyBorder="1" applyFont="1"/>
    <xf borderId="2" fillId="0" fontId="9" numFmtId="0" xfId="0" applyAlignment="1" applyBorder="1" applyFont="1">
      <alignment horizontal="left"/>
    </xf>
    <xf borderId="2" fillId="4" fontId="7" numFmtId="0" xfId="0" applyAlignment="1" applyBorder="1" applyFont="1">
      <alignment horizontal="center" shrinkToFit="0" vertical="center" wrapText="1"/>
    </xf>
    <xf borderId="5" fillId="0" fontId="5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14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9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7" fillId="0" fontId="15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6" numFmtId="0" xfId="0" applyBorder="1" applyFont="1"/>
    <xf borderId="5" fillId="2" fontId="17" numFmtId="0" xfId="0" applyAlignment="1" applyBorder="1" applyFont="1">
      <alignment horizontal="center" shrinkToFit="0" vertical="center" wrapText="1"/>
    </xf>
    <xf borderId="5" fillId="2" fontId="17" numFmtId="0" xfId="0" applyAlignment="1" applyBorder="1" applyFont="1">
      <alignment horizontal="center" vertical="center"/>
    </xf>
    <xf borderId="5" fillId="6" fontId="17" numFmtId="0" xfId="0" applyAlignment="1" applyBorder="1" applyFill="1" applyFont="1">
      <alignment horizontal="center" shrinkToFit="0" vertical="center" wrapText="1"/>
    </xf>
    <xf borderId="5" fillId="7" fontId="9" numFmtId="0" xfId="0" applyAlignment="1" applyBorder="1" applyFill="1" applyFont="1">
      <alignment horizontal="center" textRotation="90" vertical="center"/>
    </xf>
    <xf borderId="5" fillId="8" fontId="9" numFmtId="0" xfId="0" applyAlignment="1" applyBorder="1" applyFill="1" applyFont="1">
      <alignment horizontal="center" textRotation="90" vertical="center"/>
    </xf>
    <xf borderId="5" fillId="0" fontId="14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5" fillId="9" fontId="17" numFmtId="0" xfId="0" applyAlignment="1" applyBorder="1" applyFill="1" applyFont="1">
      <alignment horizontal="center" vertical="center"/>
    </xf>
    <xf borderId="5" fillId="0" fontId="14" numFmtId="0" xfId="0" applyBorder="1" applyFont="1"/>
    <xf borderId="0" fillId="10" fontId="18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0" width="30.38"/>
    <col customWidth="1" min="11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11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11" t="s">
        <v>8</v>
      </c>
      <c r="L6" s="9" t="s">
        <v>9</v>
      </c>
      <c r="M6" s="6"/>
      <c r="N6" s="7"/>
      <c r="O6" s="12">
        <v>0.7</v>
      </c>
      <c r="P6" s="13" t="s">
        <v>10</v>
      </c>
      <c r="Q6" s="13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4"/>
    </row>
    <row r="9" ht="14.25" customHeight="1"/>
    <row r="10" ht="14.25" customHeight="1">
      <c r="A10" s="15" t="s">
        <v>14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ht="14.25" customHeight="1"/>
    <row r="12" ht="14.25" customHeight="1">
      <c r="D12" s="18" t="s">
        <v>15</v>
      </c>
      <c r="E12" s="6"/>
      <c r="F12" s="6"/>
      <c r="G12" s="6"/>
      <c r="H12" s="6"/>
      <c r="I12" s="7"/>
      <c r="J12" s="19" t="s">
        <v>16</v>
      </c>
      <c r="K12" s="6"/>
      <c r="L12" s="6"/>
      <c r="M12" s="6"/>
      <c r="N12" s="6"/>
      <c r="O12" s="6"/>
      <c r="P12" s="6"/>
      <c r="Q12" s="6"/>
      <c r="R12" s="7"/>
      <c r="S12" s="20"/>
    </row>
    <row r="13" ht="90.0" customHeight="1">
      <c r="A13" s="21" t="s">
        <v>17</v>
      </c>
      <c r="B13" s="6"/>
      <c r="C13" s="7"/>
      <c r="D13" s="22" t="s">
        <v>18</v>
      </c>
      <c r="E13" s="23" t="s">
        <v>19</v>
      </c>
      <c r="F13" s="23" t="s">
        <v>20</v>
      </c>
      <c r="G13" s="23" t="s">
        <v>21</v>
      </c>
      <c r="H13" s="23" t="s">
        <v>22</v>
      </c>
      <c r="I13" s="24" t="s">
        <v>23</v>
      </c>
      <c r="J13" s="25" t="s">
        <v>24</v>
      </c>
      <c r="K13" s="25" t="s">
        <v>25</v>
      </c>
      <c r="L13" s="25" t="s">
        <v>26</v>
      </c>
      <c r="M13" s="25" t="s">
        <v>27</v>
      </c>
      <c r="N13" s="25" t="s">
        <v>28</v>
      </c>
      <c r="O13" s="25" t="s">
        <v>29</v>
      </c>
      <c r="P13" s="25" t="s">
        <v>30</v>
      </c>
      <c r="Q13" s="25" t="s">
        <v>31</v>
      </c>
      <c r="R13" s="26" t="s">
        <v>32</v>
      </c>
      <c r="S13" s="25" t="s">
        <v>33</v>
      </c>
      <c r="T13" s="27"/>
      <c r="U13" s="27"/>
      <c r="V13" s="27"/>
      <c r="W13" s="27"/>
      <c r="X13" s="27"/>
      <c r="Y13" s="27"/>
      <c r="Z13" s="27"/>
    </row>
    <row r="14" ht="14.25" customHeight="1">
      <c r="A14" s="28" t="s">
        <v>34</v>
      </c>
      <c r="B14" s="29"/>
      <c r="C14" s="30"/>
      <c r="D14" s="31"/>
      <c r="E14" s="31">
        <v>1.0</v>
      </c>
      <c r="F14" s="32"/>
      <c r="G14" s="31">
        <v>1.0</v>
      </c>
      <c r="H14" s="31"/>
      <c r="I14" s="33">
        <f t="shared" ref="I14:I26" si="1">+SUM(D14:H14)</f>
        <v>2</v>
      </c>
      <c r="J14" s="34">
        <v>9400.0</v>
      </c>
      <c r="K14" s="34">
        <v>2620.0</v>
      </c>
      <c r="L14" s="34"/>
      <c r="M14" s="35"/>
      <c r="N14" s="35"/>
      <c r="O14" s="36">
        <f t="shared" ref="O14:O22" si="2">+$O$4*(J14+K14-N14)</f>
        <v>3005</v>
      </c>
      <c r="P14" s="35"/>
      <c r="Q14" s="35">
        <f t="shared" ref="Q14:Q22" si="3">+J14+K14+L14+M14+O14+P14</f>
        <v>15025</v>
      </c>
      <c r="R14" s="36"/>
      <c r="S14" s="37">
        <f t="shared" ref="S14:S22" si="4">+Q14-R14</f>
        <v>15025</v>
      </c>
    </row>
    <row r="15" ht="14.25" customHeight="1">
      <c r="A15" s="28" t="s">
        <v>35</v>
      </c>
      <c r="B15" s="29"/>
      <c r="C15" s="30"/>
      <c r="D15" s="32"/>
      <c r="E15" s="38"/>
      <c r="F15" s="32"/>
      <c r="G15" s="32"/>
      <c r="H15" s="32"/>
      <c r="I15" s="33">
        <f t="shared" si="1"/>
        <v>0</v>
      </c>
      <c r="J15" s="39"/>
      <c r="K15" s="34"/>
      <c r="L15" s="34"/>
      <c r="M15" s="35"/>
      <c r="N15" s="35"/>
      <c r="O15" s="36">
        <f t="shared" si="2"/>
        <v>0</v>
      </c>
      <c r="P15" s="35"/>
      <c r="Q15" s="35">
        <f t="shared" si="3"/>
        <v>0</v>
      </c>
      <c r="R15" s="36"/>
      <c r="S15" s="37">
        <f t="shared" si="4"/>
        <v>0</v>
      </c>
    </row>
    <row r="16" ht="14.25" customHeight="1">
      <c r="A16" s="28" t="s">
        <v>36</v>
      </c>
      <c r="B16" s="29"/>
      <c r="C16" s="30"/>
      <c r="D16" s="38"/>
      <c r="E16" s="32"/>
      <c r="F16" s="32"/>
      <c r="G16" s="38"/>
      <c r="H16" s="32"/>
      <c r="I16" s="33">
        <f t="shared" si="1"/>
        <v>0</v>
      </c>
      <c r="J16" s="39"/>
      <c r="K16" s="34"/>
      <c r="L16" s="35"/>
      <c r="M16" s="35"/>
      <c r="N16" s="35"/>
      <c r="O16" s="36">
        <f t="shared" si="2"/>
        <v>0</v>
      </c>
      <c r="P16" s="35"/>
      <c r="Q16" s="35">
        <f t="shared" si="3"/>
        <v>0</v>
      </c>
      <c r="R16" s="36"/>
      <c r="S16" s="37">
        <f t="shared" si="4"/>
        <v>0</v>
      </c>
    </row>
    <row r="17" ht="14.25" customHeight="1">
      <c r="A17" s="28" t="s">
        <v>37</v>
      </c>
      <c r="B17" s="29"/>
      <c r="C17" s="30"/>
      <c r="D17" s="38"/>
      <c r="E17" s="32"/>
      <c r="F17" s="32"/>
      <c r="G17" s="32"/>
      <c r="H17" s="32"/>
      <c r="I17" s="33">
        <f t="shared" si="1"/>
        <v>0</v>
      </c>
      <c r="J17" s="39"/>
      <c r="K17" s="34"/>
      <c r="L17" s="34"/>
      <c r="M17" s="35"/>
      <c r="N17" s="35"/>
      <c r="O17" s="36">
        <f t="shared" si="2"/>
        <v>0</v>
      </c>
      <c r="P17" s="35"/>
      <c r="Q17" s="35">
        <f t="shared" si="3"/>
        <v>0</v>
      </c>
      <c r="R17" s="36"/>
      <c r="S17" s="37">
        <f t="shared" si="4"/>
        <v>0</v>
      </c>
    </row>
    <row r="18" ht="14.25" customHeight="1">
      <c r="A18" s="28" t="s">
        <v>38</v>
      </c>
      <c r="B18" s="29"/>
      <c r="C18" s="30"/>
      <c r="D18" s="38"/>
      <c r="E18" s="32"/>
      <c r="F18" s="32"/>
      <c r="G18" s="32"/>
      <c r="H18" s="32"/>
      <c r="I18" s="33">
        <f t="shared" si="1"/>
        <v>0</v>
      </c>
      <c r="J18" s="39"/>
      <c r="K18" s="35"/>
      <c r="L18" s="35"/>
      <c r="M18" s="35"/>
      <c r="N18" s="35"/>
      <c r="O18" s="36">
        <f t="shared" si="2"/>
        <v>0</v>
      </c>
      <c r="P18" s="35"/>
      <c r="Q18" s="35">
        <f t="shared" si="3"/>
        <v>0</v>
      </c>
      <c r="R18" s="36"/>
      <c r="S18" s="37">
        <f t="shared" si="4"/>
        <v>0</v>
      </c>
    </row>
    <row r="19" ht="14.25" customHeight="1">
      <c r="A19" s="28" t="s">
        <v>39</v>
      </c>
      <c r="B19" s="29"/>
      <c r="C19" s="30"/>
      <c r="D19" s="31">
        <v>8.0</v>
      </c>
      <c r="E19" s="31">
        <v>4.0</v>
      </c>
      <c r="F19" s="38"/>
      <c r="G19" s="31">
        <v>2.0</v>
      </c>
      <c r="H19" s="38"/>
      <c r="I19" s="33">
        <f t="shared" si="1"/>
        <v>14</v>
      </c>
      <c r="J19" s="34">
        <v>69200.0</v>
      </c>
      <c r="K19" s="34">
        <v>18340.0</v>
      </c>
      <c r="L19" s="34"/>
      <c r="M19" s="35"/>
      <c r="N19" s="35"/>
      <c r="O19" s="36">
        <f t="shared" si="2"/>
        <v>21885</v>
      </c>
      <c r="P19" s="35"/>
      <c r="Q19" s="35">
        <f t="shared" si="3"/>
        <v>109425</v>
      </c>
      <c r="R19" s="36"/>
      <c r="S19" s="37">
        <f t="shared" si="4"/>
        <v>109425</v>
      </c>
    </row>
    <row r="20" ht="14.25" customHeight="1">
      <c r="A20" s="28" t="s">
        <v>40</v>
      </c>
      <c r="B20" s="29"/>
      <c r="C20" s="30"/>
      <c r="D20" s="31">
        <v>4.0</v>
      </c>
      <c r="E20" s="31">
        <v>1.0</v>
      </c>
      <c r="F20" s="32"/>
      <c r="G20" s="31">
        <v>1.0</v>
      </c>
      <c r="H20" s="32"/>
      <c r="I20" s="33">
        <f t="shared" si="1"/>
        <v>6</v>
      </c>
      <c r="J20" s="34">
        <v>29400.0</v>
      </c>
      <c r="K20" s="34">
        <v>85980.0</v>
      </c>
      <c r="L20" s="34">
        <v>6000.0</v>
      </c>
      <c r="M20" s="35"/>
      <c r="N20" s="35"/>
      <c r="O20" s="36">
        <f t="shared" si="2"/>
        <v>28845</v>
      </c>
      <c r="P20" s="35"/>
      <c r="Q20" s="35">
        <f t="shared" si="3"/>
        <v>150225</v>
      </c>
      <c r="R20" s="36"/>
      <c r="S20" s="37">
        <f t="shared" si="4"/>
        <v>150225</v>
      </c>
    </row>
    <row r="21" ht="14.25" customHeight="1">
      <c r="A21" s="28" t="s">
        <v>41</v>
      </c>
      <c r="B21" s="29"/>
      <c r="C21" s="30"/>
      <c r="D21" s="38"/>
      <c r="E21" s="32"/>
      <c r="F21" s="32"/>
      <c r="G21" s="32"/>
      <c r="H21" s="32"/>
      <c r="I21" s="33">
        <f t="shared" si="1"/>
        <v>0</v>
      </c>
      <c r="J21" s="39"/>
      <c r="K21" s="35"/>
      <c r="L21" s="35"/>
      <c r="M21" s="35"/>
      <c r="N21" s="35"/>
      <c r="O21" s="36">
        <f t="shared" si="2"/>
        <v>0</v>
      </c>
      <c r="P21" s="35"/>
      <c r="Q21" s="35">
        <f t="shared" si="3"/>
        <v>0</v>
      </c>
      <c r="R21" s="36"/>
      <c r="S21" s="37">
        <f t="shared" si="4"/>
        <v>0</v>
      </c>
    </row>
    <row r="22" ht="14.25" customHeight="1">
      <c r="A22" s="28" t="s">
        <v>42</v>
      </c>
      <c r="B22" s="29"/>
      <c r="C22" s="30"/>
      <c r="D22" s="38"/>
      <c r="E22" s="32"/>
      <c r="F22" s="32"/>
      <c r="G22" s="32"/>
      <c r="H22" s="38"/>
      <c r="I22" s="33">
        <f t="shared" si="1"/>
        <v>0</v>
      </c>
      <c r="J22" s="39"/>
      <c r="K22" s="35"/>
      <c r="L22" s="35"/>
      <c r="M22" s="35"/>
      <c r="N22" s="35"/>
      <c r="O22" s="36">
        <f t="shared" si="2"/>
        <v>0</v>
      </c>
      <c r="P22" s="35"/>
      <c r="Q22" s="35">
        <f t="shared" si="3"/>
        <v>0</v>
      </c>
      <c r="R22" s="36"/>
      <c r="S22" s="37">
        <f t="shared" si="4"/>
        <v>0</v>
      </c>
    </row>
    <row r="23" ht="14.25" customHeight="1">
      <c r="A23" s="28" t="s">
        <v>43</v>
      </c>
      <c r="B23" s="40"/>
      <c r="C23" s="40"/>
      <c r="D23" s="38"/>
      <c r="E23" s="32"/>
      <c r="F23" s="32"/>
      <c r="G23" s="32"/>
      <c r="H23" s="38"/>
      <c r="I23" s="33">
        <f t="shared" si="1"/>
        <v>0</v>
      </c>
      <c r="J23" s="39"/>
      <c r="K23" s="35"/>
      <c r="L23" s="35"/>
      <c r="M23" s="35"/>
      <c r="N23" s="35"/>
      <c r="O23" s="36"/>
      <c r="P23" s="35"/>
      <c r="Q23" s="35"/>
      <c r="R23" s="36"/>
      <c r="S23" s="36"/>
    </row>
    <row r="24" ht="14.25" customHeight="1">
      <c r="A24" s="28" t="s">
        <v>44</v>
      </c>
      <c r="B24" s="40"/>
      <c r="C24" s="40"/>
      <c r="D24" s="38"/>
      <c r="E24" s="32"/>
      <c r="F24" s="32"/>
      <c r="G24" s="32"/>
      <c r="H24" s="38"/>
      <c r="I24" s="33">
        <f t="shared" si="1"/>
        <v>0</v>
      </c>
      <c r="J24" s="39"/>
      <c r="K24" s="35"/>
      <c r="L24" s="35"/>
      <c r="M24" s="35"/>
      <c r="N24" s="35"/>
      <c r="O24" s="36"/>
      <c r="P24" s="35"/>
      <c r="Q24" s="35"/>
      <c r="R24" s="36"/>
      <c r="S24" s="36"/>
    </row>
    <row r="25" ht="14.25" customHeight="1">
      <c r="A25" s="28" t="s">
        <v>45</v>
      </c>
      <c r="B25" s="40"/>
      <c r="C25" s="40"/>
      <c r="D25" s="38"/>
      <c r="E25" s="32"/>
      <c r="F25" s="32"/>
      <c r="G25" s="32"/>
      <c r="H25" s="38"/>
      <c r="I25" s="33">
        <f t="shared" si="1"/>
        <v>0</v>
      </c>
      <c r="J25" s="39"/>
      <c r="K25" s="35"/>
      <c r="L25" s="35"/>
      <c r="M25" s="35"/>
      <c r="N25" s="35"/>
      <c r="O25" s="36"/>
      <c r="P25" s="35"/>
      <c r="Q25" s="35"/>
      <c r="R25" s="36"/>
      <c r="S25" s="36"/>
    </row>
    <row r="26" ht="14.25" customHeight="1">
      <c r="A26" s="28" t="s">
        <v>46</v>
      </c>
      <c r="B26" s="29"/>
      <c r="C26" s="30"/>
      <c r="D26" s="31"/>
      <c r="E26" s="31"/>
      <c r="F26" s="31"/>
      <c r="G26" s="38"/>
      <c r="H26" s="31"/>
      <c r="I26" s="33">
        <f t="shared" si="1"/>
        <v>0</v>
      </c>
      <c r="J26" s="34"/>
      <c r="K26" s="35"/>
      <c r="L26" s="35"/>
      <c r="M26" s="35"/>
      <c r="N26" s="35"/>
      <c r="O26" s="36">
        <f>+$O$4*(J26+K26-N26)</f>
        <v>0</v>
      </c>
      <c r="P26" s="35"/>
      <c r="Q26" s="35">
        <f>+J26+K26+L26+M26+O26+P26</f>
        <v>0</v>
      </c>
      <c r="R26" s="36"/>
      <c r="S26" s="37">
        <f>+Q26-R26</f>
        <v>0</v>
      </c>
    </row>
    <row r="27" ht="14.25" customHeight="1">
      <c r="A27" s="41" t="s">
        <v>23</v>
      </c>
      <c r="B27" s="6"/>
      <c r="C27" s="7"/>
      <c r="D27" s="38">
        <f t="shared" ref="D27:S27" si="5">SUM(D14:D26)</f>
        <v>12</v>
      </c>
      <c r="E27" s="38">
        <f t="shared" si="5"/>
        <v>6</v>
      </c>
      <c r="F27" s="38">
        <f t="shared" si="5"/>
        <v>0</v>
      </c>
      <c r="G27" s="38">
        <f t="shared" si="5"/>
        <v>4</v>
      </c>
      <c r="H27" s="38">
        <f t="shared" si="5"/>
        <v>0</v>
      </c>
      <c r="I27" s="42">
        <f t="shared" si="5"/>
        <v>22</v>
      </c>
      <c r="J27" s="43">
        <f t="shared" si="5"/>
        <v>108000</v>
      </c>
      <c r="K27" s="43">
        <f t="shared" si="5"/>
        <v>106940</v>
      </c>
      <c r="L27" s="43">
        <f t="shared" si="5"/>
        <v>6000</v>
      </c>
      <c r="M27" s="43">
        <f t="shared" si="5"/>
        <v>0</v>
      </c>
      <c r="N27" s="43">
        <f t="shared" si="5"/>
        <v>0</v>
      </c>
      <c r="O27" s="43">
        <f t="shared" si="5"/>
        <v>53735</v>
      </c>
      <c r="P27" s="43">
        <f t="shared" si="5"/>
        <v>0</v>
      </c>
      <c r="Q27" s="43">
        <f t="shared" si="5"/>
        <v>274675</v>
      </c>
      <c r="R27" s="44">
        <f t="shared" si="5"/>
        <v>0</v>
      </c>
      <c r="S27" s="45">
        <f t="shared" si="5"/>
        <v>274675</v>
      </c>
      <c r="T27" s="46"/>
    </row>
    <row r="28" ht="14.25" customHeight="1">
      <c r="A28" s="47"/>
      <c r="B28" s="47"/>
      <c r="C28" s="47"/>
      <c r="D28" s="48"/>
      <c r="E28" s="48"/>
      <c r="F28" s="48"/>
      <c r="G28" s="48"/>
      <c r="H28" s="48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 ht="14.25" customHeight="1">
      <c r="A29" s="47"/>
      <c r="B29" s="47"/>
      <c r="C29" s="47"/>
      <c r="D29" s="49" t="s">
        <v>47</v>
      </c>
      <c r="E29" s="50"/>
      <c r="F29" s="51"/>
      <c r="G29" s="51"/>
      <c r="H29" s="51"/>
      <c r="I29" s="52"/>
      <c r="J29" s="43">
        <f>IF(I27=0,0,(J27/I27))</f>
        <v>4909.090909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 ht="14.25" customHeight="1">
      <c r="A30" s="53"/>
      <c r="S30" s="54"/>
    </row>
    <row r="31" ht="14.25" customHeight="1">
      <c r="A31" s="55" t="s">
        <v>48</v>
      </c>
    </row>
    <row r="32" ht="14.2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ht="41.25" customHeight="1">
      <c r="A33" s="55" t="s">
        <v>49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ht="41.25" customHeight="1">
      <c r="A34" s="56" t="str">
        <f>CONCATENATE("participant"," ",J6)</f>
        <v>participant UMCU</v>
      </c>
      <c r="B34" s="57"/>
      <c r="C34" s="40" t="s">
        <v>50</v>
      </c>
      <c r="D34" s="58" t="s">
        <v>51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ht="36.0" customHeight="1">
      <c r="A35" s="59" t="s">
        <v>52</v>
      </c>
      <c r="B35" s="7"/>
      <c r="C35" s="60" t="s">
        <v>53</v>
      </c>
      <c r="D35" s="61" t="s">
        <v>54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S35" s="54"/>
    </row>
    <row r="36" ht="29.25" customHeight="1">
      <c r="A36" s="59" t="s">
        <v>55</v>
      </c>
      <c r="B36" s="7"/>
      <c r="C36" s="62">
        <v>28820.0</v>
      </c>
      <c r="D36" s="63" t="s">
        <v>56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S36" s="54"/>
    </row>
    <row r="37" ht="31.5" customHeight="1">
      <c r="A37" s="59" t="s">
        <v>57</v>
      </c>
      <c r="B37" s="7"/>
      <c r="C37" s="64"/>
      <c r="D37" s="6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S37" s="54"/>
    </row>
    <row r="38" ht="14.25" customHeight="1">
      <c r="A38" s="65"/>
      <c r="B38" s="65"/>
      <c r="C38" s="65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4.25" customHeight="1"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</row>
    <row r="40" ht="14.25" customHeight="1">
      <c r="A40" s="56" t="str">
        <f>CONCATENATE("participant"," ",C9)</f>
        <v>participant </v>
      </c>
      <c r="B40" s="57"/>
      <c r="C40" s="40" t="s">
        <v>50</v>
      </c>
      <c r="D40" s="68" t="s">
        <v>51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ht="27.75" customHeight="1">
      <c r="A41" s="59" t="s">
        <v>58</v>
      </c>
      <c r="B41" s="7"/>
      <c r="C41" s="62">
        <v>6000.0</v>
      </c>
      <c r="D41" s="69" t="s">
        <v>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S41" s="54"/>
    </row>
    <row r="42" ht="25.5" customHeight="1">
      <c r="A42" s="59" t="s">
        <v>60</v>
      </c>
      <c r="B42" s="7"/>
      <c r="C42" s="64"/>
      <c r="D42" s="69" t="s">
        <v>61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S42" s="54"/>
    </row>
    <row r="43" ht="26.25" customHeight="1">
      <c r="A43" s="59" t="s">
        <v>62</v>
      </c>
      <c r="B43" s="7"/>
      <c r="C43" s="64"/>
      <c r="D43" s="69" t="s">
        <v>63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S43" s="54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31">
    <mergeCell ref="E3:I3"/>
    <mergeCell ref="E4:I4"/>
    <mergeCell ref="L4:N4"/>
    <mergeCell ref="E5:I5"/>
    <mergeCell ref="L5:N5"/>
    <mergeCell ref="E6:I6"/>
    <mergeCell ref="E7:I7"/>
    <mergeCell ref="D34:P34"/>
    <mergeCell ref="D35:P35"/>
    <mergeCell ref="D36:P36"/>
    <mergeCell ref="D37:P37"/>
    <mergeCell ref="D40:P40"/>
    <mergeCell ref="D41:P41"/>
    <mergeCell ref="D42:P42"/>
    <mergeCell ref="D43:P43"/>
    <mergeCell ref="L6:N6"/>
    <mergeCell ref="L7:N7"/>
    <mergeCell ref="A10:R10"/>
    <mergeCell ref="D12:I12"/>
    <mergeCell ref="J12:R12"/>
    <mergeCell ref="A13:C13"/>
    <mergeCell ref="A31:P31"/>
    <mergeCell ref="A42:B42"/>
    <mergeCell ref="A43:B43"/>
    <mergeCell ref="A27:C27"/>
    <mergeCell ref="A34:B34"/>
    <mergeCell ref="A35:B35"/>
    <mergeCell ref="A36:B36"/>
    <mergeCell ref="A37:B37"/>
    <mergeCell ref="A40:B40"/>
    <mergeCell ref="A41:B41"/>
  </mergeCells>
  <conditionalFormatting sqref="O4">
    <cfRule type="expression" dxfId="0" priority="1">
      <formula>AND($O$4="",$G$7="")</formula>
    </cfRule>
  </conditionalFormatting>
  <dataValidations>
    <dataValidation type="list" allowBlank="1" showErrorMessage="1" sqref="O6">
      <formula1>"0.7,1.0"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35.5"/>
    <col customWidth="1" min="5" max="5" width="8.6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70" t="s">
        <v>64</v>
      </c>
      <c r="C2" s="71"/>
      <c r="D2" s="72">
        <f>SUM(P5:P35)</f>
        <v>78120</v>
      </c>
    </row>
    <row r="3" ht="14.25" customHeight="1"/>
    <row r="4" ht="14.25" customHeight="1">
      <c r="B4" s="73" t="s">
        <v>65</v>
      </c>
      <c r="C4" s="73" t="s">
        <v>66</v>
      </c>
      <c r="D4" s="73" t="s">
        <v>67</v>
      </c>
      <c r="E4" s="74" t="s">
        <v>68</v>
      </c>
      <c r="F4" s="75" t="s">
        <v>69</v>
      </c>
      <c r="G4" s="75" t="s">
        <v>70</v>
      </c>
      <c r="H4" s="23" t="s">
        <v>71</v>
      </c>
      <c r="I4" s="23" t="s">
        <v>72</v>
      </c>
      <c r="J4" s="23" t="s">
        <v>20</v>
      </c>
      <c r="K4" s="23" t="s">
        <v>21</v>
      </c>
      <c r="L4" s="23" t="s">
        <v>22</v>
      </c>
      <c r="M4" s="76" t="s">
        <v>73</v>
      </c>
      <c r="N4" s="23" t="s">
        <v>74</v>
      </c>
      <c r="O4" s="23" t="s">
        <v>75</v>
      </c>
      <c r="P4" s="77" t="s">
        <v>76</v>
      </c>
    </row>
    <row r="5" ht="14.25" customHeight="1">
      <c r="B5" s="78" t="s">
        <v>77</v>
      </c>
      <c r="C5" s="78" t="s">
        <v>78</v>
      </c>
      <c r="D5" s="78" t="s">
        <v>79</v>
      </c>
      <c r="E5" s="78" t="s">
        <v>80</v>
      </c>
      <c r="F5" s="78" t="s">
        <v>81</v>
      </c>
      <c r="G5" s="78" t="s">
        <v>82</v>
      </c>
      <c r="H5" s="78">
        <v>4.0</v>
      </c>
      <c r="I5" s="78">
        <v>1.0</v>
      </c>
      <c r="J5" s="78"/>
      <c r="K5" s="78">
        <v>1.0</v>
      </c>
      <c r="L5" s="78"/>
      <c r="M5" s="78">
        <v>42.0</v>
      </c>
      <c r="N5" s="78">
        <v>25920.0</v>
      </c>
      <c r="O5" s="78">
        <v>52200.0</v>
      </c>
      <c r="P5" s="79">
        <f t="shared" ref="P5:P35" si="1">N5+O5</f>
        <v>78120</v>
      </c>
    </row>
    <row r="6" ht="14.25" customHeight="1">
      <c r="B6" s="78"/>
      <c r="C6" s="78"/>
      <c r="D6" s="78"/>
      <c r="E6" s="78"/>
      <c r="F6" s="78"/>
      <c r="G6" s="78"/>
      <c r="H6" s="80"/>
      <c r="I6" s="78"/>
      <c r="J6" s="78"/>
      <c r="K6" s="80"/>
      <c r="L6" s="78"/>
      <c r="M6" s="78"/>
      <c r="N6" s="78"/>
      <c r="O6" s="78"/>
      <c r="P6" s="79">
        <f t="shared" si="1"/>
        <v>0</v>
      </c>
    </row>
    <row r="7" ht="14.25" customHeight="1">
      <c r="B7" s="78"/>
      <c r="C7" s="78"/>
      <c r="D7" s="78"/>
      <c r="E7" s="78"/>
      <c r="F7" s="78"/>
      <c r="G7" s="78"/>
      <c r="H7" s="78"/>
      <c r="I7" s="79"/>
      <c r="J7" s="78"/>
      <c r="K7" s="78"/>
      <c r="L7" s="79"/>
      <c r="M7" s="78"/>
      <c r="N7" s="78"/>
      <c r="O7" s="78"/>
      <c r="P7" s="79">
        <f t="shared" si="1"/>
        <v>0</v>
      </c>
    </row>
    <row r="8" ht="14.25" customHeight="1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>
        <f t="shared" si="1"/>
        <v>0</v>
      </c>
    </row>
    <row r="9" ht="14.25" customHeight="1"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>
        <f t="shared" si="1"/>
        <v>0</v>
      </c>
    </row>
    <row r="10" ht="14.25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>
        <f t="shared" si="1"/>
        <v>0</v>
      </c>
    </row>
    <row r="11" ht="14.25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>
        <f t="shared" si="1"/>
        <v>0</v>
      </c>
    </row>
    <row r="12" ht="14.25" customHeight="1"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>
        <f t="shared" si="1"/>
        <v>0</v>
      </c>
    </row>
    <row r="13" ht="14.25" customHeight="1"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>
        <f t="shared" si="1"/>
        <v>0</v>
      </c>
    </row>
    <row r="14" ht="14.25" customHeight="1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>
        <f t="shared" si="1"/>
        <v>0</v>
      </c>
    </row>
    <row r="15" ht="14.25" customHeight="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>
        <f t="shared" si="1"/>
        <v>0</v>
      </c>
    </row>
    <row r="16" ht="14.25" customHeigh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>
        <f t="shared" si="1"/>
        <v>0</v>
      </c>
    </row>
    <row r="17" ht="14.25" customHeigh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>
        <f t="shared" si="1"/>
        <v>0</v>
      </c>
    </row>
    <row r="18" ht="14.25" customHeigh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>
        <f t="shared" si="1"/>
        <v>0</v>
      </c>
    </row>
    <row r="19" ht="14.25" customHeight="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>
        <f t="shared" si="1"/>
        <v>0</v>
      </c>
    </row>
    <row r="20" ht="14.25" customHeight="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>
        <f t="shared" si="1"/>
        <v>0</v>
      </c>
    </row>
    <row r="21" ht="14.25" customHeight="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>
        <f t="shared" si="1"/>
        <v>0</v>
      </c>
    </row>
    <row r="22" ht="14.2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>
        <f t="shared" si="1"/>
        <v>0</v>
      </c>
    </row>
    <row r="23" ht="14.2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>
        <f t="shared" si="1"/>
        <v>0</v>
      </c>
    </row>
    <row r="24" ht="14.2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>
        <f t="shared" si="1"/>
        <v>0</v>
      </c>
    </row>
    <row r="25" ht="14.25" customHeight="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>
        <f t="shared" si="1"/>
        <v>0</v>
      </c>
    </row>
    <row r="26" ht="14.25" customHeight="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>
        <f t="shared" si="1"/>
        <v>0</v>
      </c>
    </row>
    <row r="27" ht="14.25" customHeight="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>
        <f t="shared" si="1"/>
        <v>0</v>
      </c>
    </row>
    <row r="28" ht="14.25" customHeight="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>
        <f t="shared" si="1"/>
        <v>0</v>
      </c>
    </row>
    <row r="29" ht="14.25" customHeight="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>
        <f t="shared" si="1"/>
        <v>0</v>
      </c>
    </row>
    <row r="30" ht="14.25" customHeight="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>
        <f t="shared" si="1"/>
        <v>0</v>
      </c>
    </row>
    <row r="31" ht="14.25" customHeight="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>
        <f t="shared" si="1"/>
        <v>0</v>
      </c>
    </row>
    <row r="32" ht="14.25" customHeight="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>
        <f t="shared" si="1"/>
        <v>0</v>
      </c>
    </row>
    <row r="33" ht="14.25" customHeight="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>
        <f t="shared" si="1"/>
        <v>0</v>
      </c>
    </row>
    <row r="34" ht="14.25" customHeight="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>
        <f t="shared" si="1"/>
        <v>0</v>
      </c>
    </row>
    <row r="35" ht="14.25" customHeight="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63"/>
    <col customWidth="1" min="3" max="3" width="7.63"/>
    <col customWidth="1" min="4" max="4" width="19.25"/>
    <col customWidth="1" min="5" max="5" width="7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0" t="s">
        <v>64</v>
      </c>
      <c r="C2" s="71"/>
      <c r="D2" s="72">
        <f>SUM(I5:I35)</f>
        <v>28820</v>
      </c>
    </row>
    <row r="3" ht="14.25" customHeight="1"/>
    <row r="4" ht="14.25" customHeight="1">
      <c r="B4" s="73" t="s">
        <v>65</v>
      </c>
      <c r="C4" s="73" t="s">
        <v>66</v>
      </c>
      <c r="D4" s="73" t="s">
        <v>67</v>
      </c>
      <c r="E4" s="74" t="s">
        <v>68</v>
      </c>
      <c r="F4" s="74" t="s">
        <v>83</v>
      </c>
      <c r="G4" s="74" t="s">
        <v>84</v>
      </c>
      <c r="H4" s="74" t="s">
        <v>85</v>
      </c>
      <c r="I4" s="81" t="s">
        <v>76</v>
      </c>
    </row>
    <row r="5" ht="14.25" customHeight="1">
      <c r="B5" s="78" t="s">
        <v>86</v>
      </c>
      <c r="C5" s="80" t="s">
        <v>87</v>
      </c>
      <c r="D5" s="80" t="s">
        <v>88</v>
      </c>
      <c r="E5" s="78" t="s">
        <v>89</v>
      </c>
      <c r="F5" s="80" t="s">
        <v>90</v>
      </c>
      <c r="G5" s="80">
        <v>210.0</v>
      </c>
      <c r="H5" s="78">
        <v>22.0</v>
      </c>
      <c r="I5" s="79">
        <f t="shared" ref="I5:I35" si="1">G5*H5</f>
        <v>4620</v>
      </c>
    </row>
    <row r="6" ht="14.25" customHeight="1">
      <c r="B6" s="78" t="s">
        <v>86</v>
      </c>
      <c r="C6" s="80" t="s">
        <v>91</v>
      </c>
      <c r="D6" s="80" t="s">
        <v>92</v>
      </c>
      <c r="E6" s="78" t="s">
        <v>89</v>
      </c>
      <c r="F6" s="80" t="s">
        <v>93</v>
      </c>
      <c r="G6" s="78">
        <v>1100.0</v>
      </c>
      <c r="H6" s="78">
        <v>22.0</v>
      </c>
      <c r="I6" s="79">
        <f t="shared" si="1"/>
        <v>24200</v>
      </c>
    </row>
    <row r="7" ht="14.25" customHeight="1">
      <c r="B7" s="79"/>
      <c r="C7" s="79"/>
      <c r="D7" s="79"/>
      <c r="E7" s="79"/>
      <c r="F7" s="79"/>
      <c r="G7" s="79"/>
      <c r="H7" s="79"/>
      <c r="I7" s="79">
        <f t="shared" si="1"/>
        <v>0</v>
      </c>
    </row>
    <row r="8" ht="14.25" customHeight="1">
      <c r="B8" s="79"/>
      <c r="C8" s="79"/>
      <c r="D8" s="79"/>
      <c r="E8" s="79"/>
      <c r="F8" s="79"/>
      <c r="G8" s="79"/>
      <c r="H8" s="79"/>
      <c r="I8" s="79">
        <f t="shared" si="1"/>
        <v>0</v>
      </c>
    </row>
    <row r="9" ht="14.25" customHeight="1">
      <c r="B9" s="79"/>
      <c r="C9" s="79"/>
      <c r="D9" s="79"/>
      <c r="E9" s="79"/>
      <c r="F9" s="79"/>
      <c r="G9" s="79"/>
      <c r="H9" s="79"/>
      <c r="I9" s="79">
        <f t="shared" si="1"/>
        <v>0</v>
      </c>
    </row>
    <row r="10" ht="14.25" customHeight="1">
      <c r="B10" s="79"/>
      <c r="C10" s="79"/>
      <c r="D10" s="79"/>
      <c r="E10" s="79"/>
      <c r="F10" s="79"/>
      <c r="G10" s="79"/>
      <c r="H10" s="79"/>
      <c r="I10" s="79">
        <f t="shared" si="1"/>
        <v>0</v>
      </c>
    </row>
    <row r="11" ht="14.25" customHeight="1">
      <c r="B11" s="79"/>
      <c r="C11" s="79"/>
      <c r="D11" s="79"/>
      <c r="E11" s="79"/>
      <c r="F11" s="79"/>
      <c r="G11" s="79"/>
      <c r="H11" s="79"/>
      <c r="I11" s="79">
        <f t="shared" si="1"/>
        <v>0</v>
      </c>
    </row>
    <row r="12" ht="14.25" customHeight="1">
      <c r="B12" s="79"/>
      <c r="C12" s="79"/>
      <c r="D12" s="79"/>
      <c r="E12" s="79"/>
      <c r="F12" s="79"/>
      <c r="G12" s="79"/>
      <c r="H12" s="79"/>
      <c r="I12" s="79">
        <f t="shared" si="1"/>
        <v>0</v>
      </c>
    </row>
    <row r="13" ht="14.25" customHeight="1">
      <c r="B13" s="79"/>
      <c r="C13" s="79"/>
      <c r="D13" s="79"/>
      <c r="E13" s="79"/>
      <c r="F13" s="79"/>
      <c r="G13" s="79"/>
      <c r="H13" s="79"/>
      <c r="I13" s="79">
        <f t="shared" si="1"/>
        <v>0</v>
      </c>
    </row>
    <row r="14" ht="14.25" customHeight="1">
      <c r="B14" s="79"/>
      <c r="C14" s="79"/>
      <c r="D14" s="79"/>
      <c r="E14" s="79"/>
      <c r="F14" s="79"/>
      <c r="G14" s="79"/>
      <c r="H14" s="79"/>
      <c r="I14" s="79">
        <f t="shared" si="1"/>
        <v>0</v>
      </c>
    </row>
    <row r="15" ht="14.25" customHeight="1">
      <c r="B15" s="79"/>
      <c r="C15" s="79"/>
      <c r="D15" s="79"/>
      <c r="E15" s="79"/>
      <c r="F15" s="79"/>
      <c r="G15" s="79"/>
      <c r="H15" s="79"/>
      <c r="I15" s="79">
        <f t="shared" si="1"/>
        <v>0</v>
      </c>
    </row>
    <row r="16" ht="14.25" customHeight="1">
      <c r="B16" s="79"/>
      <c r="C16" s="79"/>
      <c r="D16" s="79"/>
      <c r="E16" s="79"/>
      <c r="F16" s="79"/>
      <c r="G16" s="79"/>
      <c r="H16" s="79"/>
      <c r="I16" s="79">
        <f t="shared" si="1"/>
        <v>0</v>
      </c>
    </row>
    <row r="17" ht="14.25" customHeight="1">
      <c r="B17" s="79"/>
      <c r="C17" s="79"/>
      <c r="D17" s="79"/>
      <c r="E17" s="79"/>
      <c r="F17" s="79"/>
      <c r="G17" s="79"/>
      <c r="H17" s="79"/>
      <c r="I17" s="79">
        <f t="shared" si="1"/>
        <v>0</v>
      </c>
    </row>
    <row r="18" ht="14.25" customHeight="1">
      <c r="B18" s="79"/>
      <c r="C18" s="79"/>
      <c r="D18" s="79"/>
      <c r="E18" s="79"/>
      <c r="F18" s="79"/>
      <c r="G18" s="79"/>
      <c r="H18" s="79"/>
      <c r="I18" s="79">
        <f t="shared" si="1"/>
        <v>0</v>
      </c>
    </row>
    <row r="19" ht="14.25" customHeight="1">
      <c r="B19" s="79"/>
      <c r="C19" s="79"/>
      <c r="D19" s="79"/>
      <c r="E19" s="79"/>
      <c r="F19" s="79"/>
      <c r="G19" s="79"/>
      <c r="H19" s="79"/>
      <c r="I19" s="79">
        <f t="shared" si="1"/>
        <v>0</v>
      </c>
    </row>
    <row r="20" ht="14.25" customHeight="1">
      <c r="B20" s="79"/>
      <c r="C20" s="79"/>
      <c r="D20" s="79"/>
      <c r="E20" s="79"/>
      <c r="F20" s="79"/>
      <c r="G20" s="79"/>
      <c r="H20" s="79"/>
      <c r="I20" s="79">
        <f t="shared" si="1"/>
        <v>0</v>
      </c>
    </row>
    <row r="21" ht="14.25" customHeight="1">
      <c r="B21" s="79"/>
      <c r="C21" s="79"/>
      <c r="D21" s="79"/>
      <c r="E21" s="79"/>
      <c r="F21" s="79"/>
      <c r="G21" s="79"/>
      <c r="H21" s="79"/>
      <c r="I21" s="79">
        <f t="shared" si="1"/>
        <v>0</v>
      </c>
    </row>
    <row r="22" ht="14.25" customHeight="1">
      <c r="B22" s="79"/>
      <c r="C22" s="79"/>
      <c r="D22" s="79"/>
      <c r="E22" s="79"/>
      <c r="F22" s="79"/>
      <c r="G22" s="79"/>
      <c r="H22" s="79"/>
      <c r="I22" s="79">
        <f t="shared" si="1"/>
        <v>0</v>
      </c>
    </row>
    <row r="23" ht="14.25" customHeight="1">
      <c r="B23" s="79"/>
      <c r="C23" s="79"/>
      <c r="D23" s="79"/>
      <c r="E23" s="79"/>
      <c r="F23" s="79"/>
      <c r="G23" s="79"/>
      <c r="H23" s="79"/>
      <c r="I23" s="79">
        <f t="shared" si="1"/>
        <v>0</v>
      </c>
    </row>
    <row r="24" ht="14.25" customHeight="1">
      <c r="B24" s="79"/>
      <c r="C24" s="79"/>
      <c r="D24" s="79"/>
      <c r="E24" s="79"/>
      <c r="F24" s="79"/>
      <c r="G24" s="79"/>
      <c r="H24" s="79"/>
      <c r="I24" s="79">
        <f t="shared" si="1"/>
        <v>0</v>
      </c>
    </row>
    <row r="25" ht="14.25" customHeight="1">
      <c r="B25" s="79"/>
      <c r="C25" s="79"/>
      <c r="D25" s="79"/>
      <c r="E25" s="79"/>
      <c r="F25" s="79"/>
      <c r="G25" s="79"/>
      <c r="H25" s="79"/>
      <c r="I25" s="79">
        <f t="shared" si="1"/>
        <v>0</v>
      </c>
    </row>
    <row r="26" ht="14.25" customHeight="1">
      <c r="B26" s="79"/>
      <c r="C26" s="79"/>
      <c r="D26" s="79"/>
      <c r="E26" s="79"/>
      <c r="F26" s="79"/>
      <c r="G26" s="79"/>
      <c r="H26" s="79"/>
      <c r="I26" s="79">
        <f t="shared" si="1"/>
        <v>0</v>
      </c>
    </row>
    <row r="27" ht="14.25" customHeight="1">
      <c r="B27" s="79"/>
      <c r="C27" s="79"/>
      <c r="D27" s="79"/>
      <c r="E27" s="79"/>
      <c r="F27" s="79"/>
      <c r="G27" s="79"/>
      <c r="H27" s="79"/>
      <c r="I27" s="79">
        <f t="shared" si="1"/>
        <v>0</v>
      </c>
    </row>
    <row r="28" ht="14.25" customHeight="1">
      <c r="B28" s="79"/>
      <c r="C28" s="79"/>
      <c r="D28" s="79"/>
      <c r="E28" s="79"/>
      <c r="F28" s="79"/>
      <c r="G28" s="79"/>
      <c r="H28" s="79"/>
      <c r="I28" s="79">
        <f t="shared" si="1"/>
        <v>0</v>
      </c>
    </row>
    <row r="29" ht="14.25" customHeight="1">
      <c r="B29" s="79"/>
      <c r="C29" s="79"/>
      <c r="D29" s="79"/>
      <c r="E29" s="79"/>
      <c r="F29" s="79"/>
      <c r="G29" s="79"/>
      <c r="H29" s="79"/>
      <c r="I29" s="79">
        <f t="shared" si="1"/>
        <v>0</v>
      </c>
    </row>
    <row r="30" ht="14.25" customHeight="1">
      <c r="B30" s="79"/>
      <c r="C30" s="79"/>
      <c r="D30" s="79"/>
      <c r="E30" s="79"/>
      <c r="F30" s="79"/>
      <c r="G30" s="79"/>
      <c r="H30" s="79"/>
      <c r="I30" s="79">
        <f t="shared" si="1"/>
        <v>0</v>
      </c>
    </row>
    <row r="31" ht="14.25" customHeight="1">
      <c r="B31" s="79"/>
      <c r="C31" s="79"/>
      <c r="D31" s="79"/>
      <c r="E31" s="79"/>
      <c r="F31" s="79"/>
      <c r="G31" s="79"/>
      <c r="H31" s="79"/>
      <c r="I31" s="79">
        <f t="shared" si="1"/>
        <v>0</v>
      </c>
    </row>
    <row r="32" ht="14.25" customHeight="1">
      <c r="B32" s="79"/>
      <c r="C32" s="79"/>
      <c r="D32" s="79"/>
      <c r="E32" s="79"/>
      <c r="F32" s="79"/>
      <c r="G32" s="79"/>
      <c r="H32" s="79"/>
      <c r="I32" s="79">
        <f t="shared" si="1"/>
        <v>0</v>
      </c>
    </row>
    <row r="33" ht="14.25" customHeight="1">
      <c r="B33" s="79"/>
      <c r="C33" s="79"/>
      <c r="D33" s="79"/>
      <c r="E33" s="79"/>
      <c r="F33" s="79"/>
      <c r="G33" s="79"/>
      <c r="H33" s="79"/>
      <c r="I33" s="79">
        <f t="shared" si="1"/>
        <v>0</v>
      </c>
    </row>
    <row r="34" ht="14.25" customHeight="1">
      <c r="B34" s="79"/>
      <c r="C34" s="79"/>
      <c r="D34" s="79"/>
      <c r="E34" s="79"/>
      <c r="F34" s="79"/>
      <c r="G34" s="79"/>
      <c r="H34" s="79"/>
      <c r="I34" s="79">
        <f t="shared" si="1"/>
        <v>0</v>
      </c>
    </row>
    <row r="35" ht="14.25" customHeight="1">
      <c r="B35" s="79"/>
      <c r="C35" s="79"/>
      <c r="D35" s="79"/>
      <c r="E35" s="79"/>
      <c r="F35" s="79"/>
      <c r="G35" s="79"/>
      <c r="H35" s="79"/>
      <c r="I35" s="79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8.63"/>
    <col customWidth="1" min="3" max="3" width="13.13"/>
    <col customWidth="1" min="4" max="4" width="38.5"/>
    <col customWidth="1" min="5" max="5" width="8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0" t="s">
        <v>64</v>
      </c>
      <c r="C2" s="71"/>
      <c r="D2" s="72">
        <f>SUM(I5:I35)</f>
        <v>6000</v>
      </c>
    </row>
    <row r="3" ht="14.25" customHeight="1"/>
    <row r="4" ht="14.25" customHeight="1">
      <c r="B4" s="73" t="s">
        <v>65</v>
      </c>
      <c r="C4" s="73" t="s">
        <v>66</v>
      </c>
      <c r="D4" s="73" t="s">
        <v>67</v>
      </c>
      <c r="E4" s="74" t="s">
        <v>68</v>
      </c>
      <c r="F4" s="74" t="s">
        <v>83</v>
      </c>
      <c r="G4" s="74" t="s">
        <v>84</v>
      </c>
      <c r="H4" s="74" t="s">
        <v>85</v>
      </c>
      <c r="I4" s="81" t="s">
        <v>76</v>
      </c>
    </row>
    <row r="5" ht="14.25" customHeight="1">
      <c r="B5" s="80" t="s">
        <v>94</v>
      </c>
      <c r="C5" s="80" t="s">
        <v>95</v>
      </c>
      <c r="D5" s="80" t="s">
        <v>96</v>
      </c>
      <c r="E5" s="80" t="s">
        <v>80</v>
      </c>
      <c r="F5" s="80" t="s">
        <v>97</v>
      </c>
      <c r="G5" s="80">
        <v>1000.0</v>
      </c>
      <c r="H5" s="78">
        <v>6.0</v>
      </c>
      <c r="I5" s="79">
        <f>G5*H5</f>
        <v>6000</v>
      </c>
    </row>
    <row r="6" ht="14.25" customHeight="1">
      <c r="B6" s="78"/>
      <c r="C6" s="78"/>
      <c r="D6" s="78"/>
      <c r="E6" s="78"/>
      <c r="F6" s="78"/>
      <c r="G6" s="78"/>
      <c r="H6" s="78"/>
      <c r="I6" s="82"/>
    </row>
    <row r="7" ht="14.25" customHeight="1">
      <c r="B7" s="78"/>
      <c r="C7" s="78"/>
      <c r="D7" s="78"/>
      <c r="E7" s="78"/>
      <c r="F7" s="78"/>
      <c r="G7" s="78"/>
      <c r="H7" s="78"/>
      <c r="I7" s="82"/>
    </row>
    <row r="8" ht="14.25" customHeight="1">
      <c r="B8" s="78"/>
      <c r="C8" s="78"/>
      <c r="D8" s="78"/>
      <c r="E8" s="78"/>
      <c r="F8" s="78"/>
      <c r="G8" s="78"/>
      <c r="H8" s="78"/>
      <c r="I8" s="82"/>
    </row>
    <row r="9" ht="14.25" customHeight="1">
      <c r="B9" s="78"/>
      <c r="C9" s="78"/>
      <c r="D9" s="78"/>
      <c r="E9" s="78"/>
      <c r="F9" s="78"/>
      <c r="G9" s="78"/>
      <c r="H9" s="78"/>
      <c r="I9" s="82"/>
    </row>
    <row r="10" ht="14.25" customHeight="1">
      <c r="B10" s="78"/>
      <c r="C10" s="78"/>
      <c r="D10" s="78"/>
      <c r="E10" s="78"/>
      <c r="F10" s="78"/>
      <c r="G10" s="78"/>
      <c r="H10" s="78"/>
      <c r="I10" s="82"/>
    </row>
    <row r="11" ht="14.25" customHeight="1">
      <c r="B11" s="78"/>
      <c r="C11" s="78"/>
      <c r="D11" s="78"/>
      <c r="E11" s="78"/>
      <c r="F11" s="83"/>
      <c r="G11" s="78"/>
      <c r="H11" s="78"/>
      <c r="I11" s="82"/>
    </row>
    <row r="12" ht="14.25" customHeight="1">
      <c r="B12" s="79"/>
      <c r="C12" s="79"/>
      <c r="D12" s="79"/>
      <c r="E12" s="79"/>
      <c r="F12" s="79"/>
      <c r="G12" s="79"/>
      <c r="H12" s="79"/>
      <c r="I12" s="79">
        <f t="shared" ref="I12:I35" si="1">G12*H12</f>
        <v>0</v>
      </c>
    </row>
    <row r="13" ht="14.25" customHeight="1">
      <c r="B13" s="79"/>
      <c r="C13" s="79"/>
      <c r="D13" s="79"/>
      <c r="E13" s="79"/>
      <c r="F13" s="79"/>
      <c r="G13" s="79"/>
      <c r="H13" s="79"/>
      <c r="I13" s="79">
        <f t="shared" si="1"/>
        <v>0</v>
      </c>
    </row>
    <row r="14" ht="14.25" customHeight="1">
      <c r="B14" s="79"/>
      <c r="C14" s="79"/>
      <c r="D14" s="79"/>
      <c r="E14" s="79"/>
      <c r="F14" s="79"/>
      <c r="G14" s="79"/>
      <c r="H14" s="79"/>
      <c r="I14" s="79">
        <f t="shared" si="1"/>
        <v>0</v>
      </c>
    </row>
    <row r="15" ht="14.25" customHeight="1">
      <c r="B15" s="79"/>
      <c r="C15" s="79"/>
      <c r="D15" s="79"/>
      <c r="E15" s="79"/>
      <c r="F15" s="79"/>
      <c r="G15" s="79"/>
      <c r="H15" s="79"/>
      <c r="I15" s="79">
        <f t="shared" si="1"/>
        <v>0</v>
      </c>
    </row>
    <row r="16" ht="14.25" customHeight="1">
      <c r="B16" s="79"/>
      <c r="C16" s="79"/>
      <c r="D16" s="79"/>
      <c r="E16" s="79"/>
      <c r="F16" s="79"/>
      <c r="G16" s="79"/>
      <c r="H16" s="79"/>
      <c r="I16" s="79">
        <f t="shared" si="1"/>
        <v>0</v>
      </c>
    </row>
    <row r="17" ht="14.25" customHeight="1">
      <c r="B17" s="79"/>
      <c r="C17" s="79"/>
      <c r="D17" s="79"/>
      <c r="E17" s="79"/>
      <c r="F17" s="79"/>
      <c r="G17" s="79"/>
      <c r="H17" s="79"/>
      <c r="I17" s="79">
        <f t="shared" si="1"/>
        <v>0</v>
      </c>
    </row>
    <row r="18" ht="14.25" customHeight="1">
      <c r="B18" s="79"/>
      <c r="C18" s="79"/>
      <c r="D18" s="79"/>
      <c r="E18" s="79"/>
      <c r="F18" s="79"/>
      <c r="G18" s="79"/>
      <c r="H18" s="79"/>
      <c r="I18" s="79">
        <f t="shared" si="1"/>
        <v>0</v>
      </c>
    </row>
    <row r="19" ht="14.25" customHeight="1">
      <c r="B19" s="79"/>
      <c r="C19" s="79"/>
      <c r="D19" s="79"/>
      <c r="E19" s="79"/>
      <c r="F19" s="79"/>
      <c r="G19" s="79"/>
      <c r="H19" s="79"/>
      <c r="I19" s="79">
        <f t="shared" si="1"/>
        <v>0</v>
      </c>
    </row>
    <row r="20" ht="14.25" customHeight="1">
      <c r="B20" s="79"/>
      <c r="C20" s="79"/>
      <c r="D20" s="79"/>
      <c r="E20" s="79"/>
      <c r="F20" s="79"/>
      <c r="G20" s="79"/>
      <c r="H20" s="79"/>
      <c r="I20" s="79">
        <f t="shared" si="1"/>
        <v>0</v>
      </c>
    </row>
    <row r="21" ht="14.25" customHeight="1">
      <c r="B21" s="79"/>
      <c r="C21" s="79"/>
      <c r="D21" s="79"/>
      <c r="E21" s="79"/>
      <c r="F21" s="79"/>
      <c r="G21" s="79"/>
      <c r="H21" s="79"/>
      <c r="I21" s="79">
        <f t="shared" si="1"/>
        <v>0</v>
      </c>
    </row>
    <row r="22" ht="14.25" customHeight="1">
      <c r="B22" s="79"/>
      <c r="C22" s="79"/>
      <c r="D22" s="79"/>
      <c r="E22" s="79"/>
      <c r="F22" s="79"/>
      <c r="G22" s="79"/>
      <c r="H22" s="79"/>
      <c r="I22" s="79">
        <f t="shared" si="1"/>
        <v>0</v>
      </c>
    </row>
    <row r="23" ht="14.25" customHeight="1">
      <c r="B23" s="79"/>
      <c r="C23" s="79"/>
      <c r="D23" s="79"/>
      <c r="E23" s="79"/>
      <c r="F23" s="79"/>
      <c r="G23" s="79"/>
      <c r="H23" s="79"/>
      <c r="I23" s="79">
        <f t="shared" si="1"/>
        <v>0</v>
      </c>
    </row>
    <row r="24" ht="14.25" customHeight="1">
      <c r="B24" s="79"/>
      <c r="C24" s="79"/>
      <c r="D24" s="79"/>
      <c r="E24" s="79"/>
      <c r="F24" s="79"/>
      <c r="G24" s="79"/>
      <c r="H24" s="79"/>
      <c r="I24" s="79">
        <f t="shared" si="1"/>
        <v>0</v>
      </c>
    </row>
    <row r="25" ht="14.25" customHeight="1">
      <c r="B25" s="79"/>
      <c r="C25" s="79"/>
      <c r="D25" s="79"/>
      <c r="E25" s="79"/>
      <c r="F25" s="79"/>
      <c r="G25" s="79"/>
      <c r="H25" s="79"/>
      <c r="I25" s="79">
        <f t="shared" si="1"/>
        <v>0</v>
      </c>
    </row>
    <row r="26" ht="14.25" customHeight="1">
      <c r="B26" s="79"/>
      <c r="C26" s="79"/>
      <c r="D26" s="79"/>
      <c r="E26" s="79"/>
      <c r="F26" s="79"/>
      <c r="G26" s="79"/>
      <c r="H26" s="79"/>
      <c r="I26" s="79">
        <f t="shared" si="1"/>
        <v>0</v>
      </c>
    </row>
    <row r="27" ht="14.25" customHeight="1">
      <c r="B27" s="79"/>
      <c r="C27" s="79"/>
      <c r="D27" s="79"/>
      <c r="E27" s="79"/>
      <c r="F27" s="79"/>
      <c r="G27" s="79"/>
      <c r="H27" s="79"/>
      <c r="I27" s="79">
        <f t="shared" si="1"/>
        <v>0</v>
      </c>
    </row>
    <row r="28" ht="14.25" customHeight="1">
      <c r="B28" s="79"/>
      <c r="C28" s="79"/>
      <c r="D28" s="79"/>
      <c r="E28" s="79"/>
      <c r="F28" s="79"/>
      <c r="G28" s="79"/>
      <c r="H28" s="79"/>
      <c r="I28" s="79">
        <f t="shared" si="1"/>
        <v>0</v>
      </c>
    </row>
    <row r="29" ht="14.25" customHeight="1">
      <c r="B29" s="79"/>
      <c r="C29" s="79"/>
      <c r="D29" s="79"/>
      <c r="E29" s="79"/>
      <c r="F29" s="79"/>
      <c r="G29" s="79"/>
      <c r="H29" s="79"/>
      <c r="I29" s="79">
        <f t="shared" si="1"/>
        <v>0</v>
      </c>
    </row>
    <row r="30" ht="14.25" customHeight="1">
      <c r="B30" s="79"/>
      <c r="C30" s="79"/>
      <c r="D30" s="79"/>
      <c r="E30" s="79"/>
      <c r="F30" s="79"/>
      <c r="G30" s="79"/>
      <c r="H30" s="79"/>
      <c r="I30" s="79">
        <f t="shared" si="1"/>
        <v>0</v>
      </c>
    </row>
    <row r="31" ht="14.25" customHeight="1">
      <c r="B31" s="79"/>
      <c r="C31" s="79"/>
      <c r="D31" s="79"/>
      <c r="E31" s="79"/>
      <c r="F31" s="79"/>
      <c r="G31" s="79"/>
      <c r="H31" s="79"/>
      <c r="I31" s="79">
        <f t="shared" si="1"/>
        <v>0</v>
      </c>
    </row>
    <row r="32" ht="14.25" customHeight="1">
      <c r="B32" s="79"/>
      <c r="C32" s="79"/>
      <c r="D32" s="79"/>
      <c r="E32" s="79"/>
      <c r="F32" s="79"/>
      <c r="G32" s="79"/>
      <c r="H32" s="79"/>
      <c r="I32" s="79">
        <f t="shared" si="1"/>
        <v>0</v>
      </c>
    </row>
    <row r="33" ht="14.25" customHeight="1">
      <c r="B33" s="79"/>
      <c r="C33" s="79"/>
      <c r="D33" s="79"/>
      <c r="E33" s="79"/>
      <c r="F33" s="79"/>
      <c r="G33" s="79"/>
      <c r="H33" s="79"/>
      <c r="I33" s="79">
        <f t="shared" si="1"/>
        <v>0</v>
      </c>
    </row>
    <row r="34" ht="14.25" customHeight="1">
      <c r="B34" s="79"/>
      <c r="C34" s="79"/>
      <c r="D34" s="79"/>
      <c r="E34" s="79"/>
      <c r="F34" s="79"/>
      <c r="G34" s="79"/>
      <c r="H34" s="79"/>
      <c r="I34" s="79">
        <f t="shared" si="1"/>
        <v>0</v>
      </c>
    </row>
    <row r="35" ht="14.25" customHeight="1">
      <c r="B35" s="79"/>
      <c r="C35" s="79"/>
      <c r="D35" s="79"/>
      <c r="E35" s="79"/>
      <c r="F35" s="79"/>
      <c r="G35" s="79"/>
      <c r="H35" s="79"/>
      <c r="I35" s="79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