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ksa\2. ETF Druga godina\1. semestar\ORT2\ProjekatV\Projekat4\Projekat\INTR\"/>
    </mc:Choice>
  </mc:AlternateContent>
  <bookViews>
    <workbookView xWindow="0" yWindow="0" windowWidth="23040" windowHeight="8616" tabRatio="455"/>
  </bookViews>
  <sheets>
    <sheet name="INTR_Resenj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C39" i="1" l="1"/>
  <c r="D39" i="1"/>
  <c r="C38" i="1"/>
  <c r="D38" i="1"/>
  <c r="C36" i="1"/>
  <c r="C37" i="1"/>
  <c r="D36" i="1"/>
  <c r="D37" i="1"/>
  <c r="C32" i="1"/>
  <c r="C33" i="1"/>
  <c r="C34" i="1"/>
  <c r="C35" i="1"/>
  <c r="D32" i="1"/>
  <c r="D33" i="1"/>
  <c r="D34" i="1"/>
  <c r="D35" i="1"/>
  <c r="C28" i="1"/>
  <c r="C29" i="1"/>
  <c r="C30" i="1"/>
  <c r="C31" i="1"/>
  <c r="D28" i="1"/>
  <c r="D29" i="1"/>
  <c r="D30" i="1"/>
  <c r="D3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M6" i="1" l="1"/>
  <c r="M7" i="1"/>
  <c r="M5" i="1"/>
  <c r="M2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<sst xmlns="http://schemas.openxmlformats.org/spreadsheetml/2006/main" count="38" uniqueCount="36">
  <si>
    <t>Б. С.</t>
  </si>
  <si>
    <t>CC[h]</t>
  </si>
  <si>
    <t>CC[b]</t>
  </si>
  <si>
    <t>bruncnd</t>
  </si>
  <si>
    <t>С.У.С.</t>
  </si>
  <si>
    <t>brnotINTR</t>
  </si>
  <si>
    <t>brnotprekid</t>
  </si>
  <si>
    <t>brnoFCBUS</t>
  </si>
  <si>
    <t>Адреса</t>
  </si>
  <si>
    <t>Садржај [h]</t>
  </si>
  <si>
    <t>ba[h]</t>
  </si>
  <si>
    <t>cc[h]</t>
  </si>
  <si>
    <t>Коментар</t>
  </si>
  <si>
    <t>ba</t>
  </si>
  <si>
    <t>cc</t>
  </si>
  <si>
    <t>clINTR</t>
  </si>
  <si>
    <t>stFETCH</t>
  </si>
  <si>
    <t>mxGPR2</t>
  </si>
  <si>
    <t>mxGPR0</t>
  </si>
  <si>
    <t>ldPC</t>
  </si>
  <si>
    <t>ldDWH</t>
  </si>
  <si>
    <t>rdMEM</t>
  </si>
  <si>
    <t>ldDWL</t>
  </si>
  <si>
    <t>incMAR</t>
  </si>
  <si>
    <t>ldBR</t>
  </si>
  <si>
    <t>mxMDR1</t>
  </si>
  <si>
    <t>mxMAR2</t>
  </si>
  <si>
    <t>mxMAR1</t>
  </si>
  <si>
    <t>ldMAR</t>
  </si>
  <si>
    <t>mxMDR2</t>
  </si>
  <si>
    <t>mxMDR0</t>
  </si>
  <si>
    <t>ldMDR</t>
  </si>
  <si>
    <t>decSP</t>
  </si>
  <si>
    <t>0h</t>
  </si>
  <si>
    <t>mxMAR0</t>
  </si>
  <si>
    <t>wrMEM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</si>
</sst>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</cellXfs>
  <cellStyles count="1">
    <cellStyle name="Normalan" xfId="0" builtinId="0"/>
  </cellStyles>
  <dxfs count="7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69"/>
      <tableStyleElement type="headerRow" dxfId="68"/>
      <tableStyleElement type="totalRow" dxfId="67"/>
      <tableStyleElement type="first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2:AF39" headerRowCount="0" totalsRowShown="0">
  <tableColumns count="32">
    <tableColumn id="25" name="Column25" headerRowDxfId="63" dataDxfId="62">
      <calculatedColumnFormula>DEC2HEX(HEX2DEC(LEFT(A11,LEN(A11)-1))+1)&amp;"h"</calculatedColumnFormula>
    </tableColumn>
    <tableColumn id="26" name="Column26" headerRowDxfId="61" dataDxfId="0">
      <calculatedColumnFormula>CONCATENATE(BIN2HEX(F12&amp;G12&amp;H12&amp;I12,1),BIN2HEX(J12&amp;K12&amp;L12&amp;M12&amp;N12&amp;O12&amp;P12&amp;Q12,2),BIN2HEX(R12&amp;S12&amp;T12&amp;U12&amp;V12&amp;W12&amp;X12&amp;Y12,2),BIN2HEX(Z12&amp;AA12&amp;AB12&amp;AC12&amp;AD12&amp;AE12&amp;AF12&amp;AG12,2))</calculatedColumnFormula>
    </tableColumn>
    <tableColumn id="30" name="Column30" headerRowDxfId="60" dataDxfId="59">
      <calculatedColumnFormula>BIN2HEX(Table5[[#This Row],[Column42]]&amp;Table5[[#This Row],[Column41]]&amp;Table5[[#This Row],[Column1]]&amp;Table5[[#This Row],[Column2]])</calculatedColumnFormula>
    </tableColumn>
    <tableColumn id="29" name="Column29" headerRowDxfId="58" dataDxfId="57">
      <calculatedColumnFormula>BIN2HEX(Table5[[#This Row],[Column3]]&amp;Table5[[#This Row],[Column4]]&amp;Table5[[#This Row],[Column5]])</calculatedColumnFormula>
    </tableColumn>
    <tableColumn id="27" name="Column27" headerRowDxfId="56" dataDxfId="55"/>
    <tableColumn id="42" name="Column42" headerRowDxfId="54" dataDxfId="53"/>
    <tableColumn id="41" name="Column41" headerRowDxfId="52" dataDxfId="51"/>
    <tableColumn id="1" name="Column1" headerRowDxfId="50" dataDxfId="49"/>
    <tableColumn id="2" name="Column2" headerRowDxfId="48" dataDxfId="47"/>
    <tableColumn id="3" name="Column3" headerRowDxfId="46" dataDxfId="45"/>
    <tableColumn id="4" name="Column4" headerRowDxfId="44" dataDxfId="43"/>
    <tableColumn id="5" name="Column5" headerRowDxfId="42" dataDxfId="41"/>
    <tableColumn id="6" name="Column6" headerRowDxfId="40" dataDxfId="39"/>
    <tableColumn id="7" name="Column7" headerRowDxfId="38" dataDxfId="37"/>
    <tableColumn id="40" name="Column40" headerRowDxfId="36" dataDxfId="35"/>
    <tableColumn id="39" name="Column39" headerRowDxfId="34" dataDxfId="33"/>
    <tableColumn id="38" name="Column38" headerRowDxfId="32" dataDxfId="31"/>
    <tableColumn id="37" name="Column37" headerRowDxfId="30" dataDxfId="29"/>
    <tableColumn id="36" name="Column36" headerRowDxfId="28" dataDxfId="27"/>
    <tableColumn id="35" name="Column35" headerRowDxfId="26" dataDxfId="25"/>
    <tableColumn id="34" name="Column34" headerRowDxfId="24" dataDxfId="23"/>
    <tableColumn id="33" name="Column33" headerRowDxfId="22" dataDxfId="21"/>
    <tableColumn id="32" name="Column32" headerRowDxfId="20" dataDxfId="19"/>
    <tableColumn id="31" name="Column31" headerRowDxfId="18" dataDxfId="17"/>
    <tableColumn id="28" name="Column28" headerRowDxfId="16" dataDxfId="15"/>
    <tableColumn id="24" name="Column24" headerRowDxfId="14" dataDxfId="13"/>
    <tableColumn id="23" name="Column23" headerRowDxfId="12" dataDxfId="11"/>
    <tableColumn id="22" name="Column22" headerRowDxfId="10" dataDxfId="9"/>
    <tableColumn id="21" name="Column21" headerRowDxfId="8" dataDxfId="7"/>
    <tableColumn id="8" name="Column8" headerRowDxfId="6" dataDxfId="5"/>
    <tableColumn id="20" name="Column20" headerRowDxfId="4" dataDxfId="3"/>
    <tableColumn id="19" name="Column19" headerRowDxfId="2" dataDxfId="1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topLeftCell="A4" workbookViewId="0">
      <pane xSplit="5" topLeftCell="P1" activePane="topRight" state="frozen"/>
      <selection activeCell="E1" sqref="E1"/>
      <selection pane="topRight" activeCell="T14" sqref="T14"/>
    </sheetView>
  </sheetViews>
  <sheetFormatPr defaultRowHeight="14.4" x14ac:dyDescent="0.3"/>
  <cols>
    <col min="1" max="1" width="7.33203125" style="1" customWidth="1"/>
    <col min="2" max="2" width="10.6640625" style="1" customWidth="1"/>
    <col min="3" max="4" width="11.6640625" style="1" customWidth="1"/>
    <col min="5" max="7" width="13.44140625" style="1" customWidth="1"/>
    <col min="8" max="8" width="11.44140625" style="1" customWidth="1"/>
    <col min="9" max="32" width="11.44140625" customWidth="1"/>
  </cols>
  <sheetData>
    <row r="1" spans="1:34" x14ac:dyDescent="0.3">
      <c r="J1" s="62" t="s">
        <v>0</v>
      </c>
      <c r="K1" s="62"/>
      <c r="L1" s="62"/>
      <c r="M1" s="3" t="s">
        <v>1</v>
      </c>
      <c r="N1" s="58" t="s">
        <v>2</v>
      </c>
      <c r="O1" s="59"/>
      <c r="P1" s="60"/>
    </row>
    <row r="2" spans="1:34" x14ac:dyDescent="0.3">
      <c r="J2" s="61" t="s">
        <v>3</v>
      </c>
      <c r="K2" s="61"/>
      <c r="L2" s="61"/>
      <c r="M2" s="4" t="str">
        <f>BIN2HEX(N2&amp;O2&amp;P2)</f>
        <v>1</v>
      </c>
      <c r="N2" s="55">
        <v>0</v>
      </c>
      <c r="O2" s="55">
        <v>0</v>
      </c>
      <c r="P2" s="55">
        <v>1</v>
      </c>
    </row>
    <row r="4" spans="1:34" x14ac:dyDescent="0.3">
      <c r="J4" s="62" t="s">
        <v>4</v>
      </c>
      <c r="K4" s="62"/>
      <c r="L4" s="62"/>
      <c r="M4" s="3" t="s">
        <v>1</v>
      </c>
      <c r="N4" s="58" t="s">
        <v>2</v>
      </c>
      <c r="O4" s="59"/>
      <c r="P4" s="60"/>
    </row>
    <row r="5" spans="1:34" x14ac:dyDescent="0.3">
      <c r="J5" s="61" t="s">
        <v>5</v>
      </c>
      <c r="K5" s="61"/>
      <c r="L5" s="61"/>
      <c r="M5" s="4" t="str">
        <f>BIN2HEX(N5&amp;O5&amp;P5)</f>
        <v>2</v>
      </c>
      <c r="N5" s="55">
        <v>0</v>
      </c>
      <c r="O5" s="55">
        <v>1</v>
      </c>
      <c r="P5" s="55">
        <v>0</v>
      </c>
    </row>
    <row r="6" spans="1:34" x14ac:dyDescent="0.3">
      <c r="J6" s="61" t="s">
        <v>6</v>
      </c>
      <c r="K6" s="61"/>
      <c r="L6" s="61"/>
      <c r="M6" s="4" t="str">
        <f t="shared" ref="M6:M7" si="0">BIN2HEX(N6&amp;O6&amp;P6)</f>
        <v>3</v>
      </c>
      <c r="N6" s="55">
        <v>0</v>
      </c>
      <c r="O6" s="55">
        <v>1</v>
      </c>
      <c r="P6" s="55">
        <v>1</v>
      </c>
    </row>
    <row r="7" spans="1:34" x14ac:dyDescent="0.3">
      <c r="J7" s="61" t="s">
        <v>7</v>
      </c>
      <c r="K7" s="61"/>
      <c r="L7" s="61"/>
      <c r="M7" s="4" t="str">
        <f t="shared" si="0"/>
        <v>4</v>
      </c>
      <c r="N7" s="55">
        <v>1</v>
      </c>
      <c r="O7" s="55">
        <v>0</v>
      </c>
      <c r="P7" s="55">
        <v>0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4" x14ac:dyDescent="0.3"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4" ht="15" thickBot="1" x14ac:dyDescent="0.35"/>
    <row r="10" spans="1:34" x14ac:dyDescent="0.3">
      <c r="A10" s="68" t="s">
        <v>8</v>
      </c>
      <c r="B10" s="68" t="s">
        <v>9</v>
      </c>
      <c r="C10" s="68" t="s">
        <v>10</v>
      </c>
      <c r="D10" s="68" t="s">
        <v>11</v>
      </c>
      <c r="E10" s="66" t="s">
        <v>12</v>
      </c>
      <c r="F10" s="54">
        <v>27</v>
      </c>
      <c r="G10" s="56">
        <v>26</v>
      </c>
      <c r="H10" s="56">
        <v>25</v>
      </c>
      <c r="I10" s="29">
        <v>24</v>
      </c>
      <c r="J10" s="29">
        <v>23</v>
      </c>
      <c r="K10" s="31">
        <v>22</v>
      </c>
      <c r="L10" s="32">
        <v>21</v>
      </c>
      <c r="M10" s="32">
        <v>20</v>
      </c>
      <c r="N10" s="54">
        <v>19</v>
      </c>
      <c r="O10" s="54">
        <v>18</v>
      </c>
      <c r="P10" s="56">
        <v>17</v>
      </c>
      <c r="Q10" s="56">
        <v>16</v>
      </c>
      <c r="R10" s="54">
        <v>15</v>
      </c>
      <c r="S10" s="56">
        <v>14</v>
      </c>
      <c r="T10" s="56">
        <v>13</v>
      </c>
      <c r="U10" s="54">
        <v>12</v>
      </c>
      <c r="V10" s="56">
        <v>11</v>
      </c>
      <c r="W10" s="56">
        <v>10</v>
      </c>
      <c r="X10" s="56">
        <v>9</v>
      </c>
      <c r="Y10" s="56">
        <v>8</v>
      </c>
      <c r="Z10" s="56">
        <v>7</v>
      </c>
      <c r="AA10" s="54">
        <v>6</v>
      </c>
      <c r="AB10" s="56">
        <v>5</v>
      </c>
      <c r="AC10" s="56">
        <v>4</v>
      </c>
      <c r="AD10" s="54">
        <v>3</v>
      </c>
      <c r="AE10" s="54">
        <v>2</v>
      </c>
      <c r="AF10" s="56">
        <v>1</v>
      </c>
      <c r="AG10" s="57">
        <v>0</v>
      </c>
    </row>
    <row r="11" spans="1:34" s="6" customFormat="1" ht="15" thickBot="1" x14ac:dyDescent="0.35">
      <c r="A11" s="69"/>
      <c r="B11" s="69"/>
      <c r="C11" s="69"/>
      <c r="D11" s="69"/>
      <c r="E11" s="67"/>
      <c r="F11" s="63" t="s">
        <v>13</v>
      </c>
      <c r="G11" s="64"/>
      <c r="H11" s="64"/>
      <c r="I11" s="64"/>
      <c r="J11" s="64"/>
      <c r="K11" s="63" t="s">
        <v>14</v>
      </c>
      <c r="L11" s="64"/>
      <c r="M11" s="65"/>
      <c r="N11" s="24" t="s">
        <v>15</v>
      </c>
      <c r="O11" s="25" t="s">
        <v>16</v>
      </c>
      <c r="P11" s="23" t="s">
        <v>17</v>
      </c>
      <c r="Q11" s="23" t="s">
        <v>18</v>
      </c>
      <c r="R11" s="23" t="s">
        <v>19</v>
      </c>
      <c r="S11" s="23" t="s">
        <v>20</v>
      </c>
      <c r="T11" s="23" t="s">
        <v>21</v>
      </c>
      <c r="U11" s="23" t="s">
        <v>22</v>
      </c>
      <c r="V11" s="23" t="s">
        <v>23</v>
      </c>
      <c r="W11" s="23" t="s">
        <v>27</v>
      </c>
      <c r="X11" s="23" t="s">
        <v>24</v>
      </c>
      <c r="Y11" s="23" t="s">
        <v>29</v>
      </c>
      <c r="Z11" s="11" t="s">
        <v>35</v>
      </c>
      <c r="AA11" s="8" t="s">
        <v>26</v>
      </c>
      <c r="AB11" s="8" t="s">
        <v>34</v>
      </c>
      <c r="AC11" s="8" t="s">
        <v>28</v>
      </c>
      <c r="AD11" s="8" t="s">
        <v>25</v>
      </c>
      <c r="AE11" s="8" t="s">
        <v>30</v>
      </c>
      <c r="AF11" s="8" t="s">
        <v>31</v>
      </c>
      <c r="AG11" s="8" t="s">
        <v>32</v>
      </c>
    </row>
    <row r="12" spans="1:34" ht="15" thickTop="1" x14ac:dyDescent="0.3">
      <c r="A12" s="2" t="s">
        <v>33</v>
      </c>
      <c r="B12" s="2" t="str">
        <f t="shared" ref="B12:B39" si="1">CONCATENATE(BIN2HEX(F12&amp;G12&amp;H12&amp;I12,1),BIN2HEX(J12&amp;K12&amp;L12&amp;M12&amp;N12&amp;O12&amp;P12&amp;Q12,2),BIN2HEX(R12&amp;S12&amp;T12&amp;U12&amp;V12&amp;W12&amp;X12&amp;Y12,2),BIN2HEX(Z12&amp;AA12&amp;AB12&amp;AC12&amp;AD12&amp;AE12&amp;AF12&amp;AG12,2))</f>
        <v>0200000</v>
      </c>
      <c r="C12" s="12" t="str">
        <f>BIN2HEX(Table5[[#This Row],[Column42]]&amp;Table5[[#This Row],[Column41]]&amp;Table5[[#This Row],[Column1]]&amp;Table5[[#This Row],[Column2]])</f>
        <v>0</v>
      </c>
      <c r="D12" s="12" t="str">
        <f>BIN2HEX(Table5[[#This Row],[Column3]]&amp;Table5[[#This Row],[Column4]]&amp;Table5[[#This Row],[Column5]])</f>
        <v>1</v>
      </c>
      <c r="E12" s="7"/>
      <c r="F12" s="18">
        <v>0</v>
      </c>
      <c r="G12" s="2">
        <v>0</v>
      </c>
      <c r="H12" s="9">
        <v>0</v>
      </c>
      <c r="I12" s="26">
        <v>0</v>
      </c>
      <c r="J12" s="30">
        <v>0</v>
      </c>
      <c r="K12" s="38">
        <v>0</v>
      </c>
      <c r="L12" s="39">
        <v>1</v>
      </c>
      <c r="M12" s="40">
        <v>0</v>
      </c>
      <c r="N12" s="30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19">
        <v>0</v>
      </c>
      <c r="AA12" s="19">
        <v>0</v>
      </c>
      <c r="AB12" s="21">
        <v>0</v>
      </c>
      <c r="AC12" s="19">
        <v>0</v>
      </c>
      <c r="AD12" s="19">
        <v>0</v>
      </c>
      <c r="AE12" s="21">
        <v>0</v>
      </c>
      <c r="AF12" s="13">
        <v>0</v>
      </c>
      <c r="AG12" s="13">
        <v>0</v>
      </c>
      <c r="AH12" s="5"/>
    </row>
    <row r="13" spans="1:34" x14ac:dyDescent="0.3">
      <c r="A13" s="55" t="str">
        <f t="shared" ref="A13:A39" si="2">DEC2HEX(HEX2DEC(LEFT(A12,LEN(A12)-1))+1)&amp;"h"</f>
        <v>1h</v>
      </c>
      <c r="B13" s="2" t="str">
        <f t="shared" si="1"/>
        <v>DB00000</v>
      </c>
      <c r="C13" s="12" t="str">
        <f>BIN2HEX(Table5[[#This Row],[Column42]]&amp;Table5[[#This Row],[Column41]]&amp;Table5[[#This Row],[Column1]]&amp;Table5[[#This Row],[Column2]])</f>
        <v>D</v>
      </c>
      <c r="D13" s="12" t="str">
        <f>BIN2HEX(Table5[[#This Row],[Column3]]&amp;Table5[[#This Row],[Column4]]&amp;Table5[[#This Row],[Column5]])</f>
        <v>5</v>
      </c>
      <c r="E13" s="4"/>
      <c r="F13" s="18">
        <v>1</v>
      </c>
      <c r="G13" s="2">
        <v>1</v>
      </c>
      <c r="H13" s="9">
        <v>0</v>
      </c>
      <c r="I13" s="10">
        <v>1</v>
      </c>
      <c r="J13" s="30">
        <v>1</v>
      </c>
      <c r="K13" s="34">
        <v>0</v>
      </c>
      <c r="L13" s="13">
        <v>1</v>
      </c>
      <c r="M13" s="35">
        <v>1</v>
      </c>
      <c r="N13" s="30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0">
        <v>0</v>
      </c>
      <c r="AA13" s="20">
        <v>0</v>
      </c>
      <c r="AB13" s="22">
        <v>0</v>
      </c>
      <c r="AC13" s="20">
        <v>0</v>
      </c>
      <c r="AD13" s="20">
        <v>0</v>
      </c>
      <c r="AE13" s="22">
        <v>0</v>
      </c>
      <c r="AF13" s="13">
        <v>0</v>
      </c>
      <c r="AG13" s="13">
        <v>0</v>
      </c>
      <c r="AH13" s="5"/>
    </row>
    <row r="14" spans="1:34" x14ac:dyDescent="0.3">
      <c r="A14" s="55" t="str">
        <f t="shared" si="2"/>
        <v>2h</v>
      </c>
      <c r="B14" s="2" t="str">
        <f t="shared" si="1"/>
        <v>000000F</v>
      </c>
      <c r="C14" s="12" t="str">
        <f>BIN2HEX(Table5[[#This Row],[Column42]]&amp;Table5[[#This Row],[Column41]]&amp;Table5[[#This Row],[Column1]]&amp;Table5[[#This Row],[Column2]])</f>
        <v>0</v>
      </c>
      <c r="D14" s="12" t="str">
        <f>BIN2HEX(Table5[[#This Row],[Column3]]&amp;Table5[[#This Row],[Column4]]&amp;Table5[[#This Row],[Column5]])</f>
        <v>0</v>
      </c>
      <c r="E14" s="4"/>
      <c r="F14" s="18">
        <v>0</v>
      </c>
      <c r="G14" s="2">
        <v>0</v>
      </c>
      <c r="H14" s="9">
        <v>0</v>
      </c>
      <c r="I14" s="10">
        <v>0</v>
      </c>
      <c r="J14" s="30">
        <v>0</v>
      </c>
      <c r="K14" s="34">
        <v>0</v>
      </c>
      <c r="L14" s="13">
        <v>0</v>
      </c>
      <c r="M14" s="35">
        <v>0</v>
      </c>
      <c r="N14" s="30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0">
        <v>0</v>
      </c>
      <c r="AA14" s="20">
        <v>0</v>
      </c>
      <c r="AB14" s="22">
        <v>0</v>
      </c>
      <c r="AC14" s="20">
        <v>0</v>
      </c>
      <c r="AD14" s="20">
        <v>1</v>
      </c>
      <c r="AE14" s="22">
        <v>1</v>
      </c>
      <c r="AF14" s="13">
        <v>1</v>
      </c>
      <c r="AG14" s="13">
        <v>1</v>
      </c>
      <c r="AH14" s="5"/>
    </row>
    <row r="15" spans="1:34" x14ac:dyDescent="0.3">
      <c r="A15" s="55" t="str">
        <f t="shared" si="2"/>
        <v>3h</v>
      </c>
      <c r="B15" s="2" t="str">
        <f t="shared" si="1"/>
        <v>0000070</v>
      </c>
      <c r="C15" s="12" t="str">
        <f>BIN2HEX(Table5[[#This Row],[Column42]]&amp;Table5[[#This Row],[Column41]]&amp;Table5[[#This Row],[Column1]]&amp;Table5[[#This Row],[Column2]])</f>
        <v>0</v>
      </c>
      <c r="D15" s="12" t="str">
        <f>BIN2HEX(Table5[[#This Row],[Column3]]&amp;Table5[[#This Row],[Column4]]&amp;Table5[[#This Row],[Column5]])</f>
        <v>0</v>
      </c>
      <c r="E15" s="4"/>
      <c r="F15" s="18">
        <v>0</v>
      </c>
      <c r="G15" s="2">
        <v>0</v>
      </c>
      <c r="H15" s="9">
        <v>0</v>
      </c>
      <c r="I15" s="10">
        <v>0</v>
      </c>
      <c r="J15" s="30">
        <v>0</v>
      </c>
      <c r="K15" s="34">
        <v>0</v>
      </c>
      <c r="L15" s="13">
        <v>0</v>
      </c>
      <c r="M15" s="35">
        <v>0</v>
      </c>
      <c r="N15" s="30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0">
        <v>0</v>
      </c>
      <c r="AA15" s="20">
        <v>1</v>
      </c>
      <c r="AB15" s="22">
        <v>1</v>
      </c>
      <c r="AC15" s="20">
        <v>1</v>
      </c>
      <c r="AD15" s="20">
        <v>0</v>
      </c>
      <c r="AE15" s="22">
        <v>0</v>
      </c>
      <c r="AF15" s="13">
        <v>0</v>
      </c>
      <c r="AG15" s="13">
        <v>0</v>
      </c>
      <c r="AH15" s="5"/>
    </row>
    <row r="16" spans="1:34" x14ac:dyDescent="0.3">
      <c r="A16" s="55" t="str">
        <f t="shared" si="2"/>
        <v>4h</v>
      </c>
      <c r="B16" s="2" t="str">
        <f t="shared" si="1"/>
        <v>2400080</v>
      </c>
      <c r="C16" s="12" t="str">
        <f>BIN2HEX(Table5[[#This Row],[Column42]]&amp;Table5[[#This Row],[Column41]]&amp;Table5[[#This Row],[Column1]]&amp;Table5[[#This Row],[Column2]])</f>
        <v>2</v>
      </c>
      <c r="D16" s="12" t="str">
        <f>BIN2HEX(Table5[[#This Row],[Column3]]&amp;Table5[[#This Row],[Column4]]&amp;Table5[[#This Row],[Column5]])</f>
        <v>2</v>
      </c>
      <c r="E16" s="4"/>
      <c r="F16" s="18">
        <v>0</v>
      </c>
      <c r="G16" s="2">
        <v>0</v>
      </c>
      <c r="H16" s="9">
        <v>1</v>
      </c>
      <c r="I16" s="10">
        <v>0</v>
      </c>
      <c r="J16" s="30">
        <v>0</v>
      </c>
      <c r="K16" s="34">
        <v>1</v>
      </c>
      <c r="L16" s="13">
        <v>0</v>
      </c>
      <c r="M16" s="35">
        <v>0</v>
      </c>
      <c r="N16" s="30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0">
        <v>1</v>
      </c>
      <c r="AA16" s="20">
        <v>0</v>
      </c>
      <c r="AB16" s="22">
        <v>0</v>
      </c>
      <c r="AC16" s="20">
        <v>0</v>
      </c>
      <c r="AD16" s="20">
        <v>0</v>
      </c>
      <c r="AE16" s="22">
        <v>0</v>
      </c>
      <c r="AF16" s="13">
        <v>0</v>
      </c>
      <c r="AG16" s="13">
        <v>0</v>
      </c>
      <c r="AH16" s="5"/>
    </row>
    <row r="17" spans="1:34" x14ac:dyDescent="0.3">
      <c r="A17" s="55" t="str">
        <f t="shared" si="2"/>
        <v>5h</v>
      </c>
      <c r="B17" s="2" t="str">
        <f t="shared" si="1"/>
        <v>0000103</v>
      </c>
      <c r="C17" s="12" t="str">
        <f>BIN2HEX(Table5[[#This Row],[Column42]]&amp;Table5[[#This Row],[Column41]]&amp;Table5[[#This Row],[Column1]]&amp;Table5[[#This Row],[Column2]])</f>
        <v>0</v>
      </c>
      <c r="D17" s="12" t="str">
        <f>BIN2HEX(Table5[[#This Row],[Column3]]&amp;Table5[[#This Row],[Column4]]&amp;Table5[[#This Row],[Column5]])</f>
        <v>0</v>
      </c>
      <c r="E17" s="4"/>
      <c r="F17" s="18">
        <v>0</v>
      </c>
      <c r="G17" s="2">
        <v>0</v>
      </c>
      <c r="H17" s="9">
        <v>0</v>
      </c>
      <c r="I17" s="10">
        <v>0</v>
      </c>
      <c r="J17" s="30">
        <v>0</v>
      </c>
      <c r="K17" s="34">
        <v>0</v>
      </c>
      <c r="L17" s="13">
        <v>0</v>
      </c>
      <c r="M17" s="35">
        <v>0</v>
      </c>
      <c r="N17" s="30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1</v>
      </c>
      <c r="Z17" s="20">
        <v>0</v>
      </c>
      <c r="AA17" s="20">
        <v>0</v>
      </c>
      <c r="AB17" s="22">
        <v>0</v>
      </c>
      <c r="AC17" s="20">
        <v>0</v>
      </c>
      <c r="AD17" s="20">
        <v>0</v>
      </c>
      <c r="AE17" s="22">
        <v>0</v>
      </c>
      <c r="AF17" s="13">
        <v>1</v>
      </c>
      <c r="AG17" s="13">
        <v>1</v>
      </c>
      <c r="AH17" s="5"/>
    </row>
    <row r="18" spans="1:34" x14ac:dyDescent="0.3">
      <c r="A18" s="55" t="str">
        <f t="shared" si="2"/>
        <v>6h</v>
      </c>
      <c r="B18" s="2" t="str">
        <f t="shared" si="1"/>
        <v>0000070</v>
      </c>
      <c r="C18" s="12" t="str">
        <f>BIN2HEX(Table5[[#This Row],[Column42]]&amp;Table5[[#This Row],[Column41]]&amp;Table5[[#This Row],[Column1]]&amp;Table5[[#This Row],[Column2]])</f>
        <v>0</v>
      </c>
      <c r="D18" s="12" t="str">
        <f>BIN2HEX(Table5[[#This Row],[Column3]]&amp;Table5[[#This Row],[Column4]]&amp;Table5[[#This Row],[Column5]])</f>
        <v>0</v>
      </c>
      <c r="E18" s="4"/>
      <c r="F18" s="18">
        <v>0</v>
      </c>
      <c r="G18" s="2">
        <v>0</v>
      </c>
      <c r="H18" s="9">
        <v>0</v>
      </c>
      <c r="I18" s="10">
        <v>0</v>
      </c>
      <c r="J18" s="30">
        <v>0</v>
      </c>
      <c r="K18" s="34">
        <v>0</v>
      </c>
      <c r="L18" s="13">
        <v>0</v>
      </c>
      <c r="M18" s="35">
        <v>0</v>
      </c>
      <c r="N18" s="30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0">
        <v>0</v>
      </c>
      <c r="AA18" s="20">
        <v>1</v>
      </c>
      <c r="AB18" s="22">
        <v>1</v>
      </c>
      <c r="AC18" s="20">
        <v>1</v>
      </c>
      <c r="AD18" s="20">
        <v>0</v>
      </c>
      <c r="AE18" s="22">
        <v>0</v>
      </c>
      <c r="AF18" s="13">
        <v>0</v>
      </c>
      <c r="AG18" s="13">
        <v>0</v>
      </c>
      <c r="AH18" s="5"/>
    </row>
    <row r="19" spans="1:34" x14ac:dyDescent="0.3">
      <c r="A19" s="55" t="str">
        <f t="shared" si="2"/>
        <v>7h</v>
      </c>
      <c r="B19" s="2" t="str">
        <f t="shared" si="1"/>
        <v>3C00080</v>
      </c>
      <c r="C19" s="12" t="str">
        <f>BIN2HEX(Table5[[#This Row],[Column42]]&amp;Table5[[#This Row],[Column41]]&amp;Table5[[#This Row],[Column1]]&amp;Table5[[#This Row],[Column2]])</f>
        <v>3</v>
      </c>
      <c r="D19" s="12" t="str">
        <f>BIN2HEX(Table5[[#This Row],[Column3]]&amp;Table5[[#This Row],[Column4]]&amp;Table5[[#This Row],[Column5]])</f>
        <v>6</v>
      </c>
      <c r="E19" s="4"/>
      <c r="F19" s="18">
        <v>0</v>
      </c>
      <c r="G19" s="2">
        <v>0</v>
      </c>
      <c r="H19" s="9">
        <v>1</v>
      </c>
      <c r="I19" s="10">
        <v>1</v>
      </c>
      <c r="J19" s="30">
        <v>1</v>
      </c>
      <c r="K19" s="34">
        <v>1</v>
      </c>
      <c r="L19" s="13">
        <v>0</v>
      </c>
      <c r="M19" s="35">
        <v>0</v>
      </c>
      <c r="N19" s="30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0">
        <v>1</v>
      </c>
      <c r="AA19" s="20">
        <v>0</v>
      </c>
      <c r="AB19" s="22">
        <v>0</v>
      </c>
      <c r="AC19" s="20">
        <v>0</v>
      </c>
      <c r="AD19" s="20">
        <v>0</v>
      </c>
      <c r="AE19" s="22">
        <v>0</v>
      </c>
      <c r="AF19" s="13">
        <v>0</v>
      </c>
      <c r="AG19" s="13">
        <v>0</v>
      </c>
      <c r="AH19" s="5"/>
    </row>
    <row r="20" spans="1:34" x14ac:dyDescent="0.3">
      <c r="A20" s="55" t="str">
        <f t="shared" si="2"/>
        <v>8h</v>
      </c>
      <c r="B20" s="2" t="str">
        <f t="shared" si="1"/>
        <v>000000B</v>
      </c>
      <c r="C20" s="12" t="str">
        <f>BIN2HEX(Table5[[#This Row],[Column42]]&amp;Table5[[#This Row],[Column41]]&amp;Table5[[#This Row],[Column1]]&amp;Table5[[#This Row],[Column2]])</f>
        <v>0</v>
      </c>
      <c r="D20" s="12" t="str">
        <f>BIN2HEX(Table5[[#This Row],[Column3]]&amp;Table5[[#This Row],[Column4]]&amp;Table5[[#This Row],[Column5]])</f>
        <v>0</v>
      </c>
      <c r="E20" s="4"/>
      <c r="F20" s="18">
        <v>0</v>
      </c>
      <c r="G20" s="2">
        <v>0</v>
      </c>
      <c r="H20" s="9">
        <v>0</v>
      </c>
      <c r="I20" s="10">
        <v>0</v>
      </c>
      <c r="J20" s="30">
        <v>0</v>
      </c>
      <c r="K20" s="34">
        <v>0</v>
      </c>
      <c r="L20" s="13">
        <v>0</v>
      </c>
      <c r="M20" s="35">
        <v>0</v>
      </c>
      <c r="N20" s="30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0">
        <v>0</v>
      </c>
      <c r="AA20" s="20">
        <v>0</v>
      </c>
      <c r="AB20" s="22">
        <v>0</v>
      </c>
      <c r="AC20" s="20">
        <v>0</v>
      </c>
      <c r="AD20" s="20">
        <v>1</v>
      </c>
      <c r="AE20" s="22">
        <v>0</v>
      </c>
      <c r="AF20" s="13">
        <v>1</v>
      </c>
      <c r="AG20" s="13">
        <v>1</v>
      </c>
      <c r="AH20" s="5"/>
    </row>
    <row r="21" spans="1:34" x14ac:dyDescent="0.3">
      <c r="A21" s="55" t="str">
        <f t="shared" si="2"/>
        <v>9h</v>
      </c>
      <c r="B21" s="2" t="str">
        <f t="shared" si="1"/>
        <v>0000070</v>
      </c>
      <c r="C21" s="12" t="str">
        <f>BIN2HEX(Table5[[#This Row],[Column42]]&amp;Table5[[#This Row],[Column41]]&amp;Table5[[#This Row],[Column1]]&amp;Table5[[#This Row],[Column2]])</f>
        <v>0</v>
      </c>
      <c r="D21" s="12" t="str">
        <f>BIN2HEX(Table5[[#This Row],[Column3]]&amp;Table5[[#This Row],[Column4]]&amp;Table5[[#This Row],[Column5]])</f>
        <v>0</v>
      </c>
      <c r="E21" s="4"/>
      <c r="F21" s="18">
        <v>0</v>
      </c>
      <c r="G21" s="2">
        <v>0</v>
      </c>
      <c r="H21" s="9">
        <v>0</v>
      </c>
      <c r="I21" s="10">
        <v>0</v>
      </c>
      <c r="J21" s="30">
        <v>0</v>
      </c>
      <c r="K21" s="34">
        <v>0</v>
      </c>
      <c r="L21" s="13">
        <v>0</v>
      </c>
      <c r="M21" s="35">
        <v>0</v>
      </c>
      <c r="N21" s="30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0">
        <v>0</v>
      </c>
      <c r="AA21" s="20">
        <v>1</v>
      </c>
      <c r="AB21" s="22">
        <v>1</v>
      </c>
      <c r="AC21" s="20">
        <v>1</v>
      </c>
      <c r="AD21" s="20">
        <v>0</v>
      </c>
      <c r="AE21" s="22">
        <v>0</v>
      </c>
      <c r="AF21" s="13">
        <v>0</v>
      </c>
      <c r="AG21" s="13">
        <v>0</v>
      </c>
      <c r="AH21" s="5"/>
    </row>
    <row r="22" spans="1:34" x14ac:dyDescent="0.3">
      <c r="A22" s="55" t="str">
        <f t="shared" si="2"/>
        <v>Ah</v>
      </c>
      <c r="B22" s="2" t="str">
        <f t="shared" si="1"/>
        <v>5400080</v>
      </c>
      <c r="C22" s="12" t="str">
        <f>BIN2HEX(Table5[[#This Row],[Column42]]&amp;Table5[[#This Row],[Column41]]&amp;Table5[[#This Row],[Column1]]&amp;Table5[[#This Row],[Column2]])</f>
        <v>5</v>
      </c>
      <c r="D22" s="12" t="str">
        <f>BIN2HEX(Table5[[#This Row],[Column3]]&amp;Table5[[#This Row],[Column4]]&amp;Table5[[#This Row],[Column5]])</f>
        <v>2</v>
      </c>
      <c r="E22" s="4"/>
      <c r="F22" s="18">
        <v>0</v>
      </c>
      <c r="G22" s="2">
        <v>1</v>
      </c>
      <c r="H22" s="9">
        <v>0</v>
      </c>
      <c r="I22" s="10">
        <v>1</v>
      </c>
      <c r="J22" s="30">
        <v>0</v>
      </c>
      <c r="K22" s="34">
        <v>1</v>
      </c>
      <c r="L22" s="13">
        <v>0</v>
      </c>
      <c r="M22" s="35">
        <v>0</v>
      </c>
      <c r="N22" s="30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0">
        <v>1</v>
      </c>
      <c r="AA22" s="20">
        <v>0</v>
      </c>
      <c r="AB22" s="22">
        <v>0</v>
      </c>
      <c r="AC22" s="20">
        <v>0</v>
      </c>
      <c r="AD22" s="20">
        <v>0</v>
      </c>
      <c r="AE22" s="22">
        <v>0</v>
      </c>
      <c r="AF22" s="13">
        <v>0</v>
      </c>
      <c r="AG22" s="13">
        <v>0</v>
      </c>
      <c r="AH22" s="5"/>
    </row>
    <row r="23" spans="1:34" x14ac:dyDescent="0.3">
      <c r="A23" s="55" t="str">
        <f t="shared" si="2"/>
        <v>Bh</v>
      </c>
      <c r="B23" s="2" t="str">
        <f t="shared" si="1"/>
        <v>0000007</v>
      </c>
      <c r="C23" s="12" t="str">
        <f>BIN2HEX(Table5[[#This Row],[Column42]]&amp;Table5[[#This Row],[Column41]]&amp;Table5[[#This Row],[Column1]]&amp;Table5[[#This Row],[Column2]])</f>
        <v>0</v>
      </c>
      <c r="D23" s="12" t="str">
        <f>BIN2HEX(Table5[[#This Row],[Column3]]&amp;Table5[[#This Row],[Column4]]&amp;Table5[[#This Row],[Column5]])</f>
        <v>0</v>
      </c>
      <c r="E23" s="4"/>
      <c r="F23" s="28">
        <v>0</v>
      </c>
      <c r="G23" s="2">
        <v>0</v>
      </c>
      <c r="H23" s="9">
        <v>0</v>
      </c>
      <c r="I23" s="10">
        <v>0</v>
      </c>
      <c r="J23" s="30">
        <v>0</v>
      </c>
      <c r="K23" s="34">
        <v>0</v>
      </c>
      <c r="L23" s="13">
        <v>0</v>
      </c>
      <c r="M23" s="35">
        <v>0</v>
      </c>
      <c r="N23" s="30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0">
        <v>0</v>
      </c>
      <c r="AA23" s="20">
        <v>0</v>
      </c>
      <c r="AB23" s="22">
        <v>0</v>
      </c>
      <c r="AC23" s="20">
        <v>0</v>
      </c>
      <c r="AD23" s="20">
        <v>0</v>
      </c>
      <c r="AE23" s="22">
        <v>1</v>
      </c>
      <c r="AF23" s="13">
        <v>1</v>
      </c>
      <c r="AG23" s="13">
        <v>1</v>
      </c>
      <c r="AH23" s="5"/>
    </row>
    <row r="24" spans="1:34" x14ac:dyDescent="0.3">
      <c r="A24" s="55" t="str">
        <f t="shared" si="2"/>
        <v>Ch</v>
      </c>
      <c r="B24" s="2" t="str">
        <f t="shared" si="1"/>
        <v>0000070</v>
      </c>
      <c r="C24" s="16" t="str">
        <f>BIN2HEX(Table5[[#This Row],[Column42]]&amp;Table5[[#This Row],[Column41]]&amp;Table5[[#This Row],[Column1]]&amp;Table5[[#This Row],[Column2]])</f>
        <v>0</v>
      </c>
      <c r="D24" s="14" t="str">
        <f>BIN2HEX(Table5[[#This Row],[Column3]]&amp;Table5[[#This Row],[Column4]]&amp;Table5[[#This Row],[Column5]])</f>
        <v>0</v>
      </c>
      <c r="E24" s="4"/>
      <c r="F24" s="18">
        <v>0</v>
      </c>
      <c r="G24" s="2">
        <v>0</v>
      </c>
      <c r="H24" s="9">
        <v>0</v>
      </c>
      <c r="I24" s="10">
        <v>0</v>
      </c>
      <c r="J24" s="30">
        <v>0</v>
      </c>
      <c r="K24" s="34">
        <v>0</v>
      </c>
      <c r="L24" s="13">
        <v>0</v>
      </c>
      <c r="M24" s="35">
        <v>0</v>
      </c>
      <c r="N24" s="30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0">
        <v>0</v>
      </c>
      <c r="AA24" s="20">
        <v>1</v>
      </c>
      <c r="AB24" s="22">
        <v>1</v>
      </c>
      <c r="AC24" s="20">
        <v>1</v>
      </c>
      <c r="AD24" s="20">
        <v>0</v>
      </c>
      <c r="AE24" s="22">
        <v>0</v>
      </c>
      <c r="AF24" s="13">
        <v>0</v>
      </c>
      <c r="AG24" s="13">
        <v>0</v>
      </c>
      <c r="AH24" s="5"/>
    </row>
    <row r="25" spans="1:34" x14ac:dyDescent="0.3">
      <c r="A25" s="55" t="str">
        <f t="shared" si="2"/>
        <v>Dh</v>
      </c>
      <c r="B25" s="2" t="str">
        <f t="shared" si="1"/>
        <v>6C00080</v>
      </c>
      <c r="C25" s="16" t="str">
        <f>BIN2HEX(Table5[[#This Row],[Column42]]&amp;Table5[[#This Row],[Column41]]&amp;Table5[[#This Row],[Column1]]&amp;Table5[[#This Row],[Column2]])</f>
        <v>6</v>
      </c>
      <c r="D25" s="14" t="str">
        <f>BIN2HEX(Table5[[#This Row],[Column3]]&amp;Table5[[#This Row],[Column4]]&amp;Table5[[#This Row],[Column5]])</f>
        <v>6</v>
      </c>
      <c r="E25" s="4"/>
      <c r="F25" s="18">
        <v>0</v>
      </c>
      <c r="G25" s="2">
        <v>1</v>
      </c>
      <c r="H25" s="9">
        <v>1</v>
      </c>
      <c r="I25" s="10">
        <v>0</v>
      </c>
      <c r="J25" s="30">
        <v>1</v>
      </c>
      <c r="K25" s="34">
        <v>1</v>
      </c>
      <c r="L25" s="13">
        <v>0</v>
      </c>
      <c r="M25" s="35">
        <v>0</v>
      </c>
      <c r="N25" s="30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0">
        <v>1</v>
      </c>
      <c r="AA25" s="20">
        <v>0</v>
      </c>
      <c r="AB25" s="22">
        <v>0</v>
      </c>
      <c r="AC25" s="20">
        <v>0</v>
      </c>
      <c r="AD25" s="20">
        <v>0</v>
      </c>
      <c r="AE25" s="22">
        <v>0</v>
      </c>
      <c r="AF25" s="13">
        <v>0</v>
      </c>
      <c r="AG25" s="13">
        <v>0</v>
      </c>
      <c r="AH25" s="5"/>
    </row>
    <row r="26" spans="1:34" x14ac:dyDescent="0.3">
      <c r="A26" s="55" t="str">
        <f t="shared" si="2"/>
        <v>Eh</v>
      </c>
      <c r="B26" s="2" t="str">
        <f t="shared" si="1"/>
        <v>0000107</v>
      </c>
      <c r="C26" s="16" t="str">
        <f>BIN2HEX(Table5[[#This Row],[Column42]]&amp;Table5[[#This Row],[Column41]]&amp;Table5[[#This Row],[Column1]]&amp;Table5[[#This Row],[Column2]])</f>
        <v>0</v>
      </c>
      <c r="D26" s="14" t="str">
        <f>BIN2HEX(Table5[[#This Row],[Column3]]&amp;Table5[[#This Row],[Column4]]&amp;Table5[[#This Row],[Column5]])</f>
        <v>0</v>
      </c>
      <c r="E26" s="4"/>
      <c r="F26" s="18">
        <v>0</v>
      </c>
      <c r="G26" s="2">
        <v>0</v>
      </c>
      <c r="H26" s="9">
        <v>0</v>
      </c>
      <c r="I26" s="10">
        <v>0</v>
      </c>
      <c r="J26" s="30">
        <v>0</v>
      </c>
      <c r="K26" s="34">
        <v>0</v>
      </c>
      <c r="L26" s="13">
        <v>0</v>
      </c>
      <c r="M26" s="35">
        <v>0</v>
      </c>
      <c r="N26" s="30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1</v>
      </c>
      <c r="Z26" s="20">
        <v>0</v>
      </c>
      <c r="AA26" s="20">
        <v>0</v>
      </c>
      <c r="AB26" s="22">
        <v>0</v>
      </c>
      <c r="AC26" s="20">
        <v>0</v>
      </c>
      <c r="AD26" s="20">
        <v>0</v>
      </c>
      <c r="AE26" s="22">
        <v>1</v>
      </c>
      <c r="AF26" s="13">
        <v>1</v>
      </c>
      <c r="AG26" s="13">
        <v>1</v>
      </c>
    </row>
    <row r="27" spans="1:34" ht="15" thickBot="1" x14ac:dyDescent="0.35">
      <c r="A27" s="55" t="str">
        <f t="shared" si="2"/>
        <v>Fh</v>
      </c>
      <c r="B27" s="2" t="str">
        <f t="shared" si="1"/>
        <v>0000070</v>
      </c>
      <c r="C27" s="15" t="str">
        <f>BIN2HEX(Table5[[#This Row],[Column42]]&amp;Table5[[#This Row],[Column41]]&amp;Table5[[#This Row],[Column1]]&amp;Table5[[#This Row],[Column2]])</f>
        <v>0</v>
      </c>
      <c r="D27" s="14" t="str">
        <f>BIN2HEX(Table5[[#This Row],[Column3]]&amp;Table5[[#This Row],[Column4]]&amp;Table5[[#This Row],[Column5]])</f>
        <v>0</v>
      </c>
      <c r="E27" s="4"/>
      <c r="F27" s="18">
        <v>0</v>
      </c>
      <c r="G27" s="2">
        <v>0</v>
      </c>
      <c r="H27" s="9">
        <v>0</v>
      </c>
      <c r="I27" s="10">
        <v>0</v>
      </c>
      <c r="J27" s="13">
        <v>0</v>
      </c>
      <c r="K27" s="36">
        <v>0</v>
      </c>
      <c r="L27" s="37">
        <v>0</v>
      </c>
      <c r="M27" s="33">
        <v>0</v>
      </c>
      <c r="N27" s="30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0">
        <v>0</v>
      </c>
      <c r="AA27" s="20">
        <v>1</v>
      </c>
      <c r="AB27" s="22">
        <v>1</v>
      </c>
      <c r="AC27" s="20">
        <v>1</v>
      </c>
      <c r="AD27" s="20">
        <v>0</v>
      </c>
      <c r="AE27" s="22">
        <v>0</v>
      </c>
      <c r="AF27" s="13">
        <v>0</v>
      </c>
      <c r="AG27" s="13">
        <v>0</v>
      </c>
    </row>
    <row r="28" spans="1:34" x14ac:dyDescent="0.3">
      <c r="A28" s="55" t="str">
        <f t="shared" si="2"/>
        <v>10h</v>
      </c>
      <c r="B28" s="14" t="str">
        <f t="shared" si="1"/>
        <v>8400080</v>
      </c>
      <c r="C28" s="16" t="str">
        <f>BIN2HEX(Table5[[#This Row],[Column42]]&amp;Table5[[#This Row],[Column41]]&amp;Table5[[#This Row],[Column1]]&amp;Table5[[#This Row],[Column2]])</f>
        <v>8</v>
      </c>
      <c r="D28" s="16" t="str">
        <f>BIN2HEX(Table5[[#This Row],[Column3]]&amp;Table5[[#This Row],[Column4]]&amp;Table5[[#This Row],[Column5]])</f>
        <v>2</v>
      </c>
      <c r="E28" s="27"/>
      <c r="F28" s="28">
        <v>1</v>
      </c>
      <c r="G28" s="28">
        <v>0</v>
      </c>
      <c r="H28" s="55">
        <v>0</v>
      </c>
      <c r="I28" s="41">
        <v>0</v>
      </c>
      <c r="J28" s="42">
        <v>0</v>
      </c>
      <c r="K28" s="43">
        <v>1</v>
      </c>
      <c r="L28" s="42">
        <v>0</v>
      </c>
      <c r="M28" s="44">
        <v>0</v>
      </c>
      <c r="N28" s="45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7">
        <v>1</v>
      </c>
      <c r="AA28" s="48">
        <v>0</v>
      </c>
      <c r="AB28" s="49">
        <v>0</v>
      </c>
      <c r="AC28" s="47">
        <v>0</v>
      </c>
      <c r="AD28" s="47">
        <v>0</v>
      </c>
      <c r="AE28" s="49">
        <v>0</v>
      </c>
      <c r="AF28" s="48">
        <v>0</v>
      </c>
      <c r="AG28" s="48">
        <v>0</v>
      </c>
    </row>
    <row r="29" spans="1:34" x14ac:dyDescent="0.3">
      <c r="A29" s="55" t="str">
        <f t="shared" si="2"/>
        <v>11h</v>
      </c>
      <c r="B29" s="14" t="str">
        <f t="shared" si="1"/>
        <v>000010B</v>
      </c>
      <c r="C29" s="16" t="str">
        <f>BIN2HEX(Table5[[#This Row],[Column42]]&amp;Table5[[#This Row],[Column41]]&amp;Table5[[#This Row],[Column1]]&amp;Table5[[#This Row],[Column2]])</f>
        <v>0</v>
      </c>
      <c r="D29" s="16" t="str">
        <f>BIN2HEX(Table5[[#This Row],[Column3]]&amp;Table5[[#This Row],[Column4]]&amp;Table5[[#This Row],[Column5]])</f>
        <v>0</v>
      </c>
      <c r="E29" s="27"/>
      <c r="F29" s="28">
        <v>0</v>
      </c>
      <c r="G29" s="28">
        <v>0</v>
      </c>
      <c r="H29" s="55">
        <v>0</v>
      </c>
      <c r="I29" s="41">
        <v>0</v>
      </c>
      <c r="J29" s="42">
        <v>0</v>
      </c>
      <c r="K29" s="43">
        <v>0</v>
      </c>
      <c r="L29" s="42">
        <v>0</v>
      </c>
      <c r="M29" s="44">
        <v>0</v>
      </c>
      <c r="N29" s="45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1</v>
      </c>
      <c r="Z29" s="47">
        <v>0</v>
      </c>
      <c r="AA29" s="48">
        <v>0</v>
      </c>
      <c r="AB29" s="49">
        <v>0</v>
      </c>
      <c r="AC29" s="47">
        <v>0</v>
      </c>
      <c r="AD29" s="47">
        <v>1</v>
      </c>
      <c r="AE29" s="49">
        <v>0</v>
      </c>
      <c r="AF29" s="48">
        <v>1</v>
      </c>
      <c r="AG29" s="48">
        <v>1</v>
      </c>
    </row>
    <row r="30" spans="1:34" x14ac:dyDescent="0.3">
      <c r="A30" s="55" t="str">
        <f t="shared" si="2"/>
        <v>12h</v>
      </c>
      <c r="B30" s="14" t="str">
        <f t="shared" si="1"/>
        <v>0000070</v>
      </c>
      <c r="C30" s="16" t="str">
        <f>BIN2HEX(Table5[[#This Row],[Column42]]&amp;Table5[[#This Row],[Column41]]&amp;Table5[[#This Row],[Column1]]&amp;Table5[[#This Row],[Column2]])</f>
        <v>0</v>
      </c>
      <c r="D30" s="16" t="str">
        <f>BIN2HEX(Table5[[#This Row],[Column3]]&amp;Table5[[#This Row],[Column4]]&amp;Table5[[#This Row],[Column5]])</f>
        <v>0</v>
      </c>
      <c r="E30" s="27"/>
      <c r="F30" s="28">
        <v>0</v>
      </c>
      <c r="G30" s="28">
        <v>0</v>
      </c>
      <c r="H30" s="55">
        <v>0</v>
      </c>
      <c r="I30" s="41">
        <v>0</v>
      </c>
      <c r="J30" s="18">
        <v>0</v>
      </c>
      <c r="K30" s="43">
        <v>0</v>
      </c>
      <c r="L30" s="46">
        <v>0</v>
      </c>
      <c r="M30" s="44">
        <v>0</v>
      </c>
      <c r="N30" s="45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7">
        <v>0</v>
      </c>
      <c r="AA30" s="48">
        <v>1</v>
      </c>
      <c r="AB30" s="49">
        <v>1</v>
      </c>
      <c r="AC30" s="47">
        <v>1</v>
      </c>
      <c r="AD30" s="47">
        <v>0</v>
      </c>
      <c r="AE30" s="49">
        <v>0</v>
      </c>
      <c r="AF30" s="48">
        <v>0</v>
      </c>
      <c r="AG30" s="48">
        <v>0</v>
      </c>
    </row>
    <row r="31" spans="1:34" x14ac:dyDescent="0.3">
      <c r="A31" s="55" t="str">
        <f t="shared" si="2"/>
        <v>13h</v>
      </c>
      <c r="B31" s="14" t="str">
        <f t="shared" si="1"/>
        <v>9C00080</v>
      </c>
      <c r="C31" s="15" t="str">
        <f>BIN2HEX(Table5[[#This Row],[Column42]]&amp;Table5[[#This Row],[Column41]]&amp;Table5[[#This Row],[Column1]]&amp;Table5[[#This Row],[Column2]])</f>
        <v>9</v>
      </c>
      <c r="D31" s="15" t="str">
        <f>BIN2HEX(Table5[[#This Row],[Column3]]&amp;Table5[[#This Row],[Column4]]&amp;Table5[[#This Row],[Column5]])</f>
        <v>6</v>
      </c>
      <c r="E31" s="27"/>
      <c r="F31" s="28">
        <v>1</v>
      </c>
      <c r="G31" s="28">
        <v>0</v>
      </c>
      <c r="H31" s="55">
        <v>0</v>
      </c>
      <c r="I31" s="41">
        <v>1</v>
      </c>
      <c r="J31" s="42">
        <v>1</v>
      </c>
      <c r="K31" s="43">
        <v>1</v>
      </c>
      <c r="L31" s="42">
        <v>0</v>
      </c>
      <c r="M31" s="44">
        <v>0</v>
      </c>
      <c r="N31" s="45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7">
        <v>1</v>
      </c>
      <c r="AA31" s="48">
        <v>0</v>
      </c>
      <c r="AB31" s="49">
        <v>0</v>
      </c>
      <c r="AC31" s="47">
        <v>0</v>
      </c>
      <c r="AD31" s="47">
        <v>0</v>
      </c>
      <c r="AE31" s="49">
        <v>0</v>
      </c>
      <c r="AF31" s="48">
        <v>0</v>
      </c>
      <c r="AG31" s="48">
        <v>0</v>
      </c>
    </row>
    <row r="32" spans="1:34" x14ac:dyDescent="0.3">
      <c r="A32" s="55" t="str">
        <f t="shared" si="2"/>
        <v>14h</v>
      </c>
      <c r="B32" s="14" t="str">
        <f t="shared" si="1"/>
        <v>0000200</v>
      </c>
      <c r="C32" s="16" t="str">
        <f>BIN2HEX(Table5[[#This Row],[Column42]]&amp;Table5[[#This Row],[Column41]]&amp;Table5[[#This Row],[Column1]]&amp;Table5[[#This Row],[Column2]])</f>
        <v>0</v>
      </c>
      <c r="D32" s="16" t="str">
        <f>BIN2HEX(Table5[[#This Row],[Column3]]&amp;Table5[[#This Row],[Column4]]&amp;Table5[[#This Row],[Column5]])</f>
        <v>0</v>
      </c>
      <c r="E32" s="27"/>
      <c r="F32" s="28">
        <v>0</v>
      </c>
      <c r="G32" s="28">
        <v>0</v>
      </c>
      <c r="H32" s="55">
        <v>0</v>
      </c>
      <c r="I32" s="41">
        <v>0</v>
      </c>
      <c r="J32" s="42">
        <v>0</v>
      </c>
      <c r="K32" s="43">
        <v>0</v>
      </c>
      <c r="L32" s="42">
        <v>0</v>
      </c>
      <c r="M32" s="44">
        <v>0</v>
      </c>
      <c r="N32" s="45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1</v>
      </c>
      <c r="Y32" s="46">
        <v>0</v>
      </c>
      <c r="Z32" s="47">
        <v>0</v>
      </c>
      <c r="AA32" s="48">
        <v>0</v>
      </c>
      <c r="AB32" s="49"/>
      <c r="AC32" s="47">
        <v>0</v>
      </c>
      <c r="AD32" s="47">
        <v>0</v>
      </c>
      <c r="AE32" s="49">
        <v>0</v>
      </c>
      <c r="AF32" s="48">
        <v>0</v>
      </c>
      <c r="AG32" s="48">
        <v>0</v>
      </c>
    </row>
    <row r="33" spans="1:33" x14ac:dyDescent="0.3">
      <c r="A33" s="55" t="str">
        <f t="shared" si="2"/>
        <v>15h</v>
      </c>
      <c r="B33" s="14" t="str">
        <f t="shared" si="1"/>
        <v>0000450</v>
      </c>
      <c r="C33" s="16" t="str">
        <f>BIN2HEX(Table5[[#This Row],[Column42]]&amp;Table5[[#This Row],[Column41]]&amp;Table5[[#This Row],[Column1]]&amp;Table5[[#This Row],[Column2]])</f>
        <v>0</v>
      </c>
      <c r="D33" s="16" t="str">
        <f>BIN2HEX(Table5[[#This Row],[Column3]]&amp;Table5[[#This Row],[Column4]]&amp;Table5[[#This Row],[Column5]])</f>
        <v>0</v>
      </c>
      <c r="E33" s="27"/>
      <c r="F33" s="28">
        <v>0</v>
      </c>
      <c r="G33" s="28">
        <v>0</v>
      </c>
      <c r="H33" s="55">
        <v>0</v>
      </c>
      <c r="I33" s="41">
        <v>0</v>
      </c>
      <c r="J33" s="42">
        <v>0</v>
      </c>
      <c r="K33" s="43">
        <v>0</v>
      </c>
      <c r="L33" s="42">
        <v>0</v>
      </c>
      <c r="M33" s="44">
        <v>0</v>
      </c>
      <c r="N33" s="45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1</v>
      </c>
      <c r="X33" s="46">
        <v>0</v>
      </c>
      <c r="Y33" s="46">
        <v>0</v>
      </c>
      <c r="Z33" s="47">
        <v>0</v>
      </c>
      <c r="AA33" s="48">
        <v>1</v>
      </c>
      <c r="AB33" s="49">
        <v>0</v>
      </c>
      <c r="AC33" s="47">
        <v>1</v>
      </c>
      <c r="AD33" s="47">
        <v>0</v>
      </c>
      <c r="AE33" s="49">
        <v>0</v>
      </c>
      <c r="AF33" s="48">
        <v>0</v>
      </c>
      <c r="AG33" s="48">
        <v>0</v>
      </c>
    </row>
    <row r="34" spans="1:33" x14ac:dyDescent="0.3">
      <c r="A34" s="55" t="str">
        <f t="shared" si="2"/>
        <v>16h</v>
      </c>
      <c r="B34" s="14" t="str">
        <f t="shared" si="1"/>
        <v>B402002</v>
      </c>
      <c r="C34" s="16" t="str">
        <f>BIN2HEX(Table5[[#This Row],[Column42]]&amp;Table5[[#This Row],[Column41]]&amp;Table5[[#This Row],[Column1]]&amp;Table5[[#This Row],[Column2]])</f>
        <v>B</v>
      </c>
      <c r="D34" s="16" t="str">
        <f>BIN2HEX(Table5[[#This Row],[Column3]]&amp;Table5[[#This Row],[Column4]]&amp;Table5[[#This Row],[Column5]])</f>
        <v>2</v>
      </c>
      <c r="E34" s="27"/>
      <c r="F34" s="28">
        <v>1</v>
      </c>
      <c r="G34" s="28">
        <v>0</v>
      </c>
      <c r="H34" s="55">
        <v>1</v>
      </c>
      <c r="I34" s="41">
        <v>1</v>
      </c>
      <c r="J34" s="42">
        <v>0</v>
      </c>
      <c r="K34" s="43">
        <v>1</v>
      </c>
      <c r="L34" s="42">
        <v>0</v>
      </c>
      <c r="M34" s="44">
        <v>0</v>
      </c>
      <c r="N34" s="45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1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7">
        <v>0</v>
      </c>
      <c r="AA34" s="48">
        <v>0</v>
      </c>
      <c r="AB34" s="49">
        <v>0</v>
      </c>
      <c r="AC34" s="47">
        <v>0</v>
      </c>
      <c r="AD34" s="47">
        <v>0</v>
      </c>
      <c r="AE34" s="49">
        <v>0</v>
      </c>
      <c r="AF34" s="48">
        <v>1</v>
      </c>
      <c r="AG34" s="48">
        <v>0</v>
      </c>
    </row>
    <row r="35" spans="1:33" x14ac:dyDescent="0.3">
      <c r="A35" s="55" t="str">
        <f t="shared" si="2"/>
        <v>17h</v>
      </c>
      <c r="B35" s="14" t="str">
        <f t="shared" si="1"/>
        <v>0001800</v>
      </c>
      <c r="C35" s="15" t="str">
        <f>BIN2HEX(Table5[[#This Row],[Column42]]&amp;Table5[[#This Row],[Column41]]&amp;Table5[[#This Row],[Column1]]&amp;Table5[[#This Row],[Column2]])</f>
        <v>0</v>
      </c>
      <c r="D35" s="15" t="str">
        <f>BIN2HEX(Table5[[#This Row],[Column3]]&amp;Table5[[#This Row],[Column4]]&amp;Table5[[#This Row],[Column5]])</f>
        <v>0</v>
      </c>
      <c r="E35" s="27"/>
      <c r="F35" s="28">
        <v>0</v>
      </c>
      <c r="G35" s="28">
        <v>0</v>
      </c>
      <c r="H35" s="55">
        <v>0</v>
      </c>
      <c r="I35" s="41">
        <v>0</v>
      </c>
      <c r="J35" s="42">
        <v>0</v>
      </c>
      <c r="K35" s="43">
        <v>0</v>
      </c>
      <c r="L35" s="42">
        <v>0</v>
      </c>
      <c r="M35" s="44">
        <v>0</v>
      </c>
      <c r="N35" s="45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1</v>
      </c>
      <c r="V35" s="46">
        <v>1</v>
      </c>
      <c r="W35" s="46">
        <v>0</v>
      </c>
      <c r="X35" s="46">
        <v>0</v>
      </c>
      <c r="Y35" s="46">
        <v>0</v>
      </c>
      <c r="Z35" s="47">
        <v>0</v>
      </c>
      <c r="AA35" s="48">
        <v>0</v>
      </c>
      <c r="AB35" s="49">
        <v>0</v>
      </c>
      <c r="AC35" s="47">
        <v>0</v>
      </c>
      <c r="AD35" s="47">
        <v>0</v>
      </c>
      <c r="AE35" s="49">
        <v>0</v>
      </c>
      <c r="AF35" s="48">
        <v>0</v>
      </c>
      <c r="AG35" s="48">
        <v>0</v>
      </c>
    </row>
    <row r="36" spans="1:33" x14ac:dyDescent="0.3">
      <c r="A36" s="55" t="str">
        <f t="shared" si="2"/>
        <v>18h</v>
      </c>
      <c r="B36" s="14" t="str">
        <f t="shared" si="1"/>
        <v>C402002</v>
      </c>
      <c r="C36" s="16" t="str">
        <f>BIN2HEX(Table5[[#This Row],[Column42]]&amp;Table5[[#This Row],[Column41]]&amp;Table5[[#This Row],[Column1]]&amp;Table5[[#This Row],[Column2]])</f>
        <v>C</v>
      </c>
      <c r="D36" s="16" t="str">
        <f>BIN2HEX(Table5[[#This Row],[Column3]]&amp;Table5[[#This Row],[Column4]]&amp;Table5[[#This Row],[Column5]])</f>
        <v>2</v>
      </c>
      <c r="E36" s="27"/>
      <c r="F36" s="28">
        <v>1</v>
      </c>
      <c r="G36" s="28">
        <v>1</v>
      </c>
      <c r="H36" s="55">
        <v>0</v>
      </c>
      <c r="I36" s="41">
        <v>0</v>
      </c>
      <c r="J36" s="42">
        <v>0</v>
      </c>
      <c r="K36" s="43">
        <v>1</v>
      </c>
      <c r="L36" s="42">
        <v>0</v>
      </c>
      <c r="M36" s="44">
        <v>0</v>
      </c>
      <c r="N36" s="45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1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7">
        <v>0</v>
      </c>
      <c r="AA36" s="48">
        <v>0</v>
      </c>
      <c r="AB36" s="49">
        <v>0</v>
      </c>
      <c r="AC36" s="47">
        <v>0</v>
      </c>
      <c r="AD36" s="47">
        <v>0</v>
      </c>
      <c r="AE36" s="49">
        <v>0</v>
      </c>
      <c r="AF36" s="48">
        <v>1</v>
      </c>
      <c r="AG36" s="48">
        <v>0</v>
      </c>
    </row>
    <row r="37" spans="1:33" x14ac:dyDescent="0.3">
      <c r="A37" s="55" t="str">
        <f t="shared" si="2"/>
        <v>19h</v>
      </c>
      <c r="B37" s="14" t="str">
        <f t="shared" si="1"/>
        <v>0004000</v>
      </c>
      <c r="C37" s="15" t="str">
        <f>BIN2HEX(Table5[[#This Row],[Column42]]&amp;Table5[[#This Row],[Column41]]&amp;Table5[[#This Row],[Column1]]&amp;Table5[[#This Row],[Column2]])</f>
        <v>0</v>
      </c>
      <c r="D37" s="15" t="str">
        <f>BIN2HEX(Table5[[#This Row],[Column3]]&amp;Table5[[#This Row],[Column4]]&amp;Table5[[#This Row],[Column5]])</f>
        <v>0</v>
      </c>
      <c r="E37" s="27"/>
      <c r="F37" s="28">
        <v>0</v>
      </c>
      <c r="G37" s="28">
        <v>0</v>
      </c>
      <c r="H37" s="55">
        <v>0</v>
      </c>
      <c r="I37" s="41">
        <v>0</v>
      </c>
      <c r="J37" s="42">
        <v>0</v>
      </c>
      <c r="K37" s="43">
        <v>0</v>
      </c>
      <c r="L37" s="42">
        <v>0</v>
      </c>
      <c r="M37" s="44">
        <v>0</v>
      </c>
      <c r="N37" s="45">
        <v>0</v>
      </c>
      <c r="O37" s="46">
        <v>0</v>
      </c>
      <c r="P37" s="46">
        <v>0</v>
      </c>
      <c r="Q37" s="46">
        <v>0</v>
      </c>
      <c r="R37" s="46">
        <v>0</v>
      </c>
      <c r="S37" s="46">
        <v>1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7">
        <v>0</v>
      </c>
      <c r="AA37" s="48">
        <v>0</v>
      </c>
      <c r="AB37" s="49">
        <v>0</v>
      </c>
      <c r="AC37" s="47">
        <v>0</v>
      </c>
      <c r="AD37" s="47">
        <v>0</v>
      </c>
      <c r="AE37" s="49">
        <v>0</v>
      </c>
      <c r="AF37" s="48">
        <v>0</v>
      </c>
      <c r="AG37" s="48">
        <v>0</v>
      </c>
    </row>
    <row r="38" spans="1:33" ht="15" thickBot="1" x14ac:dyDescent="0.35">
      <c r="A38" s="55" t="str">
        <f t="shared" si="2"/>
        <v>1Ah</v>
      </c>
      <c r="B38" s="14" t="str">
        <f t="shared" si="1"/>
        <v>0038000</v>
      </c>
      <c r="C38" s="15" t="str">
        <f>BIN2HEX(Table5[[#This Row],[Column42]]&amp;Table5[[#This Row],[Column41]]&amp;Table5[[#This Row],[Column1]]&amp;Table5[[#This Row],[Column2]])</f>
        <v>0</v>
      </c>
      <c r="D38" s="15" t="str">
        <f>BIN2HEX(Table5[[#This Row],[Column3]]&amp;Table5[[#This Row],[Column4]]&amp;Table5[[#This Row],[Column5]])</f>
        <v>0</v>
      </c>
      <c r="E38" s="27"/>
      <c r="F38" s="28">
        <v>0</v>
      </c>
      <c r="G38" s="28">
        <v>0</v>
      </c>
      <c r="H38" s="55">
        <v>0</v>
      </c>
      <c r="I38" s="41">
        <v>0</v>
      </c>
      <c r="J38" s="42">
        <v>0</v>
      </c>
      <c r="K38" s="50">
        <v>0</v>
      </c>
      <c r="L38" s="51">
        <v>0</v>
      </c>
      <c r="M38" s="52">
        <v>0</v>
      </c>
      <c r="N38" s="45">
        <v>0</v>
      </c>
      <c r="O38" s="46">
        <v>0</v>
      </c>
      <c r="P38" s="46">
        <v>1</v>
      </c>
      <c r="Q38" s="46">
        <v>1</v>
      </c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7">
        <v>0</v>
      </c>
      <c r="AA38" s="48">
        <v>0</v>
      </c>
      <c r="AB38" s="49">
        <v>0</v>
      </c>
      <c r="AC38" s="47">
        <v>0</v>
      </c>
      <c r="AD38" s="47">
        <v>0</v>
      </c>
      <c r="AE38" s="49">
        <v>0</v>
      </c>
      <c r="AF38" s="48">
        <v>0</v>
      </c>
      <c r="AG38" s="48">
        <v>0</v>
      </c>
    </row>
    <row r="39" spans="1:33" x14ac:dyDescent="0.3">
      <c r="A39" s="55" t="str">
        <f t="shared" si="2"/>
        <v>1Bh</v>
      </c>
      <c r="B39" s="14" t="str">
        <f t="shared" si="1"/>
        <v>00C0000</v>
      </c>
      <c r="C39" s="15" t="str">
        <f>BIN2HEX(Table5[[#This Row],[Column42]]&amp;Table5[[#This Row],[Column41]]&amp;Table5[[#This Row],[Column1]]&amp;Table5[[#This Row],[Column2]])</f>
        <v>0</v>
      </c>
      <c r="D39" s="15" t="str">
        <f>BIN2HEX(Table5[[#This Row],[Column3]]&amp;Table5[[#This Row],[Column4]]&amp;Table5[[#This Row],[Column5]])</f>
        <v>0</v>
      </c>
      <c r="E39" s="27"/>
      <c r="F39" s="28">
        <v>0</v>
      </c>
      <c r="G39" s="28">
        <v>0</v>
      </c>
      <c r="H39" s="55">
        <v>0</v>
      </c>
      <c r="I39" s="46">
        <v>0</v>
      </c>
      <c r="J39" s="53">
        <v>0</v>
      </c>
      <c r="K39" s="43">
        <v>0</v>
      </c>
      <c r="L39" s="48">
        <v>0</v>
      </c>
      <c r="M39" s="48">
        <v>0</v>
      </c>
      <c r="N39" s="46">
        <v>1</v>
      </c>
      <c r="O39" s="46">
        <v>1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7">
        <v>0</v>
      </c>
      <c r="AA39" s="48">
        <v>0</v>
      </c>
      <c r="AB39" s="49">
        <v>0</v>
      </c>
      <c r="AC39" s="47">
        <v>0</v>
      </c>
      <c r="AD39" s="47">
        <v>0</v>
      </c>
      <c r="AE39" s="49">
        <v>0</v>
      </c>
      <c r="AF39" s="48">
        <v>0</v>
      </c>
      <c r="AG39" s="48">
        <v>0</v>
      </c>
    </row>
  </sheetData>
  <mergeCells count="15">
    <mergeCell ref="K11:M11"/>
    <mergeCell ref="F11:J11"/>
    <mergeCell ref="E10:E11"/>
    <mergeCell ref="B10:B11"/>
    <mergeCell ref="A10:A11"/>
    <mergeCell ref="C10:C11"/>
    <mergeCell ref="D10:D11"/>
    <mergeCell ref="N1:P1"/>
    <mergeCell ref="N4:P4"/>
    <mergeCell ref="J7:L7"/>
    <mergeCell ref="J2:L2"/>
    <mergeCell ref="J5:L5"/>
    <mergeCell ref="J6:L6"/>
    <mergeCell ref="J1:L1"/>
    <mergeCell ref="J4:L4"/>
  </mergeCells>
  <conditionalFormatting sqref="F12:AF22 G23:AF23 F24:AF38">
    <cfRule type="cellIs" dxfId="65" priority="2" operator="equal">
      <formula>1</formula>
    </cfRule>
  </conditionalFormatting>
  <conditionalFormatting sqref="AG12:AG38">
    <cfRule type="cellIs" dxfId="64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1F938A-1E68-45DF-B004-CA4BB1F9113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3f7b1b9e-8fd4-47b9-9dc5-7f40a7d8d032"/>
    <ds:schemaRef ds:uri="http://purl.org/dc/terms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A1629AF-2CB2-4A25-A80E-6C8622A707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713E15-2EEB-49C3-BB18-3210649951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INTR_Resenje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Aleksa</cp:lastModifiedBy>
  <cp:revision/>
  <dcterms:created xsi:type="dcterms:W3CDTF">2020-12-14T14:57:27Z</dcterms:created>
  <dcterms:modified xsi:type="dcterms:W3CDTF">2021-08-07T10:42:51Z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