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ko\Documents\Danko\ETF\Assistant,TA\ORT2\Project\INTR\"/>
    </mc:Choice>
  </mc:AlternateContent>
  <xr:revisionPtr revIDLastSave="0" documentId="13_ncr:1_{DBC33B0C-C698-4E56-892A-6B76AC05823E}" xr6:coauthVersionLast="45" xr6:coauthVersionMax="45" xr10:uidLastSave="{00000000-0000-0000-0000-000000000000}"/>
  <bookViews>
    <workbookView xWindow="-28920" yWindow="-120" windowWidth="29040" windowHeight="16440" tabRatio="455" xr2:uid="{00000000-000D-0000-FFFF-FFFF00000000}"/>
  </bookViews>
  <sheets>
    <sheet name="INTR_Resenj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M6" i="1" l="1"/>
  <c r="M7" i="1"/>
  <c r="M5" i="1"/>
  <c r="M2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<sst xmlns="http://schemas.openxmlformats.org/spreadsheetml/2006/main" count="37" uniqueCount="35">
  <si>
    <t>Адреса</t>
  </si>
  <si>
    <t>ldMAR</t>
  </si>
  <si>
    <t>rdMEM</t>
  </si>
  <si>
    <t>ldMDR</t>
  </si>
  <si>
    <t>cc</t>
  </si>
  <si>
    <t>ba</t>
  </si>
  <si>
    <t>bruncnd</t>
  </si>
  <si>
    <t>Б. С.</t>
  </si>
  <si>
    <t>С.У.С.</t>
  </si>
  <si>
    <t>Коментар</t>
  </si>
  <si>
    <t>CC[h]</t>
  </si>
  <si>
    <t>CC[b]</t>
  </si>
  <si>
    <t>ba[h]</t>
  </si>
  <si>
    <t>cc[h]</t>
  </si>
  <si>
    <t>0h</t>
  </si>
  <si>
    <t>mxMAR0</t>
  </si>
  <si>
    <t>mxMAR1</t>
  </si>
  <si>
    <t>mxMDR0</t>
  </si>
  <si>
    <t>wrMEM</t>
  </si>
  <si>
    <t>ldPC</t>
  </si>
  <si>
    <t>decSP</t>
  </si>
  <si>
    <t>mxMDR1</t>
  </si>
  <si>
    <t>ldDWL</t>
  </si>
  <si>
    <t>ldDWH</t>
  </si>
  <si>
    <t>mxPC1</t>
  </si>
  <si>
    <t>brnoFCBUS</t>
  </si>
  <si>
    <t>clINTR</t>
  </si>
  <si>
    <t>stFETCH</t>
  </si>
  <si>
    <t>incMAR</t>
  </si>
  <si>
    <t>mxMAR2</t>
  </si>
  <si>
    <t>ldBR</t>
  </si>
  <si>
    <t>mxMDR2</t>
  </si>
  <si>
    <t>brnotINTR</t>
  </si>
  <si>
    <t>brnotprekid</t>
  </si>
  <si>
    <t>Садржај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</si>
</sst>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6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ill>
        <patternFill>
          <bgColor rgb="FF92D050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64"/>
      <tableStyleElement type="headerRow" dxfId="63"/>
      <tableStyleElement type="totalRow" dxfId="62"/>
      <tableStyleElement type="first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2:AE27" headerRowCount="0" totalsRowShown="0">
  <tableColumns count="31">
    <tableColumn id="25" xr3:uid="{00000000-0010-0000-0000-000019000000}" name="Column25" headerRowDxfId="60" dataDxfId="59">
      <calculatedColumnFormula>DEC2HEX(HEX2DEC(LEFT(A11,LEN(A11)-1))+1)&amp;"h"</calculatedColumnFormula>
    </tableColumn>
    <tableColumn id="26" xr3:uid="{00000000-0010-0000-0000-00001A000000}" name="Column26" headerRowDxfId="58" dataDxfId="12">
      <calculatedColumnFormula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calculatedColumnFormula>
    </tableColumn>
    <tableColumn id="30" xr3:uid="{00000000-0010-0000-0000-00001E000000}" name="Column30" headerRowDxfId="57" dataDxfId="14">
      <calculatedColumnFormula>BIN2HEX(Table5[[#This Row],[Column42]]&amp;Table5[[#This Row],[Column41]]&amp;Table5[[#This Row],[Column1]]&amp;Table5[[#This Row],[Column2]])</calculatedColumnFormula>
    </tableColumn>
    <tableColumn id="29" xr3:uid="{00000000-0010-0000-0000-00001D000000}" name="Column29" headerRowDxfId="56" dataDxfId="13">
      <calculatedColumnFormula>BIN2HEX(Table5[[#This Row],[Column3]]&amp;Table5[[#This Row],[Column4]]&amp;Table5[[#This Row],[Column5]])</calculatedColumnFormula>
    </tableColumn>
    <tableColumn id="27" xr3:uid="{00000000-0010-0000-0000-00001B000000}" name="Column27" headerRowDxfId="55" dataDxfId="11"/>
    <tableColumn id="42" xr3:uid="{95931C01-44B5-465E-B499-E1CC8E5A3731}" name="Column42" headerRowDxfId="54" dataDxfId="53"/>
    <tableColumn id="41" xr3:uid="{7A5ADCB8-3C01-4EF1-BD60-2E6FF669011C}" name="Column41" headerRowDxfId="52" dataDxfId="51"/>
    <tableColumn id="1" xr3:uid="{00000000-0010-0000-0000-000001000000}" name="Column1" headerRowDxfId="50" dataDxfId="49"/>
    <tableColumn id="2" xr3:uid="{00000000-0010-0000-0000-000002000000}" name="Column2" headerRowDxfId="48" dataDxfId="23"/>
    <tableColumn id="3" xr3:uid="{00000000-0010-0000-0000-000003000000}" name="Column3" headerRowDxfId="47" dataDxfId="46"/>
    <tableColumn id="4" xr3:uid="{00000000-0010-0000-0000-000004000000}" name="Column4" headerRowDxfId="45" dataDxfId="22"/>
    <tableColumn id="5" xr3:uid="{00000000-0010-0000-0000-000005000000}" name="Column5" headerRowDxfId="44" dataDxfId="21"/>
    <tableColumn id="6" xr3:uid="{00000000-0010-0000-0000-000006000000}" name="Column6" headerRowDxfId="43" dataDxfId="42"/>
    <tableColumn id="7" xr3:uid="{00000000-0010-0000-0000-000007000000}" name="Column7" headerRowDxfId="41" dataDxfId="20"/>
    <tableColumn id="40" xr3:uid="{6A5BF70D-72CE-4048-B223-8420926DE82E}" name="Column40" headerRowDxfId="40" dataDxfId="10"/>
    <tableColumn id="39" xr3:uid="{761CD5E2-9D43-4267-820E-ACD775BB1DA2}" name="Column39" headerRowDxfId="39" dataDxfId="9"/>
    <tableColumn id="38" xr3:uid="{A034EE65-0307-4364-A5B6-FAD98EF19B13}" name="Column38" headerRowDxfId="38" dataDxfId="8"/>
    <tableColumn id="37" xr3:uid="{09DDD0BD-4119-4FDE-987F-8DDFAC4D59F6}" name="Column37" headerRowDxfId="37" dataDxfId="7"/>
    <tableColumn id="36" xr3:uid="{7BA9C8BC-7E1A-41DE-BDFE-34A326095237}" name="Column36" headerRowDxfId="36" dataDxfId="6"/>
    <tableColumn id="35" xr3:uid="{5AF7E09C-CD7E-420F-A538-88DC8A45E64C}" name="Column35" headerRowDxfId="35" dataDxfId="5"/>
    <tableColumn id="34" xr3:uid="{DB87BAAE-0134-4DA2-9AD2-3A5ABC944BC5}" name="Column34" headerRowDxfId="34" dataDxfId="4"/>
    <tableColumn id="33" xr3:uid="{2E7DA839-E854-455E-A833-45FE331B0A13}" name="Column33" headerRowDxfId="33" dataDxfId="3"/>
    <tableColumn id="32" xr3:uid="{C729F115-123E-40FC-B8EC-FC98EBACC1A4}" name="Column32" headerRowDxfId="32" dataDxfId="2"/>
    <tableColumn id="31" xr3:uid="{4A918BD2-D68D-41EC-886A-E0B3C9301325}" name="Column31" headerRowDxfId="31" dataDxfId="1"/>
    <tableColumn id="28" xr3:uid="{E659458B-D8DA-4C97-B20B-DA983DE5F485}" name="Column28" headerRowDxfId="30" dataDxfId="0"/>
    <tableColumn id="24" xr3:uid="{47891F6C-BECB-4181-97AD-B1B5FF848A64}" name="Column24" headerRowDxfId="29" dataDxfId="16"/>
    <tableColumn id="23" xr3:uid="{01F0119D-F694-448D-AF0A-397C7D16FADC}" name="Column23" headerRowDxfId="28"/>
    <tableColumn id="22" xr3:uid="{98306F22-CB95-4740-96FC-478D58F67856}" name="Column22" headerRowDxfId="27" dataDxfId="17"/>
    <tableColumn id="21" xr3:uid="{A6012D1D-EF19-42F5-B019-7AFCA5DF3C96}" name="Column21" headerRowDxfId="26" dataDxfId="19"/>
    <tableColumn id="20" xr3:uid="{E37A8D50-3C36-48CC-8761-46B395024B71}" name="Column20" headerRowDxfId="25" dataDxfId="18"/>
    <tableColumn id="19" xr3:uid="{692753C8-6013-4923-8C7C-ABF81FD16D06}" name="Column19" headerRowDxfId="24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7"/>
  <sheetViews>
    <sheetView tabSelected="1" workbookViewId="0">
      <pane xSplit="5" topLeftCell="P1" activePane="topRight" state="frozen"/>
      <selection activeCell="E1" sqref="E1"/>
      <selection pane="topRight" activeCell="A16" sqref="A16:XFD16"/>
    </sheetView>
  </sheetViews>
  <sheetFormatPr defaultRowHeight="14.4" x14ac:dyDescent="0.3"/>
  <cols>
    <col min="1" max="1" width="7.33203125" style="1" customWidth="1"/>
    <col min="2" max="2" width="10.77734375" style="1" customWidth="1"/>
    <col min="3" max="4" width="11.6640625" style="1" customWidth="1"/>
    <col min="5" max="7" width="13.44140625" style="1" customWidth="1"/>
    <col min="8" max="8" width="11.44140625" style="1" customWidth="1"/>
    <col min="9" max="31" width="11.44140625" customWidth="1"/>
  </cols>
  <sheetData>
    <row r="1" spans="1:33" x14ac:dyDescent="0.3">
      <c r="J1" s="35" t="s">
        <v>7</v>
      </c>
      <c r="K1" s="35"/>
      <c r="L1" s="35"/>
      <c r="M1" s="4" t="s">
        <v>10</v>
      </c>
      <c r="N1" s="28" t="s">
        <v>11</v>
      </c>
      <c r="O1" s="29"/>
      <c r="P1" s="30"/>
    </row>
    <row r="2" spans="1:33" x14ac:dyDescent="0.3">
      <c r="J2" s="34" t="s">
        <v>6</v>
      </c>
      <c r="K2" s="34"/>
      <c r="L2" s="34"/>
      <c r="M2" s="5" t="str">
        <f>BIN2HEX(N2&amp;O2&amp;P2)</f>
        <v>1</v>
      </c>
      <c r="N2" s="2">
        <v>0</v>
      </c>
      <c r="O2" s="17">
        <v>0</v>
      </c>
      <c r="P2" s="17">
        <v>1</v>
      </c>
    </row>
    <row r="4" spans="1:33" x14ac:dyDescent="0.3">
      <c r="J4" s="35" t="s">
        <v>8</v>
      </c>
      <c r="K4" s="35"/>
      <c r="L4" s="35"/>
      <c r="M4" s="4" t="s">
        <v>10</v>
      </c>
      <c r="N4" s="28" t="s">
        <v>11</v>
      </c>
      <c r="O4" s="29"/>
      <c r="P4" s="30"/>
    </row>
    <row r="5" spans="1:33" x14ac:dyDescent="0.3">
      <c r="J5" s="34" t="s">
        <v>32</v>
      </c>
      <c r="K5" s="34"/>
      <c r="L5" s="34"/>
      <c r="M5" s="5" t="str">
        <f>BIN2HEX(N5&amp;O5&amp;P5)</f>
        <v>2</v>
      </c>
      <c r="N5" s="2">
        <v>0</v>
      </c>
      <c r="O5" s="17">
        <v>1</v>
      </c>
      <c r="P5" s="17">
        <v>0</v>
      </c>
    </row>
    <row r="6" spans="1:33" x14ac:dyDescent="0.3">
      <c r="J6" s="34" t="s">
        <v>33</v>
      </c>
      <c r="K6" s="34"/>
      <c r="L6" s="34"/>
      <c r="M6" s="5" t="str">
        <f t="shared" ref="M6:M7" si="0">BIN2HEX(N6&amp;O6&amp;P6)</f>
        <v>3</v>
      </c>
      <c r="N6" s="19">
        <v>0</v>
      </c>
      <c r="O6" s="19">
        <v>1</v>
      </c>
      <c r="P6" s="19">
        <v>1</v>
      </c>
    </row>
    <row r="7" spans="1:33" x14ac:dyDescent="0.3">
      <c r="J7" s="34" t="s">
        <v>25</v>
      </c>
      <c r="K7" s="34"/>
      <c r="L7" s="34"/>
      <c r="M7" s="5" t="str">
        <f t="shared" si="0"/>
        <v>4</v>
      </c>
      <c r="N7" s="19">
        <v>1</v>
      </c>
      <c r="O7" s="19">
        <v>0</v>
      </c>
      <c r="P7" s="19">
        <v>0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33" x14ac:dyDescent="0.3"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10" spans="1:33" x14ac:dyDescent="0.3">
      <c r="A10" s="38" t="s">
        <v>0</v>
      </c>
      <c r="B10" s="38" t="s">
        <v>34</v>
      </c>
      <c r="C10" s="38" t="s">
        <v>12</v>
      </c>
      <c r="D10" s="38" t="s">
        <v>13</v>
      </c>
      <c r="E10" s="36" t="s">
        <v>9</v>
      </c>
      <c r="F10" s="23">
        <v>25</v>
      </c>
      <c r="G10" s="18">
        <v>24</v>
      </c>
      <c r="H10" s="18">
        <v>23</v>
      </c>
      <c r="I10" s="4">
        <v>22</v>
      </c>
      <c r="J10" s="25">
        <v>21</v>
      </c>
      <c r="K10" s="26">
        <v>20</v>
      </c>
      <c r="L10" s="42">
        <v>19</v>
      </c>
      <c r="M10" s="25">
        <v>18</v>
      </c>
      <c r="N10" s="26">
        <v>17</v>
      </c>
      <c r="O10" s="25">
        <v>16</v>
      </c>
      <c r="P10" s="26">
        <v>15</v>
      </c>
      <c r="Q10" s="26">
        <v>14</v>
      </c>
      <c r="R10" s="25">
        <v>13</v>
      </c>
      <c r="S10" s="26">
        <v>12</v>
      </c>
      <c r="T10" s="26">
        <v>11</v>
      </c>
      <c r="U10" s="25">
        <v>10</v>
      </c>
      <c r="V10" s="26">
        <v>9</v>
      </c>
      <c r="W10" s="26">
        <v>8</v>
      </c>
      <c r="X10" s="26">
        <v>7</v>
      </c>
      <c r="Y10" s="26">
        <v>6</v>
      </c>
      <c r="Z10" s="26">
        <v>5</v>
      </c>
      <c r="AA10" s="25">
        <v>4</v>
      </c>
      <c r="AB10" s="26">
        <v>3</v>
      </c>
      <c r="AC10" s="26">
        <v>2</v>
      </c>
      <c r="AD10" s="25">
        <v>1</v>
      </c>
      <c r="AE10" s="26">
        <v>0</v>
      </c>
    </row>
    <row r="11" spans="1:33" s="7" customFormat="1" ht="15" thickBot="1" x14ac:dyDescent="0.35">
      <c r="A11" s="39"/>
      <c r="B11" s="39"/>
      <c r="C11" s="39"/>
      <c r="D11" s="39"/>
      <c r="E11" s="37"/>
      <c r="F11" s="31" t="s">
        <v>5</v>
      </c>
      <c r="G11" s="32"/>
      <c r="H11" s="32"/>
      <c r="I11" s="33"/>
      <c r="J11" s="31" t="s">
        <v>4</v>
      </c>
      <c r="K11" s="32"/>
      <c r="L11" s="33"/>
      <c r="M11" s="48" t="s">
        <v>26</v>
      </c>
      <c r="N11" s="14" t="s">
        <v>27</v>
      </c>
      <c r="O11" s="50" t="s">
        <v>24</v>
      </c>
      <c r="P11" s="47" t="s">
        <v>19</v>
      </c>
      <c r="Q11" s="47" t="s">
        <v>23</v>
      </c>
      <c r="R11" s="47" t="s">
        <v>22</v>
      </c>
      <c r="S11" s="47" t="s">
        <v>28</v>
      </c>
      <c r="T11" s="47" t="s">
        <v>2</v>
      </c>
      <c r="U11" s="47" t="s">
        <v>29</v>
      </c>
      <c r="V11" s="47" t="s">
        <v>30</v>
      </c>
      <c r="W11" s="47" t="s">
        <v>31</v>
      </c>
      <c r="X11" s="47" t="s">
        <v>17</v>
      </c>
      <c r="Y11" s="47" t="s">
        <v>18</v>
      </c>
      <c r="Z11" s="14" t="s">
        <v>3</v>
      </c>
      <c r="AA11" s="9" t="s">
        <v>21</v>
      </c>
      <c r="AB11" s="9" t="s">
        <v>20</v>
      </c>
      <c r="AC11" s="9" t="s">
        <v>1</v>
      </c>
      <c r="AD11" s="9" t="s">
        <v>16</v>
      </c>
      <c r="AE11" s="9" t="s">
        <v>15</v>
      </c>
    </row>
    <row r="12" spans="1:33" ht="15" thickTop="1" x14ac:dyDescent="0.3">
      <c r="A12" s="3" t="s">
        <v>14</v>
      </c>
      <c r="B12" s="3" t="str">
        <f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0100000</v>
      </c>
      <c r="C12" s="15" t="str">
        <f>BIN2HEX(Table5[[#This Row],[Column42]]&amp;Table5[[#This Row],[Column41]]&amp;Table5[[#This Row],[Column1]]&amp;Table5[[#This Row],[Column2]])</f>
        <v>0</v>
      </c>
      <c r="D12" s="15" t="str">
        <f>BIN2HEX(Table5[[#This Row],[Column3]]&amp;Table5[[#This Row],[Column4]]&amp;Table5[[#This Row],[Column5]])</f>
        <v>2</v>
      </c>
      <c r="E12" s="8"/>
      <c r="F12" s="27">
        <v>0</v>
      </c>
      <c r="G12" s="3">
        <v>0</v>
      </c>
      <c r="H12" s="10">
        <v>0</v>
      </c>
      <c r="I12" s="12">
        <v>0</v>
      </c>
      <c r="J12" s="13">
        <v>0</v>
      </c>
      <c r="K12" s="40">
        <v>1</v>
      </c>
      <c r="L12" s="41">
        <v>0</v>
      </c>
      <c r="M12" s="13">
        <v>0</v>
      </c>
      <c r="N12" s="49">
        <v>0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43">
        <v>0</v>
      </c>
      <c r="AA12" s="43">
        <v>0</v>
      </c>
      <c r="AB12" s="45">
        <v>0</v>
      </c>
      <c r="AC12" s="43">
        <v>0</v>
      </c>
      <c r="AD12" s="45">
        <v>0</v>
      </c>
      <c r="AE12" s="16">
        <v>0</v>
      </c>
      <c r="AF12" s="6"/>
      <c r="AG12" s="6"/>
    </row>
    <row r="13" spans="1:33" x14ac:dyDescent="0.3">
      <c r="A13" s="2" t="str">
        <f t="shared" ref="A13:A27" si="1">DEC2HEX(HEX2DEC(LEFT(A12,LEN(A12)-1))+1)&amp;"h"</f>
        <v>1h</v>
      </c>
      <c r="B13" s="3" t="str">
        <f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3D80000</v>
      </c>
      <c r="C13" s="15" t="str">
        <f>BIN2HEX(Table5[[#This Row],[Column42]]&amp;Table5[[#This Row],[Column41]]&amp;Table5[[#This Row],[Column1]]&amp;Table5[[#This Row],[Column2]])</f>
        <v>F</v>
      </c>
      <c r="D13" s="15" t="str">
        <f>BIN2HEX(Table5[[#This Row],[Column3]]&amp;Table5[[#This Row],[Column4]]&amp;Table5[[#This Row],[Column5]])</f>
        <v>3</v>
      </c>
      <c r="E13" s="5"/>
      <c r="F13" s="27">
        <v>1</v>
      </c>
      <c r="G13" s="3">
        <v>1</v>
      </c>
      <c r="H13" s="10">
        <v>1</v>
      </c>
      <c r="I13" s="12">
        <v>1</v>
      </c>
      <c r="J13" s="13">
        <v>0</v>
      </c>
      <c r="K13" s="11">
        <v>1</v>
      </c>
      <c r="L13" s="41">
        <v>1</v>
      </c>
      <c r="M13" s="13">
        <v>0</v>
      </c>
      <c r="N13" s="49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44">
        <v>0</v>
      </c>
      <c r="AA13" s="44">
        <v>0</v>
      </c>
      <c r="AB13" s="46">
        <v>0</v>
      </c>
      <c r="AC13" s="44">
        <v>0</v>
      </c>
      <c r="AD13" s="46">
        <v>0</v>
      </c>
      <c r="AE13" s="16">
        <v>0</v>
      </c>
      <c r="AF13" s="6"/>
      <c r="AG13" s="6"/>
    </row>
    <row r="14" spans="1:33" x14ac:dyDescent="0.3">
      <c r="A14" s="2" t="str">
        <f t="shared" si="1"/>
        <v>2h</v>
      </c>
      <c r="B14" s="3" t="str">
        <f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000003F</v>
      </c>
      <c r="C14" s="15" t="str">
        <f>BIN2HEX(Table5[[#This Row],[Column42]]&amp;Table5[[#This Row],[Column41]]&amp;Table5[[#This Row],[Column1]]&amp;Table5[[#This Row],[Column2]])</f>
        <v>0</v>
      </c>
      <c r="D14" s="15" t="str">
        <f>BIN2HEX(Table5[[#This Row],[Column3]]&amp;Table5[[#This Row],[Column4]]&amp;Table5[[#This Row],[Column5]])</f>
        <v>0</v>
      </c>
      <c r="E14" s="5"/>
      <c r="F14" s="27">
        <v>0</v>
      </c>
      <c r="G14" s="3">
        <v>0</v>
      </c>
      <c r="H14" s="10">
        <v>0</v>
      </c>
      <c r="I14" s="12">
        <v>0</v>
      </c>
      <c r="J14" s="13">
        <v>0</v>
      </c>
      <c r="K14" s="11">
        <v>0</v>
      </c>
      <c r="L14" s="41">
        <v>0</v>
      </c>
      <c r="M14" s="13">
        <v>0</v>
      </c>
      <c r="N14" s="49">
        <v>0</v>
      </c>
      <c r="O14" s="51">
        <v>0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  <c r="V14" s="51">
        <v>0</v>
      </c>
      <c r="W14" s="51">
        <v>0</v>
      </c>
      <c r="X14" s="51">
        <v>0</v>
      </c>
      <c r="Y14" s="51">
        <v>0</v>
      </c>
      <c r="Z14" s="44">
        <v>1</v>
      </c>
      <c r="AA14" s="44">
        <v>1</v>
      </c>
      <c r="AB14" s="46">
        <v>1</v>
      </c>
      <c r="AC14" s="44">
        <v>1</v>
      </c>
      <c r="AD14" s="46">
        <v>1</v>
      </c>
      <c r="AE14" s="16">
        <v>1</v>
      </c>
      <c r="AF14" s="6"/>
      <c r="AG14" s="6"/>
    </row>
    <row r="15" spans="1:33" x14ac:dyDescent="0.3">
      <c r="A15" s="2" t="str">
        <f t="shared" si="1"/>
        <v>3h</v>
      </c>
      <c r="B15" s="3" t="str">
        <f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0E00040</v>
      </c>
      <c r="C15" s="15" t="str">
        <f>BIN2HEX(Table5[[#This Row],[Column42]]&amp;Table5[[#This Row],[Column41]]&amp;Table5[[#This Row],[Column1]]&amp;Table5[[#This Row],[Column2]])</f>
        <v>3</v>
      </c>
      <c r="D15" s="15" t="str">
        <f>BIN2HEX(Table5[[#This Row],[Column3]]&amp;Table5[[#This Row],[Column4]]&amp;Table5[[#This Row],[Column5]])</f>
        <v>4</v>
      </c>
      <c r="E15" s="5"/>
      <c r="F15" s="27">
        <v>0</v>
      </c>
      <c r="G15" s="3">
        <v>0</v>
      </c>
      <c r="H15" s="10">
        <v>1</v>
      </c>
      <c r="I15" s="12">
        <v>1</v>
      </c>
      <c r="J15" s="13">
        <v>1</v>
      </c>
      <c r="K15" s="11">
        <v>0</v>
      </c>
      <c r="L15" s="41">
        <v>0</v>
      </c>
      <c r="M15" s="13">
        <v>0</v>
      </c>
      <c r="N15" s="49">
        <v>0</v>
      </c>
      <c r="O15" s="51">
        <v>0</v>
      </c>
      <c r="P15" s="51">
        <v>0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51">
        <v>0</v>
      </c>
      <c r="X15" s="51">
        <v>0</v>
      </c>
      <c r="Y15" s="51">
        <v>1</v>
      </c>
      <c r="Z15" s="44">
        <v>0</v>
      </c>
      <c r="AA15" s="44">
        <v>0</v>
      </c>
      <c r="AB15" s="46">
        <v>0</v>
      </c>
      <c r="AC15" s="44">
        <v>0</v>
      </c>
      <c r="AD15" s="46">
        <v>0</v>
      </c>
      <c r="AE15" s="16">
        <v>0</v>
      </c>
      <c r="AF15" s="6"/>
      <c r="AG15" s="6"/>
    </row>
    <row r="16" spans="1:33" x14ac:dyDescent="0.3">
      <c r="A16" s="2" t="str">
        <f t="shared" si="1"/>
        <v>4h</v>
      </c>
      <c r="B16" s="3" t="str">
        <f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00000BF</v>
      </c>
      <c r="C16" s="15" t="str">
        <f>BIN2HEX(Table5[[#This Row],[Column42]]&amp;Table5[[#This Row],[Column41]]&amp;Table5[[#This Row],[Column1]]&amp;Table5[[#This Row],[Column2]])</f>
        <v>0</v>
      </c>
      <c r="D16" s="15" t="str">
        <f>BIN2HEX(Table5[[#This Row],[Column3]]&amp;Table5[[#This Row],[Column4]]&amp;Table5[[#This Row],[Column5]])</f>
        <v>0</v>
      </c>
      <c r="E16" s="5"/>
      <c r="F16" s="27">
        <v>0</v>
      </c>
      <c r="G16" s="3">
        <v>0</v>
      </c>
      <c r="H16" s="10">
        <v>0</v>
      </c>
      <c r="I16" s="12">
        <v>0</v>
      </c>
      <c r="J16" s="13">
        <v>0</v>
      </c>
      <c r="K16" s="11">
        <v>0</v>
      </c>
      <c r="L16" s="41">
        <v>0</v>
      </c>
      <c r="M16" s="13">
        <v>0</v>
      </c>
      <c r="N16" s="49">
        <v>0</v>
      </c>
      <c r="O16" s="51">
        <v>0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  <c r="V16" s="51">
        <v>0</v>
      </c>
      <c r="W16" s="51">
        <v>0</v>
      </c>
      <c r="X16" s="51">
        <v>1</v>
      </c>
      <c r="Y16" s="51">
        <v>0</v>
      </c>
      <c r="Z16" s="44">
        <v>1</v>
      </c>
      <c r="AA16" s="44">
        <v>1</v>
      </c>
      <c r="AB16" s="46">
        <v>1</v>
      </c>
      <c r="AC16" s="44">
        <v>1</v>
      </c>
      <c r="AD16" s="46">
        <v>1</v>
      </c>
      <c r="AE16" s="16">
        <v>1</v>
      </c>
      <c r="AF16" s="6"/>
      <c r="AG16" s="6"/>
    </row>
    <row r="17" spans="1:33" x14ac:dyDescent="0.3">
      <c r="A17" s="2" t="str">
        <f t="shared" si="1"/>
        <v>5h</v>
      </c>
      <c r="B17" s="3" t="str">
        <f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1600040</v>
      </c>
      <c r="C17" s="15" t="str">
        <f>BIN2HEX(Table5[[#This Row],[Column42]]&amp;Table5[[#This Row],[Column41]]&amp;Table5[[#This Row],[Column1]]&amp;Table5[[#This Row],[Column2]])</f>
        <v>5</v>
      </c>
      <c r="D17" s="15" t="str">
        <f>BIN2HEX(Table5[[#This Row],[Column3]]&amp;Table5[[#This Row],[Column4]]&amp;Table5[[#This Row],[Column5]])</f>
        <v>4</v>
      </c>
      <c r="E17" s="5"/>
      <c r="F17" s="27">
        <v>0</v>
      </c>
      <c r="G17" s="3">
        <v>1</v>
      </c>
      <c r="H17" s="10">
        <v>0</v>
      </c>
      <c r="I17" s="12">
        <v>1</v>
      </c>
      <c r="J17" s="13">
        <v>1</v>
      </c>
      <c r="K17" s="11">
        <v>0</v>
      </c>
      <c r="L17" s="41">
        <v>0</v>
      </c>
      <c r="M17" s="13">
        <v>0</v>
      </c>
      <c r="N17" s="49">
        <v>0</v>
      </c>
      <c r="O17" s="51">
        <v>0</v>
      </c>
      <c r="P17" s="51">
        <v>0</v>
      </c>
      <c r="Q17" s="51">
        <v>0</v>
      </c>
      <c r="R17" s="51">
        <v>0</v>
      </c>
      <c r="S17" s="51">
        <v>0</v>
      </c>
      <c r="T17" s="51">
        <v>0</v>
      </c>
      <c r="U17" s="51">
        <v>0</v>
      </c>
      <c r="V17" s="51">
        <v>0</v>
      </c>
      <c r="W17" s="51">
        <v>0</v>
      </c>
      <c r="X17" s="51">
        <v>0</v>
      </c>
      <c r="Y17" s="51">
        <v>1</v>
      </c>
      <c r="Z17" s="44">
        <v>0</v>
      </c>
      <c r="AA17" s="44">
        <v>0</v>
      </c>
      <c r="AB17" s="46">
        <v>0</v>
      </c>
      <c r="AC17" s="44">
        <v>0</v>
      </c>
      <c r="AD17" s="46">
        <v>0</v>
      </c>
      <c r="AE17" s="16">
        <v>0</v>
      </c>
      <c r="AF17" s="6"/>
      <c r="AG17" s="6"/>
    </row>
    <row r="18" spans="1:33" x14ac:dyDescent="0.3">
      <c r="A18" s="2" t="str">
        <f t="shared" si="1"/>
        <v>6h</v>
      </c>
      <c r="B18" s="3" t="str">
        <f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000012F</v>
      </c>
      <c r="C18" s="15" t="str">
        <f>BIN2HEX(Table5[[#This Row],[Column42]]&amp;Table5[[#This Row],[Column41]]&amp;Table5[[#This Row],[Column1]]&amp;Table5[[#This Row],[Column2]])</f>
        <v>0</v>
      </c>
      <c r="D18" s="15" t="str">
        <f>BIN2HEX(Table5[[#This Row],[Column3]]&amp;Table5[[#This Row],[Column4]]&amp;Table5[[#This Row],[Column5]])</f>
        <v>0</v>
      </c>
      <c r="E18" s="5"/>
      <c r="F18" s="27">
        <v>0</v>
      </c>
      <c r="G18" s="3">
        <v>0</v>
      </c>
      <c r="H18" s="10">
        <v>0</v>
      </c>
      <c r="I18" s="12">
        <v>0</v>
      </c>
      <c r="J18" s="13">
        <v>0</v>
      </c>
      <c r="K18" s="11">
        <v>0</v>
      </c>
      <c r="L18" s="41">
        <v>0</v>
      </c>
      <c r="M18" s="13">
        <v>0</v>
      </c>
      <c r="N18" s="49">
        <v>0</v>
      </c>
      <c r="O18" s="51">
        <v>0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51">
        <v>1</v>
      </c>
      <c r="X18" s="51">
        <v>0</v>
      </c>
      <c r="Y18" s="51">
        <v>0</v>
      </c>
      <c r="Z18" s="44">
        <v>1</v>
      </c>
      <c r="AA18" s="44">
        <v>0</v>
      </c>
      <c r="AB18" s="46">
        <v>1</v>
      </c>
      <c r="AC18" s="44">
        <v>1</v>
      </c>
      <c r="AD18" s="46">
        <v>1</v>
      </c>
      <c r="AE18" s="16">
        <v>1</v>
      </c>
      <c r="AF18" s="6"/>
      <c r="AG18" s="6"/>
    </row>
    <row r="19" spans="1:33" x14ac:dyDescent="0.3">
      <c r="A19" s="2" t="str">
        <f t="shared" si="1"/>
        <v>7h</v>
      </c>
      <c r="B19" s="3" t="str">
        <f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1E00040</v>
      </c>
      <c r="C19" s="15" t="str">
        <f>BIN2HEX(Table5[[#This Row],[Column42]]&amp;Table5[[#This Row],[Column41]]&amp;Table5[[#This Row],[Column1]]&amp;Table5[[#This Row],[Column2]])</f>
        <v>7</v>
      </c>
      <c r="D19" s="15" t="str">
        <f>BIN2HEX(Table5[[#This Row],[Column3]]&amp;Table5[[#This Row],[Column4]]&amp;Table5[[#This Row],[Column5]])</f>
        <v>4</v>
      </c>
      <c r="E19" s="5"/>
      <c r="F19" s="27">
        <v>0</v>
      </c>
      <c r="G19" s="3">
        <v>1</v>
      </c>
      <c r="H19" s="10">
        <v>1</v>
      </c>
      <c r="I19" s="12">
        <v>1</v>
      </c>
      <c r="J19" s="13">
        <v>1</v>
      </c>
      <c r="K19" s="11">
        <v>0</v>
      </c>
      <c r="L19" s="41">
        <v>0</v>
      </c>
      <c r="M19" s="13">
        <v>0</v>
      </c>
      <c r="N19" s="49">
        <v>0</v>
      </c>
      <c r="O19" s="51">
        <v>0</v>
      </c>
      <c r="P19" s="51">
        <v>0</v>
      </c>
      <c r="Q19" s="51">
        <v>0</v>
      </c>
      <c r="R19" s="51">
        <v>0</v>
      </c>
      <c r="S19" s="51">
        <v>0</v>
      </c>
      <c r="T19" s="51">
        <v>0</v>
      </c>
      <c r="U19" s="51">
        <v>0</v>
      </c>
      <c r="V19" s="51">
        <v>0</v>
      </c>
      <c r="W19" s="51">
        <v>0</v>
      </c>
      <c r="X19" s="51">
        <v>0</v>
      </c>
      <c r="Y19" s="51">
        <v>1</v>
      </c>
      <c r="Z19" s="44">
        <v>0</v>
      </c>
      <c r="AA19" s="44">
        <v>0</v>
      </c>
      <c r="AB19" s="46">
        <v>0</v>
      </c>
      <c r="AC19" s="44">
        <v>0</v>
      </c>
      <c r="AD19" s="46">
        <v>0</v>
      </c>
      <c r="AE19" s="16">
        <v>0</v>
      </c>
      <c r="AF19" s="6"/>
      <c r="AG19" s="6"/>
    </row>
    <row r="20" spans="1:33" x14ac:dyDescent="0.3">
      <c r="A20" s="2" t="str">
        <f t="shared" si="1"/>
        <v>8h</v>
      </c>
      <c r="B20" s="3" t="str">
        <f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0000200</v>
      </c>
      <c r="C20" s="15" t="str">
        <f>BIN2HEX(Table5[[#This Row],[Column42]]&amp;Table5[[#This Row],[Column41]]&amp;Table5[[#This Row],[Column1]]&amp;Table5[[#This Row],[Column2]])</f>
        <v>0</v>
      </c>
      <c r="D20" s="15" t="str">
        <f>BIN2HEX(Table5[[#This Row],[Column3]]&amp;Table5[[#This Row],[Column4]]&amp;Table5[[#This Row],[Column5]])</f>
        <v>0</v>
      </c>
      <c r="E20" s="5"/>
      <c r="F20" s="27">
        <v>0</v>
      </c>
      <c r="G20" s="3">
        <v>0</v>
      </c>
      <c r="H20" s="10">
        <v>0</v>
      </c>
      <c r="I20" s="12">
        <v>0</v>
      </c>
      <c r="J20" s="13">
        <v>0</v>
      </c>
      <c r="K20" s="11">
        <v>0</v>
      </c>
      <c r="L20" s="41">
        <v>0</v>
      </c>
      <c r="M20" s="13">
        <v>0</v>
      </c>
      <c r="N20" s="49">
        <v>0</v>
      </c>
      <c r="O20" s="51">
        <v>0</v>
      </c>
      <c r="P20" s="51">
        <v>0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  <c r="V20" s="51">
        <v>1</v>
      </c>
      <c r="W20" s="51">
        <v>0</v>
      </c>
      <c r="X20" s="51">
        <v>0</v>
      </c>
      <c r="Y20" s="51">
        <v>0</v>
      </c>
      <c r="Z20" s="44">
        <v>0</v>
      </c>
      <c r="AA20" s="44">
        <v>0</v>
      </c>
      <c r="AB20" s="46">
        <v>0</v>
      </c>
      <c r="AC20" s="44">
        <v>0</v>
      </c>
      <c r="AD20" s="46">
        <v>0</v>
      </c>
      <c r="AE20" s="16">
        <v>0</v>
      </c>
      <c r="AF20" s="6"/>
      <c r="AG20" s="6"/>
    </row>
    <row r="21" spans="1:33" x14ac:dyDescent="0.3">
      <c r="A21" s="2" t="str">
        <f t="shared" si="1"/>
        <v>9h</v>
      </c>
      <c r="B21" s="3" t="str">
        <f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0000404</v>
      </c>
      <c r="C21" s="15" t="str">
        <f>BIN2HEX(Table5[[#This Row],[Column42]]&amp;Table5[[#This Row],[Column41]]&amp;Table5[[#This Row],[Column1]]&amp;Table5[[#This Row],[Column2]])</f>
        <v>0</v>
      </c>
      <c r="D21" s="15" t="str">
        <f>BIN2HEX(Table5[[#This Row],[Column3]]&amp;Table5[[#This Row],[Column4]]&amp;Table5[[#This Row],[Column5]])</f>
        <v>0</v>
      </c>
      <c r="E21" s="5"/>
      <c r="F21" s="27">
        <v>0</v>
      </c>
      <c r="G21" s="3">
        <v>0</v>
      </c>
      <c r="H21" s="10">
        <v>0</v>
      </c>
      <c r="I21" s="12">
        <v>0</v>
      </c>
      <c r="J21" s="13">
        <v>0</v>
      </c>
      <c r="K21" s="11">
        <v>0</v>
      </c>
      <c r="L21" s="41">
        <v>0</v>
      </c>
      <c r="M21" s="13">
        <v>0</v>
      </c>
      <c r="N21" s="49">
        <v>0</v>
      </c>
      <c r="O21" s="51">
        <v>0</v>
      </c>
      <c r="P21" s="51">
        <v>0</v>
      </c>
      <c r="Q21" s="51">
        <v>0</v>
      </c>
      <c r="R21" s="51">
        <v>0</v>
      </c>
      <c r="S21" s="51">
        <v>0</v>
      </c>
      <c r="T21" s="51">
        <v>0</v>
      </c>
      <c r="U21" s="51">
        <v>1</v>
      </c>
      <c r="V21" s="51">
        <v>0</v>
      </c>
      <c r="W21" s="51">
        <v>0</v>
      </c>
      <c r="X21" s="51">
        <v>0</v>
      </c>
      <c r="Y21" s="51">
        <v>0</v>
      </c>
      <c r="Z21" s="44">
        <v>0</v>
      </c>
      <c r="AA21" s="44">
        <v>0</v>
      </c>
      <c r="AB21" s="46">
        <v>0</v>
      </c>
      <c r="AC21" s="44">
        <v>1</v>
      </c>
      <c r="AD21" s="46">
        <v>0</v>
      </c>
      <c r="AE21" s="16">
        <v>0</v>
      </c>
      <c r="AF21" s="6"/>
      <c r="AG21" s="6"/>
    </row>
    <row r="22" spans="1:33" x14ac:dyDescent="0.3">
      <c r="A22" s="2" t="str">
        <f t="shared" si="1"/>
        <v>Ah</v>
      </c>
      <c r="B22" s="3" t="str">
        <f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2A00820</v>
      </c>
      <c r="C22" s="15" t="str">
        <f>BIN2HEX(Table5[[#This Row],[Column42]]&amp;Table5[[#This Row],[Column41]]&amp;Table5[[#This Row],[Column1]]&amp;Table5[[#This Row],[Column2]])</f>
        <v>A</v>
      </c>
      <c r="D22" s="15" t="str">
        <f>BIN2HEX(Table5[[#This Row],[Column3]]&amp;Table5[[#This Row],[Column4]]&amp;Table5[[#This Row],[Column5]])</f>
        <v>4</v>
      </c>
      <c r="E22" s="5"/>
      <c r="F22" s="27">
        <v>1</v>
      </c>
      <c r="G22" s="3">
        <v>0</v>
      </c>
      <c r="H22" s="10">
        <v>1</v>
      </c>
      <c r="I22" s="12">
        <v>0</v>
      </c>
      <c r="J22" s="13">
        <v>1</v>
      </c>
      <c r="K22" s="11">
        <v>0</v>
      </c>
      <c r="L22" s="41">
        <v>0</v>
      </c>
      <c r="M22" s="13">
        <v>0</v>
      </c>
      <c r="N22" s="49">
        <v>0</v>
      </c>
      <c r="O22" s="51">
        <v>0</v>
      </c>
      <c r="P22" s="51">
        <v>0</v>
      </c>
      <c r="Q22" s="51">
        <v>0</v>
      </c>
      <c r="R22" s="51">
        <v>0</v>
      </c>
      <c r="S22" s="51">
        <v>0</v>
      </c>
      <c r="T22" s="51">
        <v>1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44">
        <v>1</v>
      </c>
      <c r="AA22" s="44">
        <v>0</v>
      </c>
      <c r="AB22" s="46">
        <v>0</v>
      </c>
      <c r="AC22" s="44">
        <v>0</v>
      </c>
      <c r="AD22" s="46">
        <v>0</v>
      </c>
      <c r="AE22" s="16">
        <v>0</v>
      </c>
      <c r="AF22" s="6"/>
      <c r="AG22" s="6"/>
    </row>
    <row r="23" spans="1:33" x14ac:dyDescent="0.3">
      <c r="A23" s="17" t="str">
        <f t="shared" si="1"/>
        <v>Bh</v>
      </c>
      <c r="B23" s="3" t="str">
        <f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0003000</v>
      </c>
      <c r="C23" s="15" t="str">
        <f>BIN2HEX(Table5[[#This Row],[Column42]]&amp;Table5[[#This Row],[Column41]]&amp;Table5[[#This Row],[Column1]]&amp;Table5[[#This Row],[Column2]])</f>
        <v>0</v>
      </c>
      <c r="D23" s="15" t="str">
        <f>BIN2HEX(Table5[[#This Row],[Column3]]&amp;Table5[[#This Row],[Column4]]&amp;Table5[[#This Row],[Column5]])</f>
        <v>0</v>
      </c>
      <c r="E23" s="5"/>
      <c r="F23" s="27">
        <v>0</v>
      </c>
      <c r="G23" s="3">
        <v>0</v>
      </c>
      <c r="H23" s="10">
        <v>0</v>
      </c>
      <c r="I23" s="12">
        <v>0</v>
      </c>
      <c r="J23" s="13">
        <v>0</v>
      </c>
      <c r="K23" s="11">
        <v>0</v>
      </c>
      <c r="L23" s="41">
        <v>0</v>
      </c>
      <c r="M23" s="13">
        <v>0</v>
      </c>
      <c r="N23" s="49">
        <v>0</v>
      </c>
      <c r="O23" s="51">
        <v>0</v>
      </c>
      <c r="P23" s="51">
        <v>0</v>
      </c>
      <c r="Q23" s="51">
        <v>0</v>
      </c>
      <c r="R23" s="51">
        <v>1</v>
      </c>
      <c r="S23" s="51">
        <v>1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44">
        <v>0</v>
      </c>
      <c r="AA23" s="44">
        <v>0</v>
      </c>
      <c r="AB23" s="46">
        <v>0</v>
      </c>
      <c r="AC23" s="44">
        <v>0</v>
      </c>
      <c r="AD23" s="46">
        <v>0</v>
      </c>
      <c r="AE23" s="16">
        <v>0</v>
      </c>
      <c r="AF23" s="6"/>
      <c r="AG23" s="6"/>
    </row>
    <row r="24" spans="1:33" x14ac:dyDescent="0.3">
      <c r="A24" s="17" t="str">
        <f t="shared" si="1"/>
        <v>Ch</v>
      </c>
      <c r="B24" s="3" t="str">
        <f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3200820</v>
      </c>
      <c r="C24" s="22" t="str">
        <f>BIN2HEX(Table5[[#This Row],[Column42]]&amp;Table5[[#This Row],[Column41]]&amp;Table5[[#This Row],[Column1]]&amp;Table5[[#This Row],[Column2]])</f>
        <v>C</v>
      </c>
      <c r="D24" s="20" t="str">
        <f>BIN2HEX(Table5[[#This Row],[Column3]]&amp;Table5[[#This Row],[Column4]]&amp;Table5[[#This Row],[Column5]])</f>
        <v>4</v>
      </c>
      <c r="E24" s="5"/>
      <c r="F24" s="27">
        <v>1</v>
      </c>
      <c r="G24" s="3">
        <v>1</v>
      </c>
      <c r="H24" s="10">
        <v>0</v>
      </c>
      <c r="I24" s="12">
        <v>0</v>
      </c>
      <c r="J24" s="13">
        <v>1</v>
      </c>
      <c r="K24" s="11">
        <v>0</v>
      </c>
      <c r="L24" s="41">
        <v>0</v>
      </c>
      <c r="M24" s="13">
        <v>0</v>
      </c>
      <c r="N24" s="49">
        <v>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1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44">
        <v>1</v>
      </c>
      <c r="AA24" s="44">
        <v>0</v>
      </c>
      <c r="AB24" s="46">
        <v>0</v>
      </c>
      <c r="AC24" s="44">
        <v>0</v>
      </c>
      <c r="AD24" s="46">
        <v>0</v>
      </c>
      <c r="AE24" s="16">
        <v>0</v>
      </c>
      <c r="AF24" s="6"/>
      <c r="AG24" s="6"/>
    </row>
    <row r="25" spans="1:33" x14ac:dyDescent="0.3">
      <c r="A25" s="17" t="str">
        <f t="shared" si="1"/>
        <v>Dh</v>
      </c>
      <c r="B25" s="3" t="str">
        <f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0004000</v>
      </c>
      <c r="C25" s="22" t="str">
        <f>BIN2HEX(Table5[[#This Row],[Column42]]&amp;Table5[[#This Row],[Column41]]&amp;Table5[[#This Row],[Column1]]&amp;Table5[[#This Row],[Column2]])</f>
        <v>0</v>
      </c>
      <c r="D25" s="20" t="str">
        <f>BIN2HEX(Table5[[#This Row],[Column3]]&amp;Table5[[#This Row],[Column4]]&amp;Table5[[#This Row],[Column5]])</f>
        <v>0</v>
      </c>
      <c r="E25" s="5"/>
      <c r="F25" s="27">
        <v>0</v>
      </c>
      <c r="G25" s="3">
        <v>0</v>
      </c>
      <c r="H25" s="10">
        <v>0</v>
      </c>
      <c r="I25" s="12">
        <v>0</v>
      </c>
      <c r="J25" s="13">
        <v>0</v>
      </c>
      <c r="K25" s="11">
        <v>0</v>
      </c>
      <c r="L25" s="41">
        <v>0</v>
      </c>
      <c r="M25" s="13">
        <v>0</v>
      </c>
      <c r="N25" s="49">
        <v>0</v>
      </c>
      <c r="O25" s="51">
        <v>0</v>
      </c>
      <c r="P25" s="51">
        <v>0</v>
      </c>
      <c r="Q25" s="51">
        <v>1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44">
        <v>0</v>
      </c>
      <c r="AA25" s="44">
        <v>0</v>
      </c>
      <c r="AB25" s="46">
        <v>0</v>
      </c>
      <c r="AC25" s="44">
        <v>0</v>
      </c>
      <c r="AD25" s="46">
        <v>0</v>
      </c>
      <c r="AE25" s="16">
        <v>0</v>
      </c>
      <c r="AF25" s="6"/>
      <c r="AG25" s="6"/>
    </row>
    <row r="26" spans="1:33" x14ac:dyDescent="0.3">
      <c r="A26" s="17" t="str">
        <f t="shared" si="1"/>
        <v>Eh</v>
      </c>
      <c r="B26" s="3" t="str">
        <f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0018000</v>
      </c>
      <c r="C26" s="22" t="str">
        <f>BIN2HEX(Table5[[#This Row],[Column42]]&amp;Table5[[#This Row],[Column41]]&amp;Table5[[#This Row],[Column1]]&amp;Table5[[#This Row],[Column2]])</f>
        <v>0</v>
      </c>
      <c r="D26" s="20" t="str">
        <f>BIN2HEX(Table5[[#This Row],[Column3]]&amp;Table5[[#This Row],[Column4]]&amp;Table5[[#This Row],[Column5]])</f>
        <v>0</v>
      </c>
      <c r="E26" s="5"/>
      <c r="F26" s="27">
        <v>0</v>
      </c>
      <c r="G26" s="3">
        <v>0</v>
      </c>
      <c r="H26" s="10">
        <v>0</v>
      </c>
      <c r="I26" s="12">
        <v>0</v>
      </c>
      <c r="J26" s="13">
        <v>0</v>
      </c>
      <c r="K26" s="11">
        <v>0</v>
      </c>
      <c r="L26" s="41">
        <v>0</v>
      </c>
      <c r="M26" s="13">
        <v>0</v>
      </c>
      <c r="N26" s="49">
        <v>0</v>
      </c>
      <c r="O26" s="51">
        <v>1</v>
      </c>
      <c r="P26" s="51">
        <v>1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51">
        <v>0</v>
      </c>
      <c r="Z26" s="44">
        <v>0</v>
      </c>
      <c r="AA26" s="44">
        <v>0</v>
      </c>
      <c r="AB26" s="46">
        <v>0</v>
      </c>
      <c r="AC26" s="44">
        <v>0</v>
      </c>
      <c r="AD26" s="46">
        <v>0</v>
      </c>
      <c r="AE26" s="16">
        <v>0</v>
      </c>
    </row>
    <row r="27" spans="1:33" x14ac:dyDescent="0.3">
      <c r="A27" s="17" t="str">
        <f t="shared" si="1"/>
        <v>Fh</v>
      </c>
      <c r="B27" s="3" t="str">
        <f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f>
        <v>0060000</v>
      </c>
      <c r="C27" s="21" t="str">
        <f>BIN2HEX(Table5[[#This Row],[Column42]]&amp;Table5[[#This Row],[Column41]]&amp;Table5[[#This Row],[Column1]]&amp;Table5[[#This Row],[Column2]])</f>
        <v>0</v>
      </c>
      <c r="D27" s="20" t="str">
        <f>BIN2HEX(Table5[[#This Row],[Column3]]&amp;Table5[[#This Row],[Column4]]&amp;Table5[[#This Row],[Column5]])</f>
        <v>0</v>
      </c>
      <c r="E27" s="5"/>
      <c r="F27" s="27">
        <v>0</v>
      </c>
      <c r="G27" s="3">
        <v>0</v>
      </c>
      <c r="H27" s="10">
        <v>0</v>
      </c>
      <c r="I27" s="12">
        <v>0</v>
      </c>
      <c r="J27" s="13">
        <v>0</v>
      </c>
      <c r="K27" s="11">
        <v>0</v>
      </c>
      <c r="L27" s="41">
        <v>0</v>
      </c>
      <c r="M27" s="13">
        <v>1</v>
      </c>
      <c r="N27" s="49">
        <v>1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44">
        <v>0</v>
      </c>
      <c r="AA27" s="44">
        <v>0</v>
      </c>
      <c r="AB27" s="46">
        <v>0</v>
      </c>
      <c r="AC27" s="44">
        <v>0</v>
      </c>
      <c r="AD27" s="46">
        <v>0</v>
      </c>
      <c r="AE27" s="16">
        <v>0</v>
      </c>
    </row>
  </sheetData>
  <mergeCells count="15">
    <mergeCell ref="J11:L11"/>
    <mergeCell ref="E10:E11"/>
    <mergeCell ref="B10:B11"/>
    <mergeCell ref="A10:A11"/>
    <mergeCell ref="C10:C11"/>
    <mergeCell ref="D10:D11"/>
    <mergeCell ref="J2:L2"/>
    <mergeCell ref="J5:L5"/>
    <mergeCell ref="J6:L6"/>
    <mergeCell ref="J1:L1"/>
    <mergeCell ref="J4:L4"/>
    <mergeCell ref="N1:P1"/>
    <mergeCell ref="N4:P4"/>
    <mergeCell ref="J7:L7"/>
    <mergeCell ref="F11:I11"/>
  </mergeCells>
  <conditionalFormatting sqref="F12:AE27">
    <cfRule type="cellIs" dxfId="15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A12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3" ma:contentTypeDescription="Create a new document." ma:contentTypeScope="" ma:versionID="58f30fe3c5bf676a058377ba9a8c6f7d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757e44b87c0facec4a57c6ad840b0f78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3637F0-1B38-47ED-8590-7C0EBB9C2307}"/>
</file>

<file path=customXml/itemProps2.xml><?xml version="1.0" encoding="utf-8"?>
<ds:datastoreItem xmlns:ds="http://schemas.openxmlformats.org/officeDocument/2006/customXml" ds:itemID="{3304330C-CBEF-4D79-9912-726BCA5A2093}"/>
</file>

<file path=customXml/itemProps3.xml><?xml version="1.0" encoding="utf-8"?>
<ds:datastoreItem xmlns:ds="http://schemas.openxmlformats.org/officeDocument/2006/customXml" ds:itemID="{D0401971-44CA-4C49-B216-78F2E89200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INTR_Resenje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danko</dc:creator>
  <cp:lastModifiedBy>danko</cp:lastModifiedBy>
  <dcterms:created xsi:type="dcterms:W3CDTF">2020-12-14T14:57:27Z</dcterms:created>
  <dcterms:modified xsi:type="dcterms:W3CDTF">2020-12-30T09:56:29Z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