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cols>
    <col width="3.5" customWidth="1" min="1" max="1"/>
    <col width="16" customWidth="1" min="2" max="2"/>
    <col width="35" customWidth="1" min="3" max="3"/>
    <col width="16" customWidth="1" min="4" max="4"/>
    <col width="7" customWidth="1" min="5" max="5"/>
    <col width="10.5" customWidth="1" min="6" max="6"/>
    <col width="7.5" customWidth="1" min="7" max="7"/>
    <col width="23" customWidth="1" min="8" max="8"/>
    <col width="17" customWidth="1" min="9" max="9"/>
  </cols>
  <sheetData>
    <row r="1">
      <c r="B1" t="inlineStr">
        <is>
          <t>Пользовательская корзина, пересчитано: 2021-02-05 17:14</t>
        </is>
      </c>
    </row>
    <row r="2">
      <c r="B2" s="1" t="inlineStr">
        <is>
          <t>Группа скидок</t>
        </is>
      </c>
      <c r="C2" s="1" t="inlineStr">
        <is>
          <t>Скидка клиента</t>
        </is>
      </c>
      <c r="D2" s="1" t="inlineStr">
        <is>
          <t>МРЦ</t>
        </is>
      </c>
    </row>
    <row r="3">
      <c r="B3" t="inlineStr">
        <is>
          <t>40RU PL08-DH-V</t>
        </is>
      </c>
      <c r="C3" t="n">
        <v>0</v>
      </c>
      <c r="D3" t="n">
        <v>32</v>
      </c>
    </row>
    <row r="4">
      <c r="B4" t="inlineStr">
        <is>
          <t>28RU PL08-IWKB</t>
        </is>
      </c>
      <c r="C4" t="n">
        <v>0</v>
      </c>
      <c r="D4" t="n">
        <v>23</v>
      </c>
    </row>
    <row r="6">
      <c r="A6" s="1" t="inlineStr">
        <is>
          <t>п/н</t>
        </is>
      </c>
      <c r="B6" s="1" t="inlineStr">
        <is>
          <t>Код</t>
        </is>
      </c>
      <c r="C6" s="1" t="inlineStr">
        <is>
          <t>Описание</t>
        </is>
      </c>
      <c r="D6" s="1" t="inlineStr">
        <is>
          <t>Группа скидок</t>
        </is>
      </c>
      <c r="E6" s="1" t="inlineStr">
        <is>
          <t>Кол-во</t>
        </is>
      </c>
      <c r="F6" s="1" t="inlineStr">
        <is>
          <t>Цена, EUR</t>
        </is>
      </c>
      <c r="G6" s="1" t="inlineStr">
        <is>
          <t>Скидка</t>
        </is>
      </c>
      <c r="H6" s="1" t="inlineStr">
        <is>
          <t>Сумма со скидкой, EUR</t>
        </is>
      </c>
      <c r="I6" s="1" t="inlineStr">
        <is>
          <t>Итого с НДС, EUR</t>
        </is>
      </c>
    </row>
    <row r="7">
      <c r="A7" t="n">
        <v>1</v>
      </c>
      <c r="B7" t="inlineStr">
        <is>
          <t>065B2388</t>
        </is>
      </c>
      <c r="C7" t="inlineStr">
        <is>
          <t>VFG2 15/4.0</t>
        </is>
      </c>
      <c r="D7" t="inlineStr">
        <is>
          <t>28RU PL08-IWKB</t>
        </is>
      </c>
      <c r="E7" t="n">
        <v>1</v>
      </c>
      <c r="F7" t="n">
        <v>733.4400000000001</v>
      </c>
      <c r="G7">
        <f>$C$4</f>
        <v/>
      </c>
      <c r="H7">
        <f>ROUND(F7*((100-G7)/100)*E7, 2)</f>
        <v/>
      </c>
      <c r="I7">
        <f>ROUND(H7*120%, 2)</f>
        <v/>
      </c>
    </row>
    <row r="8">
      <c r="A8" t="n">
        <v>2</v>
      </c>
      <c r="B8" t="inlineStr">
        <is>
          <t>003G1006</t>
        </is>
      </c>
      <c r="C8" t="inlineStr">
        <is>
          <t>AFD 0.05..0.35</t>
        </is>
      </c>
      <c r="D8" t="inlineStr">
        <is>
          <t>28RU PL08-IWKB</t>
        </is>
      </c>
      <c r="E8" t="n">
        <v>1</v>
      </c>
      <c r="F8" t="n">
        <v>1317.15</v>
      </c>
      <c r="G8">
        <f>$C$4</f>
        <v/>
      </c>
      <c r="H8">
        <f>ROUND(F8*((100-G8)/100)*E8, 2)</f>
        <v/>
      </c>
      <c r="I8">
        <f>ROUND(H8*120%, 2)</f>
        <v/>
      </c>
    </row>
    <row r="9">
      <c r="A9" t="n">
        <v>3</v>
      </c>
      <c r="B9" t="inlineStr">
        <is>
          <t>003G1391</t>
        </is>
      </c>
      <c r="C9" t="inlineStr">
        <is>
          <t xml:space="preserve">AF </t>
        </is>
      </c>
      <c r="D9" t="inlineStr">
        <is>
          <t>28RU PL08-IWKB</t>
        </is>
      </c>
      <c r="E9" t="n">
        <v>1</v>
      </c>
      <c r="F9" t="n">
        <v>45.46</v>
      </c>
      <c r="G9">
        <f>$C$4</f>
        <v/>
      </c>
      <c r="H9">
        <f>ROUND(F9*((100-G9)/100)*E9, 2)</f>
        <v/>
      </c>
      <c r="I9">
        <f>ROUND(H9*120%, 2)</f>
        <v/>
      </c>
    </row>
    <row r="10">
      <c r="A10" t="n">
        <v>4</v>
      </c>
      <c r="B10" t="inlineStr">
        <is>
          <t>065B2388</t>
        </is>
      </c>
      <c r="C10" t="inlineStr">
        <is>
          <t>VFG2 15/4.0</t>
        </is>
      </c>
      <c r="D10" t="inlineStr">
        <is>
          <t>28RU PL08-IWKB</t>
        </is>
      </c>
      <c r="E10" t="n">
        <v>1</v>
      </c>
      <c r="F10" t="n">
        <v>733.4400000000001</v>
      </c>
      <c r="G10">
        <f>$C$4</f>
        <v/>
      </c>
      <c r="H10">
        <f>ROUND(F10*((100-G10)/100)*E10, 2)</f>
        <v/>
      </c>
      <c r="I10">
        <f>ROUND(H10*120%, 2)</f>
        <v/>
      </c>
    </row>
    <row r="11">
      <c r="A11" t="n">
        <v>5</v>
      </c>
      <c r="B11" t="inlineStr">
        <is>
          <t>003G1006</t>
        </is>
      </c>
      <c r="C11" t="inlineStr">
        <is>
          <t>AFD 0.05..0.35</t>
        </is>
      </c>
      <c r="D11" t="inlineStr">
        <is>
          <t>28RU PL08-IWKB</t>
        </is>
      </c>
      <c r="E11" t="n">
        <v>1</v>
      </c>
      <c r="F11" t="n">
        <v>1317.15</v>
      </c>
      <c r="G11">
        <f>$C$4</f>
        <v/>
      </c>
      <c r="H11">
        <f>ROUND(F11*((100-G11)/100)*E11, 2)</f>
        <v/>
      </c>
      <c r="I11">
        <f>ROUND(H11*120%, 2)</f>
        <v/>
      </c>
    </row>
    <row r="12">
      <c r="A12" t="n">
        <v>6</v>
      </c>
      <c r="B12" t="inlineStr">
        <is>
          <t>003G1391</t>
        </is>
      </c>
      <c r="C12" t="inlineStr">
        <is>
          <t xml:space="preserve">AF </t>
        </is>
      </c>
      <c r="D12" t="inlineStr">
        <is>
          <t>28RU PL08-IWKB</t>
        </is>
      </c>
      <c r="E12" t="n">
        <v>1</v>
      </c>
      <c r="F12" t="n">
        <v>45.46</v>
      </c>
      <c r="G12">
        <f>$C$4</f>
        <v/>
      </c>
      <c r="H12">
        <f>ROUND(F12*((100-G12)/100)*E12, 2)</f>
        <v/>
      </c>
      <c r="I12">
        <f>ROUND(H12*120%, 2)</f>
        <v/>
      </c>
    </row>
    <row r="13">
      <c r="A13" t="n">
        <v>7</v>
      </c>
      <c r="B13" t="inlineStr">
        <is>
          <t>065B3052</t>
        </is>
      </c>
      <c r="C13" t="inlineStr">
        <is>
          <t>VFM2 15/0.63</t>
        </is>
      </c>
      <c r="D13" t="inlineStr">
        <is>
          <t>40RU PL08-DH-V</t>
        </is>
      </c>
      <c r="E13" t="n">
        <v>1</v>
      </c>
      <c r="F13" t="n">
        <v>353.43</v>
      </c>
      <c r="G13">
        <f>$C$3</f>
        <v/>
      </c>
      <c r="H13">
        <f>ROUND(F13*((100-G13)/100)*E13, 2)</f>
        <v/>
      </c>
      <c r="I13">
        <f>ROUND(H13*120%, 2)</f>
        <v/>
      </c>
    </row>
    <row r="14">
      <c r="A14" t="n">
        <v>8</v>
      </c>
      <c r="B14" t="inlineStr">
        <is>
          <t>082G6007</t>
        </is>
      </c>
      <c r="C14" t="inlineStr">
        <is>
          <t>ARV152/230/pulse</t>
        </is>
      </c>
      <c r="D14" t="inlineStr">
        <is>
          <t>40RU PL08-DH-V</t>
        </is>
      </c>
      <c r="E14" t="n">
        <v>1</v>
      </c>
      <c r="F14" t="n">
        <v>564.01</v>
      </c>
      <c r="G14">
        <f>$C$3</f>
        <v/>
      </c>
      <c r="H14">
        <f>ROUND(F14*((100-G14)/100)*E14, 2)</f>
        <v/>
      </c>
      <c r="I14">
        <f>ROUND(H14*120%, 2)</f>
        <v/>
      </c>
    </row>
    <row r="15">
      <c r="A15" t="n">
        <v>9</v>
      </c>
      <c r="B15" t="inlineStr">
        <is>
          <t>065B2390</t>
        </is>
      </c>
      <c r="C15" t="inlineStr">
        <is>
          <t>VFG2 25/8.0</t>
        </is>
      </c>
      <c r="D15" t="inlineStr">
        <is>
          <t>28RU PL08-IWKB</t>
        </is>
      </c>
      <c r="E15" t="n">
        <v>1</v>
      </c>
      <c r="F15" t="n">
        <v>842.14</v>
      </c>
      <c r="G15">
        <f>$C$4</f>
        <v/>
      </c>
      <c r="H15">
        <f>ROUND(F15*((100-G15)/100)*E15, 2)</f>
        <v/>
      </c>
      <c r="I15">
        <f>ROUND(H15*120%, 2)</f>
        <v/>
      </c>
    </row>
    <row r="16">
      <c r="A16" t="n">
        <v>10</v>
      </c>
      <c r="B16" t="inlineStr">
        <is>
          <t>003G1017</t>
        </is>
      </c>
      <c r="C16" t="inlineStr">
        <is>
          <t>AFP 0.1..0.7</t>
        </is>
      </c>
      <c r="D16" t="inlineStr">
        <is>
          <t>28RU PL08-IWKB</t>
        </is>
      </c>
      <c r="E16" t="n">
        <v>1</v>
      </c>
      <c r="F16" t="n">
        <v>1012.42</v>
      </c>
      <c r="G16">
        <f>$C$4</f>
        <v/>
      </c>
      <c r="H16">
        <f>ROUND(F16*((100-G16)/100)*E16, 2)</f>
        <v/>
      </c>
      <c r="I16">
        <f>ROUND(H16*120%, 2)</f>
        <v/>
      </c>
    </row>
    <row r="17">
      <c r="A17" t="n">
        <v>11</v>
      </c>
      <c r="B17" t="inlineStr">
        <is>
          <t>003G1391</t>
        </is>
      </c>
      <c r="C17" t="inlineStr">
        <is>
          <t xml:space="preserve">AF </t>
        </is>
      </c>
      <c r="D17" t="inlineStr">
        <is>
          <t>28RU PL08-IWKB</t>
        </is>
      </c>
      <c r="E17" t="n">
        <v>2</v>
      </c>
      <c r="F17" t="n">
        <v>45.46</v>
      </c>
      <c r="G17">
        <f>$C$4</f>
        <v/>
      </c>
      <c r="H17">
        <f>ROUND(F17*((100-G17)/100)*E17, 2)</f>
        <v/>
      </c>
      <c r="I17">
        <f>ROUND(H17*120%, 2)</f>
        <v/>
      </c>
    </row>
    <row r="18">
      <c r="A18" t="n">
        <v>12</v>
      </c>
      <c r="B18" t="inlineStr">
        <is>
          <t>065B2388</t>
        </is>
      </c>
      <c r="C18" t="inlineStr">
        <is>
          <t>VFG2 15/4.0</t>
        </is>
      </c>
      <c r="D18" t="inlineStr">
        <is>
          <t>28RU PL08-IWKB</t>
        </is>
      </c>
      <c r="E18" t="n">
        <v>1</v>
      </c>
      <c r="F18" t="n">
        <v>733.4400000000001</v>
      </c>
      <c r="G18">
        <f>$C$4</f>
        <v/>
      </c>
      <c r="H18">
        <f>ROUND(F18*((100-G18)/100)*E18, 2)</f>
        <v/>
      </c>
      <c r="I18">
        <f>ROUND(H18*120%, 2)</f>
        <v/>
      </c>
    </row>
    <row r="19">
      <c r="A19" t="n">
        <v>13</v>
      </c>
      <c r="B19" t="inlineStr">
        <is>
          <t>003G1013</t>
        </is>
      </c>
      <c r="C19" t="inlineStr">
        <is>
          <t>AFA 0.05..0.35</t>
        </is>
      </c>
      <c r="D19" t="inlineStr">
        <is>
          <t>28RU PL08-IWKB</t>
        </is>
      </c>
      <c r="E19" t="n">
        <v>1</v>
      </c>
      <c r="F19" t="n">
        <v>1620.23</v>
      </c>
      <c r="G19">
        <f>$C$4</f>
        <v/>
      </c>
      <c r="H19">
        <f>ROUND(F19*((100-G19)/100)*E19, 2)</f>
        <v/>
      </c>
      <c r="I19">
        <f>ROUND(H19*120%, 2)</f>
        <v/>
      </c>
    </row>
    <row r="20">
      <c r="A20" t="n">
        <v>14</v>
      </c>
      <c r="B20" t="inlineStr">
        <is>
          <t>003G1391</t>
        </is>
      </c>
      <c r="C20" t="inlineStr">
        <is>
          <t xml:space="preserve">AF </t>
        </is>
      </c>
      <c r="D20" t="inlineStr">
        <is>
          <t>28RU PL08-IWKB</t>
        </is>
      </c>
      <c r="E20" t="n">
        <v>1</v>
      </c>
      <c r="F20" t="n">
        <v>45.46</v>
      </c>
      <c r="G20">
        <f>$C$4</f>
        <v/>
      </c>
      <c r="H20">
        <f>ROUND(F20*((100-G20)/100)*E20, 2)</f>
        <v/>
      </c>
      <c r="I20">
        <f>ROUND(H20*120%, 2)</f>
        <v/>
      </c>
    </row>
    <row r="21">
      <c r="A21" t="n">
        <v>15</v>
      </c>
      <c r="B21" t="inlineStr">
        <is>
          <t>065B2388</t>
        </is>
      </c>
      <c r="C21" t="inlineStr">
        <is>
          <t>VFG2 15/4.0</t>
        </is>
      </c>
      <c r="D21" t="inlineStr">
        <is>
          <t>28RU PL08-IWKB</t>
        </is>
      </c>
      <c r="E21" t="n">
        <v>1</v>
      </c>
      <c r="F21" t="n">
        <v>733.4400000000001</v>
      </c>
      <c r="G21">
        <f>$C$4</f>
        <v/>
      </c>
      <c r="H21">
        <f>ROUND(F21*((100-G21)/100)*E21, 2)</f>
        <v/>
      </c>
      <c r="I21">
        <f>ROUND(H21*120%, 2)</f>
        <v/>
      </c>
    </row>
    <row r="22">
      <c r="A22" t="n">
        <v>16</v>
      </c>
      <c r="B22" t="inlineStr">
        <is>
          <t>003G1013</t>
        </is>
      </c>
      <c r="C22" t="inlineStr">
        <is>
          <t>AFA 0.05..0.35</t>
        </is>
      </c>
      <c r="D22" t="inlineStr">
        <is>
          <t>28RU PL08-IWKB</t>
        </is>
      </c>
      <c r="E22" t="n">
        <v>1</v>
      </c>
      <c r="F22" t="n">
        <v>1620.23</v>
      </c>
      <c r="G22">
        <f>$C$4</f>
        <v/>
      </c>
      <c r="H22">
        <f>ROUND(F22*((100-G22)/100)*E22, 2)</f>
        <v/>
      </c>
      <c r="I22">
        <f>ROUND(H22*120%, 2)</f>
        <v/>
      </c>
    </row>
    <row r="23">
      <c r="A23" t="n">
        <v>17</v>
      </c>
      <c r="B23" t="inlineStr">
        <is>
          <t>003G1391</t>
        </is>
      </c>
      <c r="C23" t="inlineStr">
        <is>
          <t xml:space="preserve">AF </t>
        </is>
      </c>
      <c r="D23" t="inlineStr">
        <is>
          <t>28RU PL08-IWKB</t>
        </is>
      </c>
      <c r="E23" t="n">
        <v>1</v>
      </c>
      <c r="F23" t="n">
        <v>45.46</v>
      </c>
      <c r="G23">
        <f>$C$4</f>
        <v/>
      </c>
      <c r="H23">
        <f>ROUND(F23*((100-G23)/100)*E23, 2)</f>
        <v/>
      </c>
      <c r="I23">
        <f>ROUND(H23*120%, 2)</f>
        <v/>
      </c>
    </row>
    <row r="24">
      <c r="D24" s="2" t="inlineStr">
        <is>
          <t>Общее кол-во:</t>
        </is>
      </c>
      <c r="E24" s="2">
        <f>SUBTOTAL(9, E7:E23)</f>
        <v/>
      </c>
      <c r="F24" s="2" t="n"/>
      <c r="G24" s="2" t="inlineStr">
        <is>
          <t>Итого:</t>
        </is>
      </c>
      <c r="H24" s="2">
        <f>SUBTOTAL(9, H7:H23)</f>
        <v/>
      </c>
      <c r="I24" s="2">
        <f>SUBTOTAL(9, I7:I23)</f>
        <v/>
      </c>
    </row>
  </sheetData>
  <mergeCells count="1">
    <mergeCell ref="B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2021-02-05T16:03:12Z</dcterms:created>
  <dcterms:modified xmlns:dcterms="http://purl.org/dc/terms/" xmlns:xsi="http://www.w3.org/2001/XMLSchema-instance" xsi:type="dcterms:W3CDTF">2021-02-05T16:03:12Z</dcterms:modified>
</cp:coreProperties>
</file>