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7\ZAD17.4\"/>
    </mc:Choice>
  </mc:AlternateContent>
  <xr:revisionPtr revIDLastSave="0" documentId="13_ncr:1_{882B1BA7-7A27-40A0-B0E7-DE9547E72F8A}" xr6:coauthVersionLast="47" xr6:coauthVersionMax="47" xr10:uidLastSave="{00000000-0000-0000-0000-000000000000}"/>
  <bookViews>
    <workbookView xWindow="-120" yWindow="-120" windowWidth="29040" windowHeight="17640" xr2:uid="{8B51A135-C747-4555-A87D-255FC3CE823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N10" i="1"/>
  <c r="N11" i="1"/>
  <c r="N12" i="1"/>
  <c r="M10" i="1"/>
  <c r="M11" i="1"/>
  <c r="M12" i="1"/>
  <c r="L10" i="1"/>
  <c r="L11" i="1"/>
  <c r="L12" i="1"/>
  <c r="K10" i="1"/>
  <c r="K11" i="1"/>
  <c r="K12" i="1"/>
  <c r="J10" i="1"/>
  <c r="J11" i="1"/>
  <c r="J12" i="1"/>
  <c r="I10" i="1"/>
  <c r="I11" i="1"/>
  <c r="I12" i="1"/>
  <c r="H11" i="1"/>
  <c r="H12" i="1"/>
  <c r="H10" i="1"/>
  <c r="H9" i="1"/>
  <c r="O9" i="1"/>
  <c r="N9" i="1"/>
  <c r="M9" i="1"/>
  <c r="L9" i="1"/>
  <c r="K9" i="1"/>
  <c r="J9" i="1"/>
  <c r="I9" i="1"/>
  <c r="E8" i="1"/>
  <c r="C11" i="1"/>
  <c r="C10" i="1"/>
  <c r="C9" i="1"/>
  <c r="C8" i="1"/>
  <c r="AM6" i="1"/>
  <c r="AH6" i="1"/>
  <c r="AI6" i="1"/>
  <c r="AJ6" i="1" s="1"/>
  <c r="AK6" i="1" s="1"/>
  <c r="AL6" i="1" s="1"/>
  <c r="AH5" i="1"/>
  <c r="AI5" i="1"/>
  <c r="AJ5" i="1"/>
  <c r="AK5" i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BG4" i="1"/>
  <c r="BD4" i="1"/>
  <c r="BE4" i="1"/>
  <c r="BF4" i="1" s="1"/>
  <c r="AR4" i="1"/>
  <c r="AS4" i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AH4" i="1"/>
  <c r="AI4" i="1"/>
  <c r="AJ4" i="1" s="1"/>
  <c r="AK4" i="1" s="1"/>
  <c r="AL4" i="1" s="1"/>
  <c r="AM4" i="1" s="1"/>
  <c r="AN4" i="1" s="1"/>
  <c r="AO4" i="1" s="1"/>
  <c r="AP4" i="1" s="1"/>
  <c r="AQ4" i="1" s="1"/>
  <c r="AY3" i="1"/>
  <c r="AZ3" i="1"/>
  <c r="BA3" i="1" s="1"/>
  <c r="BB3" i="1" s="1"/>
  <c r="BC3" i="1" s="1"/>
  <c r="AU3" i="1"/>
  <c r="AV3" i="1"/>
  <c r="AW3" i="1"/>
  <c r="AX3" i="1"/>
  <c r="AH3" i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A6" i="1"/>
  <c r="AB6" i="1"/>
  <c r="AC6" i="1" s="1"/>
  <c r="AD6" i="1" s="1"/>
  <c r="AE6" i="1" s="1"/>
  <c r="AF6" i="1" s="1"/>
  <c r="AG6" i="1" s="1"/>
  <c r="AA5" i="1"/>
  <c r="AB5" i="1"/>
  <c r="AC5" i="1" s="1"/>
  <c r="AD5" i="1" s="1"/>
  <c r="AE5" i="1" s="1"/>
  <c r="AF5" i="1" s="1"/>
  <c r="AG5" i="1" s="1"/>
  <c r="AA4" i="1"/>
  <c r="AB4" i="1"/>
  <c r="AC4" i="1" s="1"/>
  <c r="AD4" i="1" s="1"/>
  <c r="AE4" i="1" s="1"/>
  <c r="AF4" i="1" s="1"/>
  <c r="AG4" i="1" s="1"/>
  <c r="AA3" i="1"/>
  <c r="AB3" i="1"/>
  <c r="AC3" i="1" s="1"/>
  <c r="AD3" i="1" s="1"/>
  <c r="AE3" i="1" s="1"/>
  <c r="AF3" i="1" s="1"/>
  <c r="AG3" i="1" s="1"/>
  <c r="Z6" i="1"/>
  <c r="Z5" i="1"/>
  <c r="Z4" i="1"/>
  <c r="Z3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D6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D5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D4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C5" i="1"/>
  <c r="C4" i="1"/>
  <c r="C6" i="1"/>
</calcChain>
</file>

<file path=xl/sharedStrings.xml><?xml version="1.0" encoding="utf-8"?>
<sst xmlns="http://schemas.openxmlformats.org/spreadsheetml/2006/main" count="48" uniqueCount="16">
  <si>
    <t>Dama</t>
  </si>
  <si>
    <t>Granta</t>
  </si>
  <si>
    <t>Dorkas</t>
  </si>
  <si>
    <t>Lodera</t>
  </si>
  <si>
    <t>I kwartał</t>
  </si>
  <si>
    <t>II kwartał</t>
  </si>
  <si>
    <t>III kwartał</t>
  </si>
  <si>
    <t>IV kwartał</t>
  </si>
  <si>
    <t>2018/II kwartał</t>
  </si>
  <si>
    <t>2019/II kwartał</t>
  </si>
  <si>
    <t>2017/I kwartał</t>
  </si>
  <si>
    <t>2014/ II kwartał</t>
  </si>
  <si>
    <t>dama</t>
  </si>
  <si>
    <t>granta</t>
  </si>
  <si>
    <t>dorkas</t>
  </si>
  <si>
    <t>lodera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</si>
</sst>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wyprodukowanych samochodów różnych marek w latach 2005-2012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Arkusz1!$G$9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Arkusz1!$H$8:$O$8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Arkusz1!$H$9:$O$9</c:f>
              <c:numCache>
                <c:formatCode>0</c:formatCode>
                <c:ptCount val="8"/>
                <c:pt idx="0" formatCode="General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 formatCode="General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C-4DCA-8533-3CD1B1728DA9}"/>
            </c:ext>
          </c:extLst>
        </c:ser>
        <c:ser>
          <c:idx val="1"/>
          <c:order val="1"/>
          <c:tx>
            <c:strRef>
              <c:f>Arkusz1!$G$10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Arkusz1!$H$8:$O$8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Arkusz1!$H$10:$O$10</c:f>
              <c:numCache>
                <c:formatCode>0</c:formatCode>
                <c:ptCount val="8"/>
                <c:pt idx="0" formatCode="General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 formatCode="General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C-4DCA-8533-3CD1B1728DA9}"/>
            </c:ext>
          </c:extLst>
        </c:ser>
        <c:ser>
          <c:idx val="2"/>
          <c:order val="2"/>
          <c:tx>
            <c:strRef>
              <c:f>Arkusz1!$G$11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Arkusz1!$H$8:$O$8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Arkusz1!$H$11:$O$11</c:f>
              <c:numCache>
                <c:formatCode>0</c:formatCode>
                <c:ptCount val="8"/>
                <c:pt idx="0" formatCode="General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 formatCode="General">
                  <c:v>1330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C-4DCA-8533-3CD1B1728DA9}"/>
            </c:ext>
          </c:extLst>
        </c:ser>
        <c:ser>
          <c:idx val="3"/>
          <c:order val="3"/>
          <c:tx>
            <c:strRef>
              <c:f>Arkusz1!$G$12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Arkusz1!$H$8:$O$8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Arkusz1!$H$12:$O$12</c:f>
              <c:numCache>
                <c:formatCode>0</c:formatCode>
                <c:ptCount val="8"/>
                <c:pt idx="0" formatCode="General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 formatCode="General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C-4DCA-8533-3CD1B172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8095551"/>
        <c:axId val="1119294207"/>
        <c:axId val="0"/>
      </c:bar3DChart>
      <c:catAx>
        <c:axId val="87809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9294207"/>
        <c:crosses val="autoZero"/>
        <c:auto val="1"/>
        <c:lblAlgn val="ctr"/>
        <c:lblOffset val="100"/>
        <c:noMultiLvlLbl val="0"/>
      </c:catAx>
      <c:valAx>
        <c:axId val="11192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0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13048</xdr:colOff>
      <xdr:row>14</xdr:row>
      <xdr:rowOff>1</xdr:rowOff>
    </xdr:from>
    <xdr:to>
      <xdr:col>12</xdr:col>
      <xdr:colOff>-1</xdr:colOff>
      <xdr:row>32</xdr:row>
      <xdr:rowOff>13048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D8EDCE8-7332-F730-1946-681ACCF7D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8851-F725-4358-8A6D-E5A537E18B69}">
  <dimension ref="A1:BH18"/>
  <sheetViews>
    <sheetView tabSelected="1" zoomScale="73" zoomScaleNormal="73" workbookViewId="0">
      <selection activeCell="D35" sqref="D35"/>
    </sheetView>
  </sheetViews>
  <sheetFormatPr defaultRowHeight="15" x14ac:dyDescent="0.25"/>
  <cols>
    <col min="1" max="1" width="10.140625" bestFit="1" customWidth="1"/>
    <col min="2" max="2" width="8.5703125" bestFit="1" customWidth="1"/>
    <col min="4" max="4" width="9.7109375" bestFit="1" customWidth="1"/>
    <col min="5" max="5" width="9.85546875" bestFit="1" customWidth="1"/>
    <col min="6" max="6" width="8.5703125" bestFit="1" customWidth="1"/>
    <col min="8" max="8" width="9.42578125" customWidth="1"/>
    <col min="9" max="9" width="9.85546875" bestFit="1" customWidth="1"/>
    <col min="10" max="10" width="8.5703125" bestFit="1" customWidth="1"/>
    <col min="12" max="12" width="9.7109375" bestFit="1" customWidth="1"/>
    <col min="13" max="13" width="9.85546875" bestFit="1" customWidth="1"/>
    <col min="14" max="14" width="8.5703125" bestFit="1" customWidth="1"/>
    <col min="16" max="16" width="9.7109375" bestFit="1" customWidth="1"/>
    <col min="17" max="17" width="9.85546875" bestFit="1" customWidth="1"/>
    <col min="18" max="18" width="8.5703125" bestFit="1" customWidth="1"/>
    <col min="20" max="20" width="9.7109375" bestFit="1" customWidth="1"/>
    <col min="21" max="21" width="9.85546875" bestFit="1" customWidth="1"/>
    <col min="22" max="22" width="8.5703125" bestFit="1" customWidth="1"/>
    <col min="24" max="24" width="9.7109375" bestFit="1" customWidth="1"/>
    <col min="25" max="25" width="9.85546875" bestFit="1" customWidth="1"/>
    <col min="26" max="26" width="8.5703125" bestFit="1" customWidth="1"/>
    <col min="28" max="28" width="9.7109375" bestFit="1" customWidth="1"/>
    <col min="29" max="29" width="9.85546875" bestFit="1" customWidth="1"/>
    <col min="30" max="30" width="8.5703125" bestFit="1" customWidth="1"/>
    <col min="32" max="32" width="9.7109375" bestFit="1" customWidth="1"/>
    <col min="33" max="33" width="9.85546875" bestFit="1" customWidth="1"/>
    <col min="40" max="40" width="14.5703125" bestFit="1" customWidth="1"/>
    <col min="51" max="51" width="13.5703125" bestFit="1" customWidth="1"/>
    <col min="56" max="56" width="14.140625" bestFit="1" customWidth="1"/>
    <col min="60" max="60" width="14.140625" bestFit="1" customWidth="1"/>
  </cols>
  <sheetData>
    <row r="1" spans="1:60" x14ac:dyDescent="0.25">
      <c r="B1" s="2">
        <v>2005</v>
      </c>
      <c r="C1" s="2"/>
      <c r="D1" s="2"/>
      <c r="E1" s="2"/>
      <c r="F1" s="2">
        <v>2006</v>
      </c>
      <c r="G1" s="2"/>
      <c r="H1" s="2"/>
      <c r="I1" s="2"/>
      <c r="J1" s="2">
        <v>2007</v>
      </c>
      <c r="K1" s="2"/>
      <c r="L1" s="2"/>
      <c r="M1" s="2"/>
      <c r="N1" s="2">
        <v>2008</v>
      </c>
      <c r="O1" s="2"/>
      <c r="P1" s="2"/>
      <c r="Q1" s="2"/>
      <c r="R1" s="2">
        <v>2009</v>
      </c>
      <c r="S1" s="2"/>
      <c r="T1" s="2"/>
      <c r="U1" s="2"/>
      <c r="V1" s="2">
        <v>2010</v>
      </c>
      <c r="W1" s="2"/>
      <c r="X1" s="2"/>
      <c r="Y1" s="2"/>
      <c r="Z1" s="2">
        <v>2011</v>
      </c>
      <c r="AA1" s="2"/>
      <c r="AB1" s="2"/>
      <c r="AC1" s="2"/>
      <c r="AD1" s="2">
        <v>2012</v>
      </c>
      <c r="AE1" s="2"/>
      <c r="AF1" s="2"/>
      <c r="AG1" s="2"/>
    </row>
    <row r="2" spans="1:60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  <c r="Z2" t="s">
        <v>4</v>
      </c>
      <c r="AA2" t="s">
        <v>5</v>
      </c>
      <c r="AB2" t="s">
        <v>6</v>
      </c>
      <c r="AC2" t="s">
        <v>7</v>
      </c>
      <c r="AD2" t="s">
        <v>4</v>
      </c>
      <c r="AE2" t="s">
        <v>5</v>
      </c>
      <c r="AF2" t="s">
        <v>6</v>
      </c>
      <c r="AG2" t="s">
        <v>7</v>
      </c>
    </row>
    <row r="3" spans="1:60" x14ac:dyDescent="0.25">
      <c r="A3" t="s">
        <v>0</v>
      </c>
      <c r="B3">
        <v>237</v>
      </c>
      <c r="C3" s="1">
        <f>ROUNDDOWN(B3+ 0.02*B3,0)</f>
        <v>241</v>
      </c>
      <c r="D3" s="1">
        <f>ROUNDDOWN(C3+ 0.02*C3,0)</f>
        <v>245</v>
      </c>
      <c r="E3" s="1">
        <f>ROUNDDOWN(D3+ 0.02*D3,0)</f>
        <v>249</v>
      </c>
      <c r="F3" s="1">
        <f t="shared" ref="F3:U3" si="0">ROUNDDOWN(E3+ 0.02*E3,0)</f>
        <v>253</v>
      </c>
      <c r="G3" s="1">
        <f t="shared" si="0"/>
        <v>258</v>
      </c>
      <c r="H3" s="1">
        <f t="shared" si="0"/>
        <v>263</v>
      </c>
      <c r="I3" s="1">
        <f t="shared" si="0"/>
        <v>268</v>
      </c>
      <c r="J3" s="1">
        <f t="shared" si="0"/>
        <v>273</v>
      </c>
      <c r="K3" s="1">
        <f t="shared" si="0"/>
        <v>278</v>
      </c>
      <c r="L3" s="1">
        <f t="shared" si="0"/>
        <v>283</v>
      </c>
      <c r="M3" s="1">
        <f t="shared" si="0"/>
        <v>288</v>
      </c>
      <c r="N3" s="1">
        <f t="shared" si="0"/>
        <v>293</v>
      </c>
      <c r="O3" s="1">
        <f t="shared" si="0"/>
        <v>298</v>
      </c>
      <c r="P3" s="1">
        <f t="shared" si="0"/>
        <v>303</v>
      </c>
      <c r="Q3" s="1">
        <f t="shared" si="0"/>
        <v>309</v>
      </c>
      <c r="R3" s="1">
        <f t="shared" si="0"/>
        <v>315</v>
      </c>
      <c r="S3" s="1">
        <f t="shared" si="0"/>
        <v>321</v>
      </c>
      <c r="T3" s="1">
        <f t="shared" si="0"/>
        <v>327</v>
      </c>
      <c r="U3" s="1">
        <f t="shared" si="0"/>
        <v>333</v>
      </c>
      <c r="V3">
        <v>333</v>
      </c>
      <c r="W3">
        <v>333</v>
      </c>
      <c r="X3">
        <v>333</v>
      </c>
      <c r="Y3">
        <v>333</v>
      </c>
      <c r="Z3">
        <f>ROUNDDOWN(Y3- 0.01*Y3,0)</f>
        <v>329</v>
      </c>
      <c r="AA3">
        <f t="shared" ref="AA3:BC3" si="1">ROUNDDOWN(Z3- 0.01*Z3,0)</f>
        <v>325</v>
      </c>
      <c r="AB3">
        <f t="shared" si="1"/>
        <v>321</v>
      </c>
      <c r="AC3">
        <f t="shared" si="1"/>
        <v>317</v>
      </c>
      <c r="AD3">
        <f t="shared" si="1"/>
        <v>313</v>
      </c>
      <c r="AE3">
        <f t="shared" si="1"/>
        <v>309</v>
      </c>
      <c r="AF3">
        <f t="shared" si="1"/>
        <v>305</v>
      </c>
      <c r="AG3">
        <f t="shared" si="1"/>
        <v>301</v>
      </c>
      <c r="AH3">
        <f t="shared" si="1"/>
        <v>297</v>
      </c>
      <c r="AI3">
        <f t="shared" si="1"/>
        <v>294</v>
      </c>
      <c r="AJ3">
        <f t="shared" si="1"/>
        <v>291</v>
      </c>
      <c r="AK3">
        <f t="shared" si="1"/>
        <v>288</v>
      </c>
      <c r="AL3">
        <f t="shared" si="1"/>
        <v>285</v>
      </c>
      <c r="AM3">
        <f t="shared" si="1"/>
        <v>282</v>
      </c>
      <c r="AN3">
        <f t="shared" si="1"/>
        <v>279</v>
      </c>
      <c r="AO3">
        <f t="shared" si="1"/>
        <v>276</v>
      </c>
      <c r="AP3">
        <f t="shared" si="1"/>
        <v>273</v>
      </c>
      <c r="AQ3">
        <f t="shared" si="1"/>
        <v>270</v>
      </c>
      <c r="AR3">
        <f t="shared" si="1"/>
        <v>267</v>
      </c>
      <c r="AS3">
        <f t="shared" si="1"/>
        <v>264</v>
      </c>
      <c r="AT3">
        <f t="shared" si="1"/>
        <v>261</v>
      </c>
      <c r="AU3">
        <f t="shared" si="1"/>
        <v>258</v>
      </c>
      <c r="AV3">
        <f t="shared" si="1"/>
        <v>255</v>
      </c>
      <c r="AW3">
        <f t="shared" si="1"/>
        <v>252</v>
      </c>
      <c r="AX3">
        <f t="shared" si="1"/>
        <v>249</v>
      </c>
      <c r="AY3">
        <f t="shared" si="1"/>
        <v>246</v>
      </c>
      <c r="AZ3">
        <f t="shared" si="1"/>
        <v>243</v>
      </c>
      <c r="BA3">
        <f t="shared" si="1"/>
        <v>240</v>
      </c>
      <c r="BB3">
        <f t="shared" si="1"/>
        <v>237</v>
      </c>
      <c r="BC3">
        <f t="shared" si="1"/>
        <v>234</v>
      </c>
      <c r="BD3" t="s">
        <v>8</v>
      </c>
    </row>
    <row r="4" spans="1:60" x14ac:dyDescent="0.25">
      <c r="A4" t="s">
        <v>1</v>
      </c>
      <c r="B4">
        <v>198</v>
      </c>
      <c r="C4" s="1">
        <f>ROUNDDOWN(B4+ 0.027*B4,0)</f>
        <v>203</v>
      </c>
      <c r="D4" s="1">
        <f t="shared" ref="D4:U4" si="2">ROUNDDOWN(C4+ 0.027*C4,0)</f>
        <v>208</v>
      </c>
      <c r="E4" s="1">
        <f t="shared" si="2"/>
        <v>213</v>
      </c>
      <c r="F4" s="1">
        <f t="shared" si="2"/>
        <v>218</v>
      </c>
      <c r="G4" s="1">
        <f t="shared" si="2"/>
        <v>223</v>
      </c>
      <c r="H4" s="1">
        <f t="shared" si="2"/>
        <v>229</v>
      </c>
      <c r="I4" s="1">
        <f t="shared" si="2"/>
        <v>235</v>
      </c>
      <c r="J4" s="1">
        <f t="shared" si="2"/>
        <v>241</v>
      </c>
      <c r="K4" s="1">
        <f t="shared" si="2"/>
        <v>247</v>
      </c>
      <c r="L4" s="1">
        <f t="shared" si="2"/>
        <v>253</v>
      </c>
      <c r="M4" s="1">
        <f t="shared" si="2"/>
        <v>259</v>
      </c>
      <c r="N4" s="1">
        <f t="shared" si="2"/>
        <v>265</v>
      </c>
      <c r="O4" s="1">
        <f t="shared" si="2"/>
        <v>272</v>
      </c>
      <c r="P4" s="1">
        <f t="shared" si="2"/>
        <v>279</v>
      </c>
      <c r="Q4" s="1">
        <f t="shared" si="2"/>
        <v>286</v>
      </c>
      <c r="R4" s="1">
        <f t="shared" si="2"/>
        <v>293</v>
      </c>
      <c r="S4" s="1">
        <f t="shared" si="2"/>
        <v>300</v>
      </c>
      <c r="T4" s="1">
        <f t="shared" si="2"/>
        <v>308</v>
      </c>
      <c r="U4" s="1">
        <f t="shared" si="2"/>
        <v>316</v>
      </c>
      <c r="V4">
        <v>316</v>
      </c>
      <c r="W4">
        <v>316</v>
      </c>
      <c r="X4">
        <v>316</v>
      </c>
      <c r="Y4">
        <v>316</v>
      </c>
      <c r="Z4">
        <f>ROUNDDOWN(Y4- 0.012*Y4,0)</f>
        <v>312</v>
      </c>
      <c r="AA4">
        <f t="shared" ref="AA4:BG4" si="3">ROUNDDOWN(Z4- 0.012*Z4,0)</f>
        <v>308</v>
      </c>
      <c r="AB4">
        <f t="shared" si="3"/>
        <v>304</v>
      </c>
      <c r="AC4">
        <f t="shared" si="3"/>
        <v>300</v>
      </c>
      <c r="AD4">
        <f t="shared" si="3"/>
        <v>296</v>
      </c>
      <c r="AE4">
        <f t="shared" si="3"/>
        <v>292</v>
      </c>
      <c r="AF4">
        <f t="shared" si="3"/>
        <v>288</v>
      </c>
      <c r="AG4">
        <f t="shared" si="3"/>
        <v>284</v>
      </c>
      <c r="AH4">
        <f t="shared" si="3"/>
        <v>280</v>
      </c>
      <c r="AI4">
        <f t="shared" si="3"/>
        <v>276</v>
      </c>
      <c r="AJ4">
        <f t="shared" si="3"/>
        <v>272</v>
      </c>
      <c r="AK4">
        <f t="shared" si="3"/>
        <v>268</v>
      </c>
      <c r="AL4">
        <f t="shared" si="3"/>
        <v>264</v>
      </c>
      <c r="AM4">
        <f t="shared" si="3"/>
        <v>260</v>
      </c>
      <c r="AN4">
        <f t="shared" si="3"/>
        <v>256</v>
      </c>
      <c r="AO4">
        <f t="shared" si="3"/>
        <v>252</v>
      </c>
      <c r="AP4">
        <f t="shared" si="3"/>
        <v>248</v>
      </c>
      <c r="AQ4">
        <f t="shared" si="3"/>
        <v>245</v>
      </c>
      <c r="AR4">
        <f t="shared" si="3"/>
        <v>242</v>
      </c>
      <c r="AS4">
        <f t="shared" si="3"/>
        <v>239</v>
      </c>
      <c r="AT4">
        <f t="shared" si="3"/>
        <v>236</v>
      </c>
      <c r="AU4">
        <f t="shared" si="3"/>
        <v>233</v>
      </c>
      <c r="AV4">
        <f t="shared" si="3"/>
        <v>230</v>
      </c>
      <c r="AW4">
        <f t="shared" si="3"/>
        <v>227</v>
      </c>
      <c r="AX4">
        <f t="shared" si="3"/>
        <v>224</v>
      </c>
      <c r="AY4">
        <f t="shared" si="3"/>
        <v>221</v>
      </c>
      <c r="AZ4">
        <f t="shared" si="3"/>
        <v>218</v>
      </c>
      <c r="BA4">
        <f t="shared" si="3"/>
        <v>215</v>
      </c>
      <c r="BB4">
        <f t="shared" si="3"/>
        <v>212</v>
      </c>
      <c r="BC4">
        <f t="shared" si="3"/>
        <v>209</v>
      </c>
      <c r="BD4">
        <f t="shared" si="3"/>
        <v>206</v>
      </c>
      <c r="BE4">
        <f t="shared" si="3"/>
        <v>203</v>
      </c>
      <c r="BF4">
        <f t="shared" si="3"/>
        <v>200</v>
      </c>
      <c r="BG4">
        <f t="shared" si="3"/>
        <v>197</v>
      </c>
      <c r="BH4" t="s">
        <v>9</v>
      </c>
    </row>
    <row r="5" spans="1:60" x14ac:dyDescent="0.25">
      <c r="A5" t="s">
        <v>2</v>
      </c>
      <c r="B5">
        <v>207</v>
      </c>
      <c r="C5" s="1">
        <f>ROUNDDOWN(B5+ 0.03*B5,0)</f>
        <v>213</v>
      </c>
      <c r="D5" s="1">
        <f t="shared" ref="D5:U5" si="4">ROUNDDOWN(C5+ 0.03*C5,0)</f>
        <v>219</v>
      </c>
      <c r="E5" s="1">
        <f t="shared" si="4"/>
        <v>225</v>
      </c>
      <c r="F5" s="1">
        <f t="shared" si="4"/>
        <v>231</v>
      </c>
      <c r="G5" s="1">
        <f t="shared" si="4"/>
        <v>237</v>
      </c>
      <c r="H5" s="1">
        <f t="shared" si="4"/>
        <v>244</v>
      </c>
      <c r="I5" s="1">
        <f t="shared" si="4"/>
        <v>251</v>
      </c>
      <c r="J5" s="1">
        <f t="shared" si="4"/>
        <v>258</v>
      </c>
      <c r="K5" s="1">
        <f t="shared" si="4"/>
        <v>265</v>
      </c>
      <c r="L5" s="1">
        <f t="shared" si="4"/>
        <v>272</v>
      </c>
      <c r="M5" s="1">
        <f t="shared" si="4"/>
        <v>280</v>
      </c>
      <c r="N5" s="1">
        <f t="shared" si="4"/>
        <v>288</v>
      </c>
      <c r="O5" s="1">
        <f t="shared" si="4"/>
        <v>296</v>
      </c>
      <c r="P5" s="1">
        <f t="shared" si="4"/>
        <v>304</v>
      </c>
      <c r="Q5" s="1">
        <f t="shared" si="4"/>
        <v>313</v>
      </c>
      <c r="R5" s="1">
        <f t="shared" si="4"/>
        <v>322</v>
      </c>
      <c r="S5" s="1">
        <f t="shared" si="4"/>
        <v>331</v>
      </c>
      <c r="T5" s="1">
        <f t="shared" si="4"/>
        <v>340</v>
      </c>
      <c r="U5" s="1">
        <f t="shared" si="4"/>
        <v>350</v>
      </c>
      <c r="V5">
        <v>350</v>
      </c>
      <c r="W5">
        <v>350</v>
      </c>
      <c r="X5">
        <v>350</v>
      </c>
      <c r="Y5">
        <v>350</v>
      </c>
      <c r="Z5">
        <f>ROUNDDOWN(Y5- 0.019*Y5,0)</f>
        <v>343</v>
      </c>
      <c r="AA5">
        <f t="shared" ref="AA5:AX5" si="5">ROUNDDOWN(Z5- 0.019*Z5,0)</f>
        <v>336</v>
      </c>
      <c r="AB5">
        <f t="shared" si="5"/>
        <v>329</v>
      </c>
      <c r="AC5">
        <f t="shared" si="5"/>
        <v>322</v>
      </c>
      <c r="AD5">
        <f t="shared" si="5"/>
        <v>315</v>
      </c>
      <c r="AE5">
        <f t="shared" si="5"/>
        <v>309</v>
      </c>
      <c r="AF5">
        <f t="shared" si="5"/>
        <v>303</v>
      </c>
      <c r="AG5">
        <f t="shared" si="5"/>
        <v>297</v>
      </c>
      <c r="AH5">
        <f t="shared" si="5"/>
        <v>291</v>
      </c>
      <c r="AI5">
        <f t="shared" si="5"/>
        <v>285</v>
      </c>
      <c r="AJ5">
        <f t="shared" si="5"/>
        <v>279</v>
      </c>
      <c r="AK5">
        <f t="shared" si="5"/>
        <v>273</v>
      </c>
      <c r="AL5">
        <f t="shared" si="5"/>
        <v>267</v>
      </c>
      <c r="AM5">
        <f t="shared" si="5"/>
        <v>261</v>
      </c>
      <c r="AN5">
        <f t="shared" si="5"/>
        <v>256</v>
      </c>
      <c r="AO5">
        <f t="shared" si="5"/>
        <v>251</v>
      </c>
      <c r="AP5">
        <f t="shared" si="5"/>
        <v>246</v>
      </c>
      <c r="AQ5">
        <f t="shared" si="5"/>
        <v>241</v>
      </c>
      <c r="AR5">
        <f t="shared" si="5"/>
        <v>236</v>
      </c>
      <c r="AS5">
        <f t="shared" si="5"/>
        <v>231</v>
      </c>
      <c r="AT5">
        <f t="shared" si="5"/>
        <v>226</v>
      </c>
      <c r="AU5">
        <f t="shared" si="5"/>
        <v>221</v>
      </c>
      <c r="AV5">
        <f t="shared" si="5"/>
        <v>216</v>
      </c>
      <c r="AW5">
        <f t="shared" si="5"/>
        <v>211</v>
      </c>
      <c r="AX5">
        <f t="shared" si="5"/>
        <v>206</v>
      </c>
      <c r="AY5" t="s">
        <v>10</v>
      </c>
    </row>
    <row r="6" spans="1:60" x14ac:dyDescent="0.25">
      <c r="A6" t="s">
        <v>3</v>
      </c>
      <c r="B6">
        <v>312</v>
      </c>
      <c r="C6" s="1">
        <f t="shared" ref="C6:R6" si="6">ROUNDDOWN(B6+ 0.02*B6,0)</f>
        <v>318</v>
      </c>
      <c r="D6" s="1">
        <f t="shared" si="6"/>
        <v>324</v>
      </c>
      <c r="E6" s="1">
        <f t="shared" si="6"/>
        <v>330</v>
      </c>
      <c r="F6" s="1">
        <f t="shared" si="6"/>
        <v>336</v>
      </c>
      <c r="G6" s="1">
        <f t="shared" si="6"/>
        <v>342</v>
      </c>
      <c r="H6" s="1">
        <f t="shared" si="6"/>
        <v>348</v>
      </c>
      <c r="I6" s="1">
        <f t="shared" si="6"/>
        <v>354</v>
      </c>
      <c r="J6" s="1">
        <f t="shared" si="6"/>
        <v>361</v>
      </c>
      <c r="K6" s="1">
        <f t="shared" si="6"/>
        <v>368</v>
      </c>
      <c r="L6" s="1">
        <f t="shared" si="6"/>
        <v>375</v>
      </c>
      <c r="M6" s="1">
        <f t="shared" si="6"/>
        <v>382</v>
      </c>
      <c r="N6" s="1">
        <f t="shared" si="6"/>
        <v>389</v>
      </c>
      <c r="O6" s="1">
        <f t="shared" si="6"/>
        <v>396</v>
      </c>
      <c r="P6" s="1">
        <f t="shared" si="6"/>
        <v>403</v>
      </c>
      <c r="Q6" s="1">
        <f t="shared" si="6"/>
        <v>411</v>
      </c>
      <c r="R6" s="1">
        <f t="shared" si="6"/>
        <v>419</v>
      </c>
      <c r="S6" s="1">
        <f t="shared" ref="S6:U6" si="7">ROUNDDOWN(R6+ 0.02*R6,0)</f>
        <v>427</v>
      </c>
      <c r="T6" s="1">
        <f t="shared" si="7"/>
        <v>435</v>
      </c>
      <c r="U6" s="1">
        <f t="shared" si="7"/>
        <v>443</v>
      </c>
      <c r="V6">
        <v>443</v>
      </c>
      <c r="W6">
        <v>443</v>
      </c>
      <c r="X6">
        <v>443</v>
      </c>
      <c r="Y6">
        <v>443</v>
      </c>
      <c r="Z6">
        <f>ROUNDDOWN(Y6- 0.025*Y6,0)</f>
        <v>431</v>
      </c>
      <c r="AA6">
        <f t="shared" ref="AA6:AM6" si="8">ROUNDDOWN(Z6- 0.025*Z6,0)</f>
        <v>420</v>
      </c>
      <c r="AB6">
        <f t="shared" si="8"/>
        <v>409</v>
      </c>
      <c r="AC6">
        <f t="shared" si="8"/>
        <v>398</v>
      </c>
      <c r="AD6">
        <f t="shared" si="8"/>
        <v>388</v>
      </c>
      <c r="AE6">
        <f t="shared" si="8"/>
        <v>378</v>
      </c>
      <c r="AF6">
        <f t="shared" si="8"/>
        <v>368</v>
      </c>
      <c r="AG6">
        <f t="shared" si="8"/>
        <v>358</v>
      </c>
      <c r="AH6">
        <f t="shared" si="8"/>
        <v>349</v>
      </c>
      <c r="AI6">
        <f t="shared" si="8"/>
        <v>340</v>
      </c>
      <c r="AJ6">
        <f t="shared" si="8"/>
        <v>331</v>
      </c>
      <c r="AK6">
        <f t="shared" si="8"/>
        <v>322</v>
      </c>
      <c r="AL6">
        <f t="shared" si="8"/>
        <v>313</v>
      </c>
      <c r="AM6">
        <f t="shared" si="8"/>
        <v>305</v>
      </c>
      <c r="AN6" t="s">
        <v>11</v>
      </c>
    </row>
    <row r="8" spans="1:60" x14ac:dyDescent="0.25">
      <c r="B8" t="s">
        <v>12</v>
      </c>
      <c r="C8">
        <f>COUNTIF(B3:AG3, "&gt;300")</f>
        <v>18</v>
      </c>
      <c r="E8">
        <f>SUM(B3:Y6)</f>
        <v>29368</v>
      </c>
      <c r="H8">
        <v>2005</v>
      </c>
      <c r="I8">
        <v>2006</v>
      </c>
      <c r="J8">
        <v>2007</v>
      </c>
      <c r="K8">
        <v>2008</v>
      </c>
      <c r="L8">
        <v>2009</v>
      </c>
      <c r="M8">
        <v>2010</v>
      </c>
      <c r="N8">
        <v>2011</v>
      </c>
      <c r="O8">
        <v>2012</v>
      </c>
    </row>
    <row r="9" spans="1:60" x14ac:dyDescent="0.25">
      <c r="B9" t="s">
        <v>13</v>
      </c>
      <c r="C9">
        <f>COUNTIF(B4:AG4, "&gt;300")</f>
        <v>9</v>
      </c>
      <c r="G9" t="s">
        <v>0</v>
      </c>
      <c r="H9">
        <f>SUM(B3:E3)</f>
        <v>972</v>
      </c>
      <c r="I9" s="1">
        <f>SUM(F3:I3)</f>
        <v>1042</v>
      </c>
      <c r="J9" s="1">
        <f>SUM(J3:M3)</f>
        <v>1122</v>
      </c>
      <c r="K9" s="1">
        <f>SUM(N3:Q3)</f>
        <v>1203</v>
      </c>
      <c r="L9" s="1">
        <f>SUM(R3:U3)</f>
        <v>1296</v>
      </c>
      <c r="M9" s="1">
        <f>SUM(V3:Y3)</f>
        <v>1332</v>
      </c>
      <c r="N9">
        <f>SUM(Z3:AC3)</f>
        <v>1292</v>
      </c>
      <c r="O9" s="1">
        <f>SUM(AD3:AG3)</f>
        <v>1228</v>
      </c>
    </row>
    <row r="10" spans="1:60" x14ac:dyDescent="0.25">
      <c r="B10" t="s">
        <v>14</v>
      </c>
      <c r="C10">
        <f>COUNTIF(B5:AG5, "&gt;300")</f>
        <v>17</v>
      </c>
      <c r="G10" t="s">
        <v>1</v>
      </c>
      <c r="H10">
        <f>SUM(B4:E4)</f>
        <v>822</v>
      </c>
      <c r="I10" s="1">
        <f t="shared" ref="I10:I12" si="9">SUM(F4:I4)</f>
        <v>905</v>
      </c>
      <c r="J10" s="1">
        <f t="shared" ref="J10:J12" si="10">SUM(J4:M4)</f>
        <v>1000</v>
      </c>
      <c r="K10" s="1">
        <f t="shared" ref="K10:K12" si="11">SUM(N4:Q4)</f>
        <v>1102</v>
      </c>
      <c r="L10" s="1">
        <f t="shared" ref="L10:L12" si="12">SUM(R4:U4)</f>
        <v>1217</v>
      </c>
      <c r="M10" s="1">
        <f t="shared" ref="M10:M12" si="13">SUM(V4:Y4)</f>
        <v>1264</v>
      </c>
      <c r="N10">
        <f t="shared" ref="N10:N12" si="14">SUM(Z4:AC4)</f>
        <v>1224</v>
      </c>
      <c r="O10" s="1">
        <f t="shared" ref="O10:O12" si="15">SUM(AD4:AG4)</f>
        <v>1160</v>
      </c>
    </row>
    <row r="11" spans="1:60" x14ac:dyDescent="0.25">
      <c r="B11" t="s">
        <v>15</v>
      </c>
      <c r="C11">
        <f>COUNTIF(B6:AG6, "&gt;300")</f>
        <v>32</v>
      </c>
      <c r="G11" t="s">
        <v>2</v>
      </c>
      <c r="H11">
        <f>SUM(B5:E5)</f>
        <v>864</v>
      </c>
      <c r="I11" s="1">
        <f t="shared" si="9"/>
        <v>963</v>
      </c>
      <c r="J11" s="1">
        <f t="shared" si="10"/>
        <v>1075</v>
      </c>
      <c r="K11" s="1">
        <f t="shared" si="11"/>
        <v>1201</v>
      </c>
      <c r="L11" s="1">
        <f t="shared" si="12"/>
        <v>1343</v>
      </c>
      <c r="M11" s="1">
        <f t="shared" si="13"/>
        <v>1400</v>
      </c>
      <c r="N11">
        <f t="shared" si="14"/>
        <v>1330</v>
      </c>
      <c r="O11" s="1">
        <f t="shared" si="15"/>
        <v>1224</v>
      </c>
    </row>
    <row r="12" spans="1:60" x14ac:dyDescent="0.25">
      <c r="G12" t="s">
        <v>3</v>
      </c>
      <c r="H12">
        <f>SUM(B6:E6)</f>
        <v>1284</v>
      </c>
      <c r="I12" s="1">
        <f t="shared" si="9"/>
        <v>1380</v>
      </c>
      <c r="J12" s="1">
        <f t="shared" si="10"/>
        <v>1486</v>
      </c>
      <c r="K12" s="1">
        <f t="shared" si="11"/>
        <v>1599</v>
      </c>
      <c r="L12" s="1">
        <f t="shared" si="12"/>
        <v>1724</v>
      </c>
      <c r="M12" s="1">
        <f t="shared" si="13"/>
        <v>1772</v>
      </c>
      <c r="N12">
        <f t="shared" si="14"/>
        <v>1658</v>
      </c>
      <c r="O12" s="1">
        <f t="shared" si="15"/>
        <v>1492</v>
      </c>
    </row>
    <row r="14" spans="1:60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60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60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</sheetData>
  <mergeCells count="16">
    <mergeCell ref="Z1:AC1"/>
    <mergeCell ref="AD1:AG1"/>
    <mergeCell ref="B14:E14"/>
    <mergeCell ref="F14:I14"/>
    <mergeCell ref="J14:M14"/>
    <mergeCell ref="N14:Q14"/>
    <mergeCell ref="R14:U14"/>
    <mergeCell ref="V14:Y14"/>
    <mergeCell ref="Z14:AC14"/>
    <mergeCell ref="AD14:AG14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Leszczyński Piotr 4 (STUD)</dc:creator>
  <cp:lastModifiedBy>Leszczyński Piotr 4 (STUD)</cp:lastModifiedBy>
  <dcterms:created xsi:type="dcterms:W3CDTF">2023-12-10T21:49:41Z</dcterms:created>
  <dcterms:modified xsi:type="dcterms:W3CDTF">2023-12-14T20:21:37Z</dcterms:modified>
</cp:coreProperties>
</file>