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MATURA_INFA\2022 czerwiec\"/>
    </mc:Choice>
  </mc:AlternateContent>
  <xr:revisionPtr revIDLastSave="0" documentId="13_ncr:1_{C4902A66-A9A3-48F6-B8BB-621E3B70F90F}" xr6:coauthVersionLast="47" xr6:coauthVersionMax="47" xr10:uidLastSave="{00000000-0000-0000-0000-000000000000}"/>
  <bookViews>
    <workbookView xWindow="-30" yWindow="0" windowWidth="17040" windowHeight="17400" xr2:uid="{00000000-000D-0000-FFFF-FFFF00000000}"/>
  </bookViews>
  <sheets>
    <sheet name="temperatury" sheetId="2" r:id="rId1"/>
    <sheet name="Arkusz1" sheetId="1" r:id="rId2"/>
  </sheets>
  <definedNames>
    <definedName name="ExternalData_1" localSheetId="0" hidden="1">temperatury!$A$1:$B$93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L4" i="2"/>
  <c r="L5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  <c r="C29" i="2"/>
  <c r="C30" i="2" s="1"/>
  <c r="C31" i="2" s="1"/>
  <c r="C32" i="2" s="1"/>
  <c r="C33" i="2" s="1"/>
  <c r="C34" i="2" s="1"/>
  <c r="C35" i="2" s="1"/>
  <c r="C36" i="2" s="1"/>
  <c r="C37" i="2"/>
  <c r="C38" i="2" s="1"/>
  <c r="C39" i="2" s="1"/>
  <c r="C40" i="2"/>
  <c r="C41" i="2" s="1"/>
  <c r="C42" i="2" s="1"/>
  <c r="C43" i="2" s="1"/>
  <c r="C44" i="2" s="1"/>
  <c r="C45" i="2"/>
  <c r="C46" i="2"/>
  <c r="C47" i="2" s="1"/>
  <c r="C48" i="2" s="1"/>
  <c r="C49" i="2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/>
  <c r="C65" i="2" s="1"/>
  <c r="C66" i="2" s="1"/>
  <c r="C67" i="2"/>
  <c r="C68" i="2" s="1"/>
  <c r="C69" i="2" s="1"/>
  <c r="C70" i="2" s="1"/>
  <c r="C71" i="2"/>
  <c r="C72" i="2"/>
  <c r="C73" i="2"/>
  <c r="C74" i="2"/>
  <c r="C75" i="2" s="1"/>
  <c r="C76" i="2" s="1"/>
  <c r="C77" i="2"/>
  <c r="C78" i="2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12" i="2"/>
  <c r="C13" i="2"/>
  <c r="C14" i="2"/>
  <c r="C15" i="2" s="1"/>
  <c r="C16" i="2" s="1"/>
  <c r="C17" i="2" s="1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3" i="2"/>
  <c r="C4" i="2" s="1"/>
  <c r="C5" i="2" s="1"/>
  <c r="C6" i="2" s="1"/>
  <c r="C7" i="2" s="1"/>
  <c r="C8" i="2" s="1"/>
  <c r="C9" i="2" s="1"/>
  <c r="C10" i="2" s="1"/>
  <c r="C11" i="2" s="1"/>
  <c r="L6" i="2" l="1"/>
  <c r="L7" i="2" l="1"/>
  <c r="L8" i="2" l="1"/>
  <c r="L9" i="2" l="1"/>
  <c r="L10" i="2" l="1"/>
  <c r="L11" i="2" l="1"/>
  <c r="L12" i="2" l="1"/>
  <c r="L13" i="2" l="1"/>
  <c r="L14" i="2" l="1"/>
  <c r="L15" i="2" l="1"/>
  <c r="L16" i="2" l="1"/>
  <c r="L17" i="2" l="1"/>
  <c r="L18" i="2" l="1"/>
  <c r="L19" i="2" l="1"/>
  <c r="L20" i="2" l="1"/>
  <c r="L21" i="2" l="1"/>
  <c r="L22" i="2" l="1"/>
  <c r="L23" i="2" l="1"/>
  <c r="L24" i="2" l="1"/>
  <c r="L25" i="2" l="1"/>
  <c r="L26" i="2" l="1"/>
  <c r="L27" i="2" l="1"/>
  <c r="L28" i="2" l="1"/>
  <c r="L29" i="2" l="1"/>
  <c r="L30" i="2" l="1"/>
  <c r="L31" i="2" l="1"/>
  <c r="L32" i="2" l="1"/>
  <c r="L33" i="2" l="1"/>
  <c r="L34" i="2" l="1"/>
  <c r="L35" i="2" l="1"/>
  <c r="L36" i="2" l="1"/>
  <c r="L37" i="2" l="1"/>
  <c r="L38" i="2" l="1"/>
  <c r="L39" i="2" l="1"/>
  <c r="L40" i="2" l="1"/>
  <c r="L41" i="2" l="1"/>
  <c r="L42" i="2" l="1"/>
  <c r="L43" i="2" l="1"/>
  <c r="L44" i="2" l="1"/>
  <c r="L45" i="2" l="1"/>
  <c r="L46" i="2" l="1"/>
  <c r="L47" i="2" l="1"/>
  <c r="L48" i="2" l="1"/>
  <c r="L49" i="2" l="1"/>
  <c r="L50" i="2" l="1"/>
  <c r="L51" i="2" l="1"/>
  <c r="L52" i="2" l="1"/>
  <c r="L53" i="2" l="1"/>
  <c r="L54" i="2" l="1"/>
  <c r="L55" i="2" l="1"/>
  <c r="L56" i="2" l="1"/>
  <c r="L57" i="2" l="1"/>
  <c r="L58" i="2" l="1"/>
  <c r="L59" i="2" l="1"/>
  <c r="L60" i="2" l="1"/>
  <c r="L61" i="2" l="1"/>
  <c r="L62" i="2" l="1"/>
  <c r="L63" i="2" l="1"/>
  <c r="L64" i="2" l="1"/>
  <c r="L65" i="2" l="1"/>
  <c r="L66" i="2" l="1"/>
  <c r="L67" i="2" l="1"/>
  <c r="L68" i="2" l="1"/>
  <c r="L69" i="2" l="1"/>
  <c r="L70" i="2" l="1"/>
  <c r="L71" i="2" l="1"/>
  <c r="L72" i="2" l="1"/>
  <c r="L73" i="2" l="1"/>
  <c r="L74" i="2" l="1"/>
  <c r="L75" i="2" l="1"/>
  <c r="L76" i="2" l="1"/>
  <c r="L77" i="2" l="1"/>
  <c r="L78" i="2" l="1"/>
  <c r="L79" i="2" l="1"/>
  <c r="L80" i="2" l="1"/>
  <c r="L81" i="2" l="1"/>
  <c r="L82" i="2" l="1"/>
  <c r="L83" i="2" l="1"/>
  <c r="L84" i="2" l="1"/>
  <c r="L85" i="2" l="1"/>
  <c r="L86" i="2" l="1"/>
  <c r="L87" i="2" l="1"/>
  <c r="L88" i="2" l="1"/>
  <c r="L89" i="2" l="1"/>
  <c r="L90" i="2" l="1"/>
  <c r="L91" i="2" l="1"/>
  <c r="L92" i="2" l="1"/>
  <c r="L93" i="2" l="1"/>
  <c r="I2" i="2" l="1"/>
  <c r="I3" i="2" s="1"/>
  <c r="I4" i="2" s="1"/>
  <c r="J4" i="2" s="1"/>
  <c r="J3" i="2" l="1"/>
  <c r="J2" i="2"/>
  <c r="I5" i="2"/>
  <c r="J5" i="2" l="1"/>
  <c r="I6" i="2"/>
  <c r="J6" i="2" l="1"/>
  <c r="I7" i="2"/>
  <c r="J7" i="2" l="1"/>
  <c r="I8" i="2"/>
  <c r="J8" i="2" l="1"/>
  <c r="I9" i="2"/>
  <c r="J9" i="2" l="1"/>
  <c r="I10" i="2"/>
  <c r="I11" i="2" l="1"/>
  <c r="J10" i="2"/>
  <c r="J11" i="2" l="1"/>
  <c r="I12" i="2"/>
  <c r="I13" i="2" l="1"/>
  <c r="J12" i="2"/>
  <c r="J13" i="2" l="1"/>
  <c r="I14" i="2"/>
  <c r="J14" i="2" l="1"/>
  <c r="I15" i="2"/>
  <c r="J15" i="2" l="1"/>
  <c r="I16" i="2"/>
  <c r="J16" i="2" l="1"/>
  <c r="I17" i="2"/>
  <c r="J17" i="2" l="1"/>
  <c r="I18" i="2"/>
  <c r="I19" i="2" l="1"/>
  <c r="J18" i="2"/>
  <c r="I20" i="2" l="1"/>
  <c r="J19" i="2"/>
  <c r="I21" i="2" l="1"/>
  <c r="J20" i="2"/>
  <c r="J21" i="2" l="1"/>
  <c r="I22" i="2"/>
  <c r="J22" i="2" l="1"/>
  <c r="I23" i="2"/>
  <c r="J23" i="2" l="1"/>
  <c r="I24" i="2"/>
  <c r="J24" i="2" l="1"/>
  <c r="I25" i="2"/>
  <c r="J25" i="2" l="1"/>
  <c r="I26" i="2"/>
  <c r="I27" i="2" l="1"/>
  <c r="J26" i="2"/>
  <c r="J27" i="2" l="1"/>
  <c r="I28" i="2"/>
  <c r="J28" i="2" l="1"/>
  <c r="I29" i="2"/>
  <c r="J29" i="2" l="1"/>
  <c r="I30" i="2"/>
  <c r="J30" i="2" l="1"/>
  <c r="I31" i="2"/>
  <c r="J31" i="2" l="1"/>
  <c r="I32" i="2"/>
  <c r="J32" i="2" l="1"/>
  <c r="I33" i="2"/>
  <c r="J33" i="2" l="1"/>
  <c r="I34" i="2"/>
  <c r="I35" i="2" l="1"/>
  <c r="J34" i="2"/>
  <c r="I36" i="2" l="1"/>
  <c r="J35" i="2"/>
  <c r="I37" i="2" l="1"/>
  <c r="J36" i="2"/>
  <c r="J37" i="2" l="1"/>
  <c r="I38" i="2"/>
  <c r="J38" i="2" l="1"/>
  <c r="I39" i="2"/>
  <c r="J39" i="2" l="1"/>
  <c r="I40" i="2"/>
  <c r="J40" i="2" l="1"/>
  <c r="I41" i="2"/>
  <c r="J41" i="2" l="1"/>
  <c r="I42" i="2"/>
  <c r="I43" i="2" l="1"/>
  <c r="J42" i="2"/>
  <c r="J43" i="2" l="1"/>
  <c r="I44" i="2"/>
  <c r="J44" i="2" l="1"/>
  <c r="I45" i="2"/>
  <c r="J45" i="2" l="1"/>
  <c r="I46" i="2"/>
  <c r="J46" i="2" l="1"/>
  <c r="I47" i="2"/>
  <c r="J47" i="2" l="1"/>
  <c r="I48" i="2"/>
  <c r="J48" i="2" l="1"/>
  <c r="I49" i="2"/>
  <c r="J49" i="2" l="1"/>
  <c r="I50" i="2"/>
  <c r="I51" i="2" l="1"/>
  <c r="J50" i="2"/>
  <c r="I52" i="2" l="1"/>
  <c r="J51" i="2"/>
  <c r="I53" i="2" l="1"/>
  <c r="J52" i="2"/>
  <c r="J53" i="2" l="1"/>
  <c r="I54" i="2"/>
  <c r="J54" i="2" l="1"/>
  <c r="I55" i="2"/>
  <c r="J55" i="2" l="1"/>
  <c r="I56" i="2"/>
  <c r="J56" i="2" l="1"/>
  <c r="I57" i="2"/>
  <c r="J57" i="2" l="1"/>
  <c r="I58" i="2"/>
  <c r="I59" i="2" l="1"/>
  <c r="J58" i="2"/>
  <c r="J59" i="2" l="1"/>
  <c r="I60" i="2"/>
  <c r="J60" i="2" l="1"/>
  <c r="I61" i="2"/>
  <c r="J61" i="2" l="1"/>
  <c r="I62" i="2"/>
  <c r="J62" i="2" l="1"/>
  <c r="I63" i="2"/>
  <c r="J63" i="2" l="1"/>
  <c r="I64" i="2"/>
  <c r="J64" i="2" l="1"/>
  <c r="I65" i="2"/>
  <c r="J65" i="2" l="1"/>
  <c r="I66" i="2"/>
  <c r="I67" i="2" l="1"/>
  <c r="J66" i="2"/>
  <c r="I68" i="2" l="1"/>
  <c r="J67" i="2"/>
  <c r="I69" i="2" l="1"/>
  <c r="J68" i="2"/>
  <c r="I70" i="2" l="1"/>
  <c r="J69" i="2"/>
  <c r="J70" i="2" l="1"/>
  <c r="I71" i="2"/>
  <c r="J71" i="2" l="1"/>
  <c r="I72" i="2"/>
  <c r="J72" i="2" l="1"/>
  <c r="I73" i="2"/>
  <c r="J73" i="2" l="1"/>
  <c r="I74" i="2"/>
  <c r="I75" i="2" l="1"/>
  <c r="J74" i="2"/>
  <c r="J75" i="2" l="1"/>
  <c r="I76" i="2"/>
  <c r="J76" i="2" l="1"/>
  <c r="I77" i="2"/>
  <c r="I78" i="2" l="1"/>
  <c r="J77" i="2"/>
  <c r="J78" i="2" l="1"/>
  <c r="I79" i="2"/>
  <c r="J79" i="2" l="1"/>
  <c r="I80" i="2"/>
  <c r="J80" i="2" l="1"/>
  <c r="I81" i="2"/>
  <c r="J81" i="2" l="1"/>
  <c r="I82" i="2"/>
  <c r="I83" i="2" l="1"/>
  <c r="J82" i="2"/>
  <c r="I84" i="2" l="1"/>
  <c r="J83" i="2"/>
  <c r="I85" i="2" l="1"/>
  <c r="J84" i="2"/>
  <c r="J85" i="2" l="1"/>
  <c r="I86" i="2"/>
  <c r="J86" i="2" l="1"/>
  <c r="I87" i="2"/>
  <c r="J87" i="2" l="1"/>
  <c r="I88" i="2"/>
  <c r="J88" i="2" l="1"/>
  <c r="I89" i="2"/>
  <c r="J89" i="2" l="1"/>
  <c r="I90" i="2"/>
  <c r="I91" i="2" l="1"/>
  <c r="J90" i="2"/>
  <c r="J91" i="2" l="1"/>
  <c r="I92" i="2"/>
  <c r="I93" i="2" l="1"/>
  <c r="J92" i="2"/>
  <c r="J9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10E1EE-E6D6-4899-A415-871CC1456DA4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<sst xmlns="http://schemas.openxmlformats.org/spreadsheetml/2006/main" count="18" uniqueCount="15">
  <si>
    <t>data</t>
  </si>
  <si>
    <t>prognozowana pogoda</t>
  </si>
  <si>
    <t>zad5.1</t>
  </si>
  <si>
    <t>lody</t>
  </si>
  <si>
    <t>hotdogi</t>
  </si>
  <si>
    <t>kukurydze</t>
  </si>
  <si>
    <t>czerwiec</t>
  </si>
  <si>
    <t>lipiec</t>
  </si>
  <si>
    <t>sierpień</t>
  </si>
  <si>
    <t>utarg dzienny</t>
  </si>
  <si>
    <t>suma utargów</t>
  </si>
  <si>
    <t>temperatura</t>
  </si>
  <si>
    <t>cena loda</t>
  </si>
  <si>
    <t>cena hotdoga</t>
  </si>
  <si>
    <t>cena kukurydzy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</si>
</sst>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Suma z lody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cze</c:v>
              </c:pt>
              <c:pt idx="1">
                <c:v>lip</c:v>
              </c:pt>
              <c:pt idx="2">
                <c:v>sie</c:v>
              </c:pt>
            </c:strLit>
          </c:cat>
          <c:val>
            <c:numLit>
              <c:formatCode>General</c:formatCode>
              <c:ptCount val="3"/>
              <c:pt idx="0">
                <c:v>3527</c:v>
              </c:pt>
              <c:pt idx="1">
                <c:v>3675</c:v>
              </c:pt>
              <c:pt idx="2">
                <c:v>3579</c:v>
              </c:pt>
            </c:numLit>
          </c:val>
          <c:extLst>
            <c:ext xmlns:c16="http://schemas.microsoft.com/office/drawing/2014/chart" uri="{C3380CC4-5D6E-409C-BE32-E72D297353CC}">
              <c16:uniqueId val="{00000000-26F1-4806-8AC8-970D23276923}"/>
            </c:ext>
          </c:extLst>
        </c:ser>
        <c:ser>
          <c:idx val="1"/>
          <c:order val="1"/>
          <c:tx>
            <c:v>Suma z hotdogi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cze</c:v>
              </c:pt>
              <c:pt idx="1">
                <c:v>lip</c:v>
              </c:pt>
              <c:pt idx="2">
                <c:v>sie</c:v>
              </c:pt>
            </c:strLit>
          </c:cat>
          <c:val>
            <c:numLit>
              <c:formatCode>General</c:formatCode>
              <c:ptCount val="3"/>
              <c:pt idx="0">
                <c:v>2639</c:v>
              </c:pt>
              <c:pt idx="1">
                <c:v>2747</c:v>
              </c:pt>
              <c:pt idx="2">
                <c:v>2665</c:v>
              </c:pt>
            </c:numLit>
          </c:val>
          <c:extLst>
            <c:ext xmlns:c16="http://schemas.microsoft.com/office/drawing/2014/chart" uri="{C3380CC4-5D6E-409C-BE32-E72D297353CC}">
              <c16:uniqueId val="{00000001-26F1-4806-8AC8-970D23276923}"/>
            </c:ext>
          </c:extLst>
        </c:ser>
        <c:ser>
          <c:idx val="2"/>
          <c:order val="2"/>
          <c:tx>
            <c:v>Suma z kukurydze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cze</c:v>
              </c:pt>
              <c:pt idx="1">
                <c:v>lip</c:v>
              </c:pt>
              <c:pt idx="2">
                <c:v>sie</c:v>
              </c:pt>
            </c:strLit>
          </c:cat>
          <c:val>
            <c:numLit>
              <c:formatCode>General</c:formatCode>
              <c:ptCount val="3"/>
              <c:pt idx="0">
                <c:v>2355</c:v>
              </c:pt>
              <c:pt idx="1">
                <c:v>2448</c:v>
              </c:pt>
              <c:pt idx="2">
                <c:v>2390</c:v>
              </c:pt>
            </c:numLit>
          </c:val>
          <c:extLst>
            <c:ext xmlns:c16="http://schemas.microsoft.com/office/drawing/2014/chart" uri="{C3380CC4-5D6E-409C-BE32-E72D297353CC}">
              <c16:uniqueId val="{00000002-26F1-4806-8AC8-970D23276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339567"/>
        <c:axId val="711336207"/>
        <c:axId val="0"/>
      </c:bar3DChart>
      <c:catAx>
        <c:axId val="7113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336207"/>
        <c:crosses val="autoZero"/>
        <c:auto val="1"/>
        <c:lblAlgn val="ctr"/>
        <c:lblOffset val="100"/>
        <c:noMultiLvlLbl val="0"/>
      </c:catAx>
      <c:valAx>
        <c:axId val="71133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13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28</xdr:row>
      <xdr:rowOff>14287</xdr:rowOff>
    </xdr:from>
    <xdr:to>
      <xdr:col>20</xdr:col>
      <xdr:colOff>1047750</xdr:colOff>
      <xdr:row>42</xdr:row>
      <xdr:rowOff>90487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7C990EB-F888-1B64-58B5-CF40DAA3C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58E29D-AE99-4CCB-9134-67E7568E85BD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F01D0-37D9-4EB9-8FA4-AFC10EA87BFA}" name="temperatury" displayName="temperatury" ref="A1:B93" tableType="queryTable" totalsRowShown="0">
  <autoFilter ref="A1:B93" xr:uid="{21DF01D0-37D9-4EB9-8FA4-AFC10EA87BFA}"/>
  <tableColumns count="2">
    <tableColumn id="1" xr3:uid="{EBF5E0D2-B302-46DF-B264-8B8E3F3E8EA5}" uniqueName="1" name="data" queryTableFieldId="1" dataDxfId="0"/>
    <tableColumn id="2" xr3:uid="{C1D44A2F-7506-4365-AAC0-5EB2E1395C0B}" uniqueName="2" name="prognozowana pogod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7AD1-C678-42F9-998D-6262E65AB5E5}">
  <dimension ref="A1:T93"/>
  <sheetViews>
    <sheetView tabSelected="1" topLeftCell="C58" workbookViewId="0">
      <selection activeCell="N70" sqref="N70"/>
    </sheetView>
  </sheetViews>
  <sheetFormatPr defaultRowHeight="15" x14ac:dyDescent="0.25"/>
  <cols>
    <col min="1" max="1" width="11.140625" bestFit="1" customWidth="1"/>
    <col min="2" max="2" width="23.7109375" bestFit="1" customWidth="1"/>
    <col min="4" max="4" width="10.140625" bestFit="1" customWidth="1"/>
    <col min="7" max="7" width="10" bestFit="1" customWidth="1"/>
    <col min="8" max="8" width="13.140625" bestFit="1" customWidth="1"/>
    <col min="9" max="9" width="13.5703125" bestFit="1" customWidth="1"/>
    <col min="10" max="11" width="10" customWidth="1"/>
    <col min="12" max="12" width="12.140625" bestFit="1" customWidth="1"/>
    <col min="13" max="13" width="10" customWidth="1"/>
    <col min="14" max="14" width="12.85546875" bestFit="1" customWidth="1"/>
    <col min="15" max="15" width="14.7109375" bestFit="1" customWidth="1"/>
    <col min="16" max="16" width="9.140625" customWidth="1"/>
    <col min="18" max="18" width="17.7109375" bestFit="1" customWidth="1"/>
    <col min="19" max="19" width="11.42578125" bestFit="1" customWidth="1"/>
    <col min="20" max="20" width="14.5703125" bestFit="1" customWidth="1"/>
    <col min="21" max="21" width="16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0" x14ac:dyDescent="0.25">
      <c r="A2" s="1">
        <v>44713</v>
      </c>
      <c r="B2">
        <v>24</v>
      </c>
      <c r="C2">
        <v>1</v>
      </c>
      <c r="D2" s="1">
        <f>temperatury[[#This Row],[data]]</f>
        <v>44713</v>
      </c>
      <c r="E2">
        <f>IF(ROUNDDOWN(120*(1+(2/29)*((L2-24)/2)),0) &gt; 0, ROUNDDOWN(120*(1+(2/29)*((L2-24)/2)),0), 0)</f>
        <v>115</v>
      </c>
      <c r="F2">
        <f>IF(ROUNDDOWN(90*(1+(1/13)*((L2-24)/2)),0) &gt; 0, ROUNDDOWN(90*(1+(1/13)*((L2-24)/2)),0), 0)</f>
        <v>86</v>
      </c>
      <c r="G2">
        <f>IF(ROUNDDOWN(80*(1+(1/17)*((L2-24)/2)),0) &gt; 0, ROUNDDOWN(80*(1+(1/17)*((L2-24)/2)),0), 0)</f>
        <v>77</v>
      </c>
      <c r="H2">
        <f>E2*$M$2+F2*$N$2+G2*$O$2</f>
        <v>2195</v>
      </c>
      <c r="I2">
        <f>H2</f>
        <v>2195</v>
      </c>
      <c r="J2">
        <f>IF(I2&gt;45000,1,0)</f>
        <v>0</v>
      </c>
      <c r="K2">
        <f>IF(H2&lt;1000,1,0)</f>
        <v>0</v>
      </c>
      <c r="L2">
        <v>23</v>
      </c>
      <c r="M2">
        <v>7</v>
      </c>
      <c r="N2">
        <v>9</v>
      </c>
      <c r="O2">
        <v>8</v>
      </c>
    </row>
    <row r="3" spans="1:20" x14ac:dyDescent="0.25">
      <c r="A3" s="1">
        <v>44714</v>
      </c>
      <c r="B3">
        <v>25</v>
      </c>
      <c r="C3">
        <f>IF(temperatury[[#This Row],[prognozowana pogoda]]&gt;20, IF(C2 &gt;= 1, C2 + 1, 1), 0)</f>
        <v>2</v>
      </c>
      <c r="D3" s="1">
        <f>temperatury[[#This Row],[data]]</f>
        <v>44714</v>
      </c>
      <c r="E3">
        <f t="shared" ref="E3:E66" si="0">IF(ROUNDDOWN(120*(1+(2/29)*((L3-24)/2)),0) &gt; 0, ROUNDDOWN(120*(1+(2/29)*((L3-24)/2)),0), 0)</f>
        <v>115</v>
      </c>
      <c r="F3">
        <f t="shared" ref="F3:F66" si="1">IF(ROUNDDOWN(90*(1+(1/13)*((L3-24)/2)),0) &gt; 0, ROUNDDOWN(90*(1+(1/13)*((L3-24)/2)),0), 0)</f>
        <v>86</v>
      </c>
      <c r="G3">
        <f t="shared" ref="G3:G66" si="2">IF(ROUNDDOWN(80*(1+(1/17)*((L3-24)/2)),0) &gt; 0, ROUNDDOWN(80*(1+(1/17)*((L3-24)/2)),0), 0)</f>
        <v>77</v>
      </c>
      <c r="H3">
        <f t="shared" ref="H3:H66" si="3">E3*$M$2+F3*$N$2+G3*$O$2</f>
        <v>2195</v>
      </c>
      <c r="I3">
        <f>I2+H3</f>
        <v>4390</v>
      </c>
      <c r="J3">
        <f t="shared" ref="J3:J66" si="4">IF(I3&gt;45000,1,0)</f>
        <v>0</v>
      </c>
      <c r="K3">
        <f t="shared" ref="K3:K66" si="5">IF(H3&lt;1000,1,0)</f>
        <v>0</v>
      </c>
      <c r="L3">
        <v>23</v>
      </c>
    </row>
    <row r="4" spans="1:20" x14ac:dyDescent="0.25">
      <c r="A4" s="1">
        <v>44715</v>
      </c>
      <c r="B4">
        <v>27</v>
      </c>
      <c r="C4">
        <f>IF(temperatury[[#This Row],[prognozowana pogoda]]&gt;20, IF(C3 &gt;= 1, C3 + 1, 1), 0)</f>
        <v>3</v>
      </c>
      <c r="D4" s="1">
        <f>temperatury[[#This Row],[data]]</f>
        <v>44715</v>
      </c>
      <c r="E4">
        <f t="shared" si="0"/>
        <v>111</v>
      </c>
      <c r="F4">
        <f t="shared" si="1"/>
        <v>83</v>
      </c>
      <c r="G4">
        <f t="shared" si="2"/>
        <v>75</v>
      </c>
      <c r="H4">
        <f t="shared" si="3"/>
        <v>2124</v>
      </c>
      <c r="I4">
        <f t="shared" ref="I4:I67" si="6">I3+H4</f>
        <v>6514</v>
      </c>
      <c r="J4">
        <f t="shared" si="4"/>
        <v>0</v>
      </c>
      <c r="K4">
        <f t="shared" si="5"/>
        <v>0</v>
      </c>
      <c r="L4">
        <f>IF(L3=L2,L3-1,L3)</f>
        <v>22</v>
      </c>
    </row>
    <row r="5" spans="1:20" x14ac:dyDescent="0.25">
      <c r="A5" s="1">
        <v>44716</v>
      </c>
      <c r="B5">
        <v>27</v>
      </c>
      <c r="C5">
        <f>IF(temperatury[[#This Row],[prognozowana pogoda]]&gt;20, IF(C4 &gt;= 1, C4 + 1, 1), 0)</f>
        <v>4</v>
      </c>
      <c r="D5" s="1">
        <f>temperatury[[#This Row],[data]]</f>
        <v>44716</v>
      </c>
      <c r="E5">
        <f t="shared" si="0"/>
        <v>111</v>
      </c>
      <c r="F5">
        <f t="shared" si="1"/>
        <v>83</v>
      </c>
      <c r="G5">
        <f t="shared" si="2"/>
        <v>75</v>
      </c>
      <c r="H5">
        <f t="shared" si="3"/>
        <v>2124</v>
      </c>
      <c r="I5">
        <f t="shared" si="6"/>
        <v>8638</v>
      </c>
      <c r="J5">
        <f t="shared" si="4"/>
        <v>0</v>
      </c>
      <c r="K5">
        <f t="shared" si="5"/>
        <v>0</v>
      </c>
      <c r="L5">
        <f t="shared" ref="L5:L68" si="7">IF(L4=L3,L4-1,L4)</f>
        <v>22</v>
      </c>
    </row>
    <row r="6" spans="1:20" x14ac:dyDescent="0.25">
      <c r="A6" s="1">
        <v>44717</v>
      </c>
      <c r="B6">
        <v>27</v>
      </c>
      <c r="C6">
        <f>IF(temperatury[[#This Row],[prognozowana pogoda]]&gt;20, IF(C5 &gt;= 1, C5 + 1, 1), 0)</f>
        <v>5</v>
      </c>
      <c r="D6" s="1">
        <f>temperatury[[#This Row],[data]]</f>
        <v>44717</v>
      </c>
      <c r="E6">
        <f t="shared" si="0"/>
        <v>107</v>
      </c>
      <c r="F6">
        <f t="shared" si="1"/>
        <v>79</v>
      </c>
      <c r="G6">
        <f t="shared" si="2"/>
        <v>72</v>
      </c>
      <c r="H6">
        <f t="shared" si="3"/>
        <v>2036</v>
      </c>
      <c r="I6">
        <f t="shared" si="6"/>
        <v>10674</v>
      </c>
      <c r="J6">
        <f t="shared" si="4"/>
        <v>0</v>
      </c>
      <c r="K6">
        <f t="shared" si="5"/>
        <v>0</v>
      </c>
      <c r="L6">
        <f t="shared" si="7"/>
        <v>21</v>
      </c>
    </row>
    <row r="7" spans="1:20" x14ac:dyDescent="0.25">
      <c r="A7" s="1">
        <v>44718</v>
      </c>
      <c r="B7">
        <v>22</v>
      </c>
      <c r="C7">
        <f>IF(temperatury[[#This Row],[prognozowana pogoda]]&gt;20, IF(C6 &gt;= 1, C6 + 1, 1), 0)</f>
        <v>6</v>
      </c>
      <c r="D7" s="1">
        <f>temperatury[[#This Row],[data]]</f>
        <v>44718</v>
      </c>
      <c r="E7">
        <f t="shared" si="0"/>
        <v>107</v>
      </c>
      <c r="F7">
        <f t="shared" si="1"/>
        <v>79</v>
      </c>
      <c r="G7">
        <f t="shared" si="2"/>
        <v>72</v>
      </c>
      <c r="H7">
        <f t="shared" si="3"/>
        <v>2036</v>
      </c>
      <c r="I7">
        <f t="shared" si="6"/>
        <v>12710</v>
      </c>
      <c r="J7">
        <f t="shared" si="4"/>
        <v>0</v>
      </c>
      <c r="K7">
        <f t="shared" si="5"/>
        <v>0</v>
      </c>
      <c r="L7">
        <f t="shared" si="7"/>
        <v>21</v>
      </c>
    </row>
    <row r="8" spans="1:20" x14ac:dyDescent="0.25">
      <c r="A8" s="1">
        <v>44719</v>
      </c>
      <c r="B8">
        <v>25</v>
      </c>
      <c r="C8">
        <f>IF(temperatury[[#This Row],[prognozowana pogoda]]&gt;20, IF(C7 &gt;= 1, C7 + 1, 1), 0)</f>
        <v>7</v>
      </c>
      <c r="D8" s="1">
        <f>temperatury[[#This Row],[data]]</f>
        <v>44719</v>
      </c>
      <c r="E8">
        <f t="shared" si="0"/>
        <v>103</v>
      </c>
      <c r="F8">
        <f t="shared" si="1"/>
        <v>76</v>
      </c>
      <c r="G8">
        <f t="shared" si="2"/>
        <v>70</v>
      </c>
      <c r="H8">
        <f t="shared" si="3"/>
        <v>1965</v>
      </c>
      <c r="I8">
        <f t="shared" si="6"/>
        <v>14675</v>
      </c>
      <c r="J8">
        <f t="shared" si="4"/>
        <v>0</v>
      </c>
      <c r="K8">
        <f t="shared" si="5"/>
        <v>0</v>
      </c>
      <c r="L8">
        <f t="shared" si="7"/>
        <v>20</v>
      </c>
      <c r="R8" t="s">
        <v>3</v>
      </c>
      <c r="S8" t="s">
        <v>4</v>
      </c>
      <c r="T8" t="s">
        <v>5</v>
      </c>
    </row>
    <row r="9" spans="1:20" x14ac:dyDescent="0.25">
      <c r="A9" s="1">
        <v>44720</v>
      </c>
      <c r="B9">
        <v>25</v>
      </c>
      <c r="C9">
        <f>IF(temperatury[[#This Row],[prognozowana pogoda]]&gt;20, IF(C8 &gt;= 1, C8 + 1, 1), 0)</f>
        <v>8</v>
      </c>
      <c r="D9" s="1">
        <f>temperatury[[#This Row],[data]]</f>
        <v>44720</v>
      </c>
      <c r="E9">
        <f t="shared" si="0"/>
        <v>103</v>
      </c>
      <c r="F9">
        <f t="shared" si="1"/>
        <v>76</v>
      </c>
      <c r="G9">
        <f t="shared" si="2"/>
        <v>70</v>
      </c>
      <c r="H9">
        <f t="shared" si="3"/>
        <v>1965</v>
      </c>
      <c r="I9">
        <f t="shared" si="6"/>
        <v>16640</v>
      </c>
      <c r="J9">
        <f t="shared" si="4"/>
        <v>0</v>
      </c>
      <c r="K9">
        <f t="shared" si="5"/>
        <v>0</v>
      </c>
      <c r="L9">
        <f t="shared" si="7"/>
        <v>20</v>
      </c>
      <c r="Q9" t="s">
        <v>6</v>
      </c>
      <c r="R9">
        <v>3527</v>
      </c>
      <c r="S9">
        <v>2639</v>
      </c>
      <c r="T9">
        <v>2355</v>
      </c>
    </row>
    <row r="10" spans="1:20" x14ac:dyDescent="0.25">
      <c r="A10" s="1">
        <v>44721</v>
      </c>
      <c r="B10">
        <v>21</v>
      </c>
      <c r="C10">
        <f>IF(temperatury[[#This Row],[prognozowana pogoda]]&gt;20, IF(C9 &gt;= 1, C9 + 1, 1), 0)</f>
        <v>9</v>
      </c>
      <c r="D10" s="1">
        <f>temperatury[[#This Row],[data]]</f>
        <v>44721</v>
      </c>
      <c r="E10">
        <f t="shared" si="0"/>
        <v>99</v>
      </c>
      <c r="F10">
        <f t="shared" si="1"/>
        <v>72</v>
      </c>
      <c r="G10">
        <f t="shared" si="2"/>
        <v>68</v>
      </c>
      <c r="H10">
        <f t="shared" si="3"/>
        <v>1885</v>
      </c>
      <c r="I10">
        <f t="shared" si="6"/>
        <v>18525</v>
      </c>
      <c r="J10">
        <f t="shared" si="4"/>
        <v>0</v>
      </c>
      <c r="K10">
        <f t="shared" si="5"/>
        <v>0</v>
      </c>
      <c r="L10">
        <f t="shared" si="7"/>
        <v>19</v>
      </c>
      <c r="Q10" t="s">
        <v>7</v>
      </c>
      <c r="R10">
        <v>3675</v>
      </c>
      <c r="S10">
        <v>2747</v>
      </c>
      <c r="T10">
        <v>2448</v>
      </c>
    </row>
    <row r="11" spans="1:20" x14ac:dyDescent="0.25">
      <c r="A11" s="1">
        <v>44722</v>
      </c>
      <c r="B11">
        <v>21</v>
      </c>
      <c r="C11">
        <f>IF(temperatury[[#This Row],[prognozowana pogoda]]&gt;20, IF(C10 &gt;= 1, C10 + 1, 1), 0)</f>
        <v>10</v>
      </c>
      <c r="D11" s="1">
        <f>temperatury[[#This Row],[data]]</f>
        <v>44722</v>
      </c>
      <c r="E11">
        <f t="shared" si="0"/>
        <v>99</v>
      </c>
      <c r="F11">
        <f t="shared" si="1"/>
        <v>72</v>
      </c>
      <c r="G11">
        <f t="shared" si="2"/>
        <v>68</v>
      </c>
      <c r="H11">
        <f t="shared" si="3"/>
        <v>1885</v>
      </c>
      <c r="I11">
        <f t="shared" si="6"/>
        <v>20410</v>
      </c>
      <c r="J11">
        <f t="shared" si="4"/>
        <v>0</v>
      </c>
      <c r="K11">
        <f t="shared" si="5"/>
        <v>0</v>
      </c>
      <c r="L11">
        <f t="shared" si="7"/>
        <v>19</v>
      </c>
      <c r="Q11" t="s">
        <v>8</v>
      </c>
      <c r="R11">
        <v>3579</v>
      </c>
      <c r="S11">
        <v>2665</v>
      </c>
      <c r="T11">
        <v>2390</v>
      </c>
    </row>
    <row r="12" spans="1:20" x14ac:dyDescent="0.25">
      <c r="A12" s="1">
        <v>44723</v>
      </c>
      <c r="B12">
        <v>19</v>
      </c>
      <c r="C12">
        <f>IF(temperatury[[#This Row],[prognozowana pogoda]]&gt;20, IF(C11 &gt;= 1, C11 + 1, 1), 0)</f>
        <v>0</v>
      </c>
      <c r="D12" s="1">
        <f>temperatury[[#This Row],[data]]</f>
        <v>44723</v>
      </c>
      <c r="E12">
        <f t="shared" si="0"/>
        <v>95</v>
      </c>
      <c r="F12">
        <f t="shared" si="1"/>
        <v>69</v>
      </c>
      <c r="G12">
        <f t="shared" si="2"/>
        <v>65</v>
      </c>
      <c r="H12">
        <f t="shared" si="3"/>
        <v>1806</v>
      </c>
      <c r="I12">
        <f t="shared" si="6"/>
        <v>22216</v>
      </c>
      <c r="J12">
        <f t="shared" si="4"/>
        <v>0</v>
      </c>
      <c r="K12">
        <f t="shared" si="5"/>
        <v>0</v>
      </c>
      <c r="L12">
        <f t="shared" si="7"/>
        <v>18</v>
      </c>
    </row>
    <row r="13" spans="1:20" x14ac:dyDescent="0.25">
      <c r="A13" s="1">
        <v>44724</v>
      </c>
      <c r="B13">
        <v>19</v>
      </c>
      <c r="C13">
        <f>IF(temperatury[[#This Row],[prognozowana pogoda]]&gt;20, IF(C12 &gt;= 1, C12 + 1, 1), 0)</f>
        <v>0</v>
      </c>
      <c r="D13" s="1">
        <f>temperatury[[#This Row],[data]]</f>
        <v>44724</v>
      </c>
      <c r="E13">
        <f t="shared" si="0"/>
        <v>95</v>
      </c>
      <c r="F13">
        <f t="shared" si="1"/>
        <v>69</v>
      </c>
      <c r="G13">
        <f t="shared" si="2"/>
        <v>65</v>
      </c>
      <c r="H13">
        <f t="shared" si="3"/>
        <v>1806</v>
      </c>
      <c r="I13">
        <f t="shared" si="6"/>
        <v>24022</v>
      </c>
      <c r="J13">
        <f t="shared" si="4"/>
        <v>0</v>
      </c>
      <c r="K13">
        <f t="shared" si="5"/>
        <v>0</v>
      </c>
      <c r="L13">
        <f t="shared" si="7"/>
        <v>18</v>
      </c>
    </row>
    <row r="14" spans="1:20" x14ac:dyDescent="0.25">
      <c r="A14" s="1">
        <v>44725</v>
      </c>
      <c r="B14">
        <v>15</v>
      </c>
      <c r="C14">
        <f>IF(temperatury[[#This Row],[prognozowana pogoda]]&gt;20, IF(C13 &gt;= 1, C13 + 1, 1), 0)</f>
        <v>0</v>
      </c>
      <c r="D14" s="1">
        <f>temperatury[[#This Row],[data]]</f>
        <v>44725</v>
      </c>
      <c r="E14">
        <f t="shared" si="0"/>
        <v>91</v>
      </c>
      <c r="F14">
        <f t="shared" si="1"/>
        <v>65</v>
      </c>
      <c r="G14">
        <f t="shared" si="2"/>
        <v>63</v>
      </c>
      <c r="H14">
        <f t="shared" si="3"/>
        <v>1726</v>
      </c>
      <c r="I14">
        <f t="shared" si="6"/>
        <v>25748</v>
      </c>
      <c r="J14">
        <f t="shared" si="4"/>
        <v>0</v>
      </c>
      <c r="K14">
        <f t="shared" si="5"/>
        <v>0</v>
      </c>
      <c r="L14">
        <f t="shared" si="7"/>
        <v>17</v>
      </c>
    </row>
    <row r="15" spans="1:20" x14ac:dyDescent="0.25">
      <c r="A15" s="1">
        <v>44726</v>
      </c>
      <c r="B15">
        <v>21</v>
      </c>
      <c r="C15">
        <f>IF(temperatury[[#This Row],[prognozowana pogoda]]&gt;20, IF(C14 &gt;= 1, C14 + 1, 1), 0)</f>
        <v>1</v>
      </c>
      <c r="D15" s="1">
        <f>temperatury[[#This Row],[data]]</f>
        <v>44726</v>
      </c>
      <c r="E15">
        <f t="shared" si="0"/>
        <v>91</v>
      </c>
      <c r="F15">
        <f t="shared" si="1"/>
        <v>65</v>
      </c>
      <c r="G15">
        <f t="shared" si="2"/>
        <v>63</v>
      </c>
      <c r="H15">
        <f t="shared" si="3"/>
        <v>1726</v>
      </c>
      <c r="I15">
        <f t="shared" si="6"/>
        <v>27474</v>
      </c>
      <c r="J15">
        <f t="shared" si="4"/>
        <v>0</v>
      </c>
      <c r="K15">
        <f t="shared" si="5"/>
        <v>0</v>
      </c>
      <c r="L15">
        <f t="shared" si="7"/>
        <v>17</v>
      </c>
    </row>
    <row r="16" spans="1:20" x14ac:dyDescent="0.25">
      <c r="A16" s="1">
        <v>44727</v>
      </c>
      <c r="B16">
        <v>23</v>
      </c>
      <c r="C16">
        <f>IF(temperatury[[#This Row],[prognozowana pogoda]]&gt;20, IF(C15 &gt;= 1, C15 + 1, 1), 0)</f>
        <v>2</v>
      </c>
      <c r="D16" s="1">
        <f>temperatury[[#This Row],[data]]</f>
        <v>44727</v>
      </c>
      <c r="E16">
        <f t="shared" si="0"/>
        <v>86</v>
      </c>
      <c r="F16">
        <f t="shared" si="1"/>
        <v>62</v>
      </c>
      <c r="G16">
        <f t="shared" si="2"/>
        <v>61</v>
      </c>
      <c r="H16">
        <f t="shared" si="3"/>
        <v>1648</v>
      </c>
      <c r="I16">
        <f t="shared" si="6"/>
        <v>29122</v>
      </c>
      <c r="J16">
        <f t="shared" si="4"/>
        <v>0</v>
      </c>
      <c r="K16">
        <f t="shared" si="5"/>
        <v>0</v>
      </c>
      <c r="L16">
        <f t="shared" si="7"/>
        <v>16</v>
      </c>
    </row>
    <row r="17" spans="1:12" x14ac:dyDescent="0.25">
      <c r="A17" s="1">
        <v>44728</v>
      </c>
      <c r="B17">
        <v>23</v>
      </c>
      <c r="C17">
        <f>IF(temperatury[[#This Row],[prognozowana pogoda]]&gt;20, IF(C16 &gt;= 1, C16 + 1, 1), 0)</f>
        <v>3</v>
      </c>
      <c r="D17" s="1">
        <f>temperatury[[#This Row],[data]]</f>
        <v>44728</v>
      </c>
      <c r="E17">
        <f t="shared" si="0"/>
        <v>86</v>
      </c>
      <c r="F17">
        <f t="shared" si="1"/>
        <v>62</v>
      </c>
      <c r="G17">
        <f t="shared" si="2"/>
        <v>61</v>
      </c>
      <c r="H17">
        <f t="shared" si="3"/>
        <v>1648</v>
      </c>
      <c r="I17">
        <f t="shared" si="6"/>
        <v>30770</v>
      </c>
      <c r="J17">
        <f t="shared" si="4"/>
        <v>0</v>
      </c>
      <c r="K17">
        <f t="shared" si="5"/>
        <v>0</v>
      </c>
      <c r="L17">
        <f t="shared" si="7"/>
        <v>16</v>
      </c>
    </row>
    <row r="18" spans="1:12" x14ac:dyDescent="0.25">
      <c r="A18" s="1">
        <v>44729</v>
      </c>
      <c r="B18">
        <v>16</v>
      </c>
      <c r="C18">
        <f>IF(temperatury[[#This Row],[prognozowana pogoda]]&gt;20, IF(C17 &gt;= 1, C17 + 1, 1), 0)</f>
        <v>0</v>
      </c>
      <c r="D18" s="1">
        <f>temperatury[[#This Row],[data]]</f>
        <v>44729</v>
      </c>
      <c r="E18">
        <f t="shared" si="0"/>
        <v>82</v>
      </c>
      <c r="F18">
        <f t="shared" si="1"/>
        <v>58</v>
      </c>
      <c r="G18">
        <f t="shared" si="2"/>
        <v>58</v>
      </c>
      <c r="H18">
        <f t="shared" si="3"/>
        <v>1560</v>
      </c>
      <c r="I18">
        <f t="shared" si="6"/>
        <v>32330</v>
      </c>
      <c r="J18">
        <f t="shared" si="4"/>
        <v>0</v>
      </c>
      <c r="K18">
        <f t="shared" si="5"/>
        <v>0</v>
      </c>
      <c r="L18">
        <f t="shared" si="7"/>
        <v>15</v>
      </c>
    </row>
    <row r="19" spans="1:12" x14ac:dyDescent="0.25">
      <c r="A19" s="1">
        <v>44730</v>
      </c>
      <c r="B19">
        <v>21</v>
      </c>
      <c r="C19">
        <f>IF(temperatury[[#This Row],[prognozowana pogoda]]&gt;20, IF(C18 &gt;= 1, C18 + 1, 1), 0)</f>
        <v>1</v>
      </c>
      <c r="D19" s="1">
        <f>temperatury[[#This Row],[data]]</f>
        <v>44730</v>
      </c>
      <c r="E19">
        <f t="shared" si="0"/>
        <v>82</v>
      </c>
      <c r="F19">
        <f t="shared" si="1"/>
        <v>58</v>
      </c>
      <c r="G19">
        <f t="shared" si="2"/>
        <v>58</v>
      </c>
      <c r="H19">
        <f t="shared" si="3"/>
        <v>1560</v>
      </c>
      <c r="I19">
        <f t="shared" si="6"/>
        <v>33890</v>
      </c>
      <c r="J19">
        <f t="shared" si="4"/>
        <v>0</v>
      </c>
      <c r="K19">
        <f t="shared" si="5"/>
        <v>0</v>
      </c>
      <c r="L19">
        <f t="shared" si="7"/>
        <v>15</v>
      </c>
    </row>
    <row r="20" spans="1:12" x14ac:dyDescent="0.25">
      <c r="A20" s="1">
        <v>44731</v>
      </c>
      <c r="B20">
        <v>22</v>
      </c>
      <c r="C20">
        <f>IF(temperatury[[#This Row],[prognozowana pogoda]]&gt;20, IF(C19 &gt;= 1, C19 + 1, 1), 0)</f>
        <v>2</v>
      </c>
      <c r="D20" s="1">
        <f>temperatury[[#This Row],[data]]</f>
        <v>44731</v>
      </c>
      <c r="E20">
        <f t="shared" si="0"/>
        <v>78</v>
      </c>
      <c r="F20">
        <f t="shared" si="1"/>
        <v>55</v>
      </c>
      <c r="G20">
        <f t="shared" si="2"/>
        <v>56</v>
      </c>
      <c r="H20">
        <f t="shared" si="3"/>
        <v>1489</v>
      </c>
      <c r="I20">
        <f t="shared" si="6"/>
        <v>35379</v>
      </c>
      <c r="J20">
        <f t="shared" si="4"/>
        <v>0</v>
      </c>
      <c r="K20">
        <f t="shared" si="5"/>
        <v>0</v>
      </c>
      <c r="L20">
        <f t="shared" si="7"/>
        <v>14</v>
      </c>
    </row>
    <row r="21" spans="1:12" x14ac:dyDescent="0.25">
      <c r="A21" s="1">
        <v>44732</v>
      </c>
      <c r="B21">
        <v>22</v>
      </c>
      <c r="C21">
        <f>IF(temperatury[[#This Row],[prognozowana pogoda]]&gt;20, IF(C20 &gt;= 1, C20 + 1, 1), 0)</f>
        <v>3</v>
      </c>
      <c r="D21" s="1">
        <f>temperatury[[#This Row],[data]]</f>
        <v>44732</v>
      </c>
      <c r="E21">
        <f t="shared" si="0"/>
        <v>78</v>
      </c>
      <c r="F21">
        <f t="shared" si="1"/>
        <v>55</v>
      </c>
      <c r="G21">
        <f t="shared" si="2"/>
        <v>56</v>
      </c>
      <c r="H21">
        <f t="shared" si="3"/>
        <v>1489</v>
      </c>
      <c r="I21">
        <f t="shared" si="6"/>
        <v>36868</v>
      </c>
      <c r="J21">
        <f t="shared" si="4"/>
        <v>0</v>
      </c>
      <c r="K21">
        <f t="shared" si="5"/>
        <v>0</v>
      </c>
      <c r="L21">
        <f t="shared" si="7"/>
        <v>14</v>
      </c>
    </row>
    <row r="22" spans="1:12" x14ac:dyDescent="0.25">
      <c r="A22" s="1">
        <v>44733</v>
      </c>
      <c r="B22">
        <v>22</v>
      </c>
      <c r="C22">
        <f>IF(temperatury[[#This Row],[prognozowana pogoda]]&gt;20, IF(C21 &gt;= 1, C21 + 1, 1), 0)</f>
        <v>4</v>
      </c>
      <c r="D22" s="1">
        <f>temperatury[[#This Row],[data]]</f>
        <v>44733</v>
      </c>
      <c r="E22">
        <f t="shared" si="0"/>
        <v>74</v>
      </c>
      <c r="F22">
        <f t="shared" si="1"/>
        <v>51</v>
      </c>
      <c r="G22">
        <f t="shared" si="2"/>
        <v>54</v>
      </c>
      <c r="H22">
        <f t="shared" si="3"/>
        <v>1409</v>
      </c>
      <c r="I22">
        <f t="shared" si="6"/>
        <v>38277</v>
      </c>
      <c r="J22">
        <f t="shared" si="4"/>
        <v>0</v>
      </c>
      <c r="K22">
        <f t="shared" si="5"/>
        <v>0</v>
      </c>
      <c r="L22">
        <f t="shared" si="7"/>
        <v>13</v>
      </c>
    </row>
    <row r="23" spans="1:12" x14ac:dyDescent="0.25">
      <c r="A23" s="1">
        <v>44734</v>
      </c>
      <c r="B23">
        <v>28</v>
      </c>
      <c r="C23">
        <f>IF(temperatury[[#This Row],[prognozowana pogoda]]&gt;20, IF(C22 &gt;= 1, C22 + 1, 1), 0)</f>
        <v>5</v>
      </c>
      <c r="D23" s="1">
        <f>temperatury[[#This Row],[data]]</f>
        <v>44734</v>
      </c>
      <c r="E23">
        <f t="shared" si="0"/>
        <v>74</v>
      </c>
      <c r="F23">
        <f t="shared" si="1"/>
        <v>51</v>
      </c>
      <c r="G23">
        <f t="shared" si="2"/>
        <v>54</v>
      </c>
      <c r="H23">
        <f t="shared" si="3"/>
        <v>1409</v>
      </c>
      <c r="I23">
        <f t="shared" si="6"/>
        <v>39686</v>
      </c>
      <c r="J23">
        <f t="shared" si="4"/>
        <v>0</v>
      </c>
      <c r="K23">
        <f t="shared" si="5"/>
        <v>0</v>
      </c>
      <c r="L23">
        <f t="shared" si="7"/>
        <v>13</v>
      </c>
    </row>
    <row r="24" spans="1:12" x14ac:dyDescent="0.25">
      <c r="A24" s="1">
        <v>44735</v>
      </c>
      <c r="B24">
        <v>31</v>
      </c>
      <c r="C24">
        <f>IF(temperatury[[#This Row],[prognozowana pogoda]]&gt;20, IF(C23 &gt;= 1, C23 + 1, 1), 0)</f>
        <v>6</v>
      </c>
      <c r="D24" s="1">
        <f>temperatury[[#This Row],[data]]</f>
        <v>44735</v>
      </c>
      <c r="E24">
        <f t="shared" si="0"/>
        <v>70</v>
      </c>
      <c r="F24">
        <f t="shared" si="1"/>
        <v>48</v>
      </c>
      <c r="G24">
        <f t="shared" si="2"/>
        <v>51</v>
      </c>
      <c r="H24">
        <f t="shared" si="3"/>
        <v>1330</v>
      </c>
      <c r="I24">
        <f t="shared" si="6"/>
        <v>41016</v>
      </c>
      <c r="J24">
        <f t="shared" si="4"/>
        <v>0</v>
      </c>
      <c r="K24">
        <f t="shared" si="5"/>
        <v>0</v>
      </c>
      <c r="L24">
        <f t="shared" si="7"/>
        <v>12</v>
      </c>
    </row>
    <row r="25" spans="1:12" x14ac:dyDescent="0.25">
      <c r="A25" s="1">
        <v>44736</v>
      </c>
      <c r="B25">
        <v>33</v>
      </c>
      <c r="C25">
        <f>IF(temperatury[[#This Row],[prognozowana pogoda]]&gt;20, IF(C24 &gt;= 1, C24 + 1, 1), 0)</f>
        <v>7</v>
      </c>
      <c r="D25" s="1">
        <f>temperatury[[#This Row],[data]]</f>
        <v>44736</v>
      </c>
      <c r="E25">
        <f t="shared" si="0"/>
        <v>70</v>
      </c>
      <c r="F25">
        <f t="shared" si="1"/>
        <v>48</v>
      </c>
      <c r="G25">
        <f t="shared" si="2"/>
        <v>51</v>
      </c>
      <c r="H25">
        <f t="shared" si="3"/>
        <v>1330</v>
      </c>
      <c r="I25">
        <f t="shared" si="6"/>
        <v>42346</v>
      </c>
      <c r="J25">
        <f t="shared" si="4"/>
        <v>0</v>
      </c>
      <c r="K25">
        <f t="shared" si="5"/>
        <v>0</v>
      </c>
      <c r="L25">
        <f t="shared" si="7"/>
        <v>12</v>
      </c>
    </row>
    <row r="26" spans="1:12" x14ac:dyDescent="0.25">
      <c r="A26" s="1">
        <v>44737</v>
      </c>
      <c r="B26">
        <v>33</v>
      </c>
      <c r="C26">
        <f>IF(temperatury[[#This Row],[prognozowana pogoda]]&gt;20, IF(C25 &gt;= 1, C25 + 1, 1), 0)</f>
        <v>8</v>
      </c>
      <c r="D26" s="1">
        <f>temperatury[[#This Row],[data]]</f>
        <v>44737</v>
      </c>
      <c r="E26">
        <f t="shared" si="0"/>
        <v>66</v>
      </c>
      <c r="F26">
        <f t="shared" si="1"/>
        <v>45</v>
      </c>
      <c r="G26">
        <f t="shared" si="2"/>
        <v>49</v>
      </c>
      <c r="H26">
        <f t="shared" si="3"/>
        <v>1259</v>
      </c>
      <c r="I26">
        <f t="shared" si="6"/>
        <v>43605</v>
      </c>
      <c r="J26">
        <f t="shared" si="4"/>
        <v>0</v>
      </c>
      <c r="K26">
        <f t="shared" si="5"/>
        <v>0</v>
      </c>
      <c r="L26">
        <f t="shared" si="7"/>
        <v>11</v>
      </c>
    </row>
    <row r="27" spans="1:12" x14ac:dyDescent="0.25">
      <c r="A27" s="1">
        <v>44738</v>
      </c>
      <c r="B27">
        <v>23</v>
      </c>
      <c r="C27">
        <f>IF(temperatury[[#This Row],[prognozowana pogoda]]&gt;20, IF(C26 &gt;= 1, C26 + 1, 1), 0)</f>
        <v>9</v>
      </c>
      <c r="D27" s="1">
        <f>temperatury[[#This Row],[data]]</f>
        <v>44738</v>
      </c>
      <c r="E27">
        <f t="shared" si="0"/>
        <v>66</v>
      </c>
      <c r="F27">
        <f t="shared" si="1"/>
        <v>45</v>
      </c>
      <c r="G27">
        <f t="shared" si="2"/>
        <v>49</v>
      </c>
      <c r="H27">
        <f t="shared" si="3"/>
        <v>1259</v>
      </c>
      <c r="I27">
        <f t="shared" si="6"/>
        <v>44864</v>
      </c>
      <c r="J27">
        <f t="shared" si="4"/>
        <v>0</v>
      </c>
      <c r="K27">
        <f t="shared" si="5"/>
        <v>0</v>
      </c>
      <c r="L27">
        <f t="shared" si="7"/>
        <v>11</v>
      </c>
    </row>
    <row r="28" spans="1:12" x14ac:dyDescent="0.25">
      <c r="A28" s="1">
        <v>44739</v>
      </c>
      <c r="B28">
        <v>23</v>
      </c>
      <c r="C28">
        <f>IF(temperatury[[#This Row],[prognozowana pogoda]]&gt;20, IF(C27 &gt;= 1, C27 + 1, 1), 0)</f>
        <v>10</v>
      </c>
      <c r="D28" s="1">
        <f>temperatury[[#This Row],[data]]</f>
        <v>44739</v>
      </c>
      <c r="E28">
        <f t="shared" si="0"/>
        <v>62</v>
      </c>
      <c r="F28">
        <f t="shared" si="1"/>
        <v>41</v>
      </c>
      <c r="G28">
        <f t="shared" si="2"/>
        <v>47</v>
      </c>
      <c r="H28">
        <f t="shared" si="3"/>
        <v>1179</v>
      </c>
      <c r="I28">
        <f t="shared" si="6"/>
        <v>46043</v>
      </c>
      <c r="J28">
        <f t="shared" si="4"/>
        <v>1</v>
      </c>
      <c r="K28">
        <f t="shared" si="5"/>
        <v>0</v>
      </c>
      <c r="L28">
        <f t="shared" si="7"/>
        <v>10</v>
      </c>
    </row>
    <row r="29" spans="1:12" x14ac:dyDescent="0.25">
      <c r="A29" s="1">
        <v>44740</v>
      </c>
      <c r="B29">
        <v>19</v>
      </c>
      <c r="C29">
        <f>IF(temperatury[[#This Row],[prognozowana pogoda]]&gt;20, IF(C28 &gt;= 1, C28 + 1, 1), 0)</f>
        <v>0</v>
      </c>
      <c r="D29" s="1">
        <f>temperatury[[#This Row],[data]]</f>
        <v>44740</v>
      </c>
      <c r="E29">
        <f t="shared" si="0"/>
        <v>62</v>
      </c>
      <c r="F29">
        <f t="shared" si="1"/>
        <v>41</v>
      </c>
      <c r="G29">
        <f t="shared" si="2"/>
        <v>47</v>
      </c>
      <c r="H29">
        <f t="shared" si="3"/>
        <v>1179</v>
      </c>
      <c r="I29">
        <f t="shared" si="6"/>
        <v>47222</v>
      </c>
      <c r="J29">
        <f t="shared" si="4"/>
        <v>1</v>
      </c>
      <c r="K29">
        <f t="shared" si="5"/>
        <v>0</v>
      </c>
      <c r="L29">
        <f t="shared" si="7"/>
        <v>10</v>
      </c>
    </row>
    <row r="30" spans="1:12" x14ac:dyDescent="0.25">
      <c r="A30" s="1">
        <v>44741</v>
      </c>
      <c r="B30">
        <v>24</v>
      </c>
      <c r="C30">
        <f>IF(temperatury[[#This Row],[prognozowana pogoda]]&gt;20, IF(C29 &gt;= 1, C29 + 1, 1), 0)</f>
        <v>1</v>
      </c>
      <c r="D30" s="1">
        <f>temperatury[[#This Row],[data]]</f>
        <v>44741</v>
      </c>
      <c r="E30">
        <f t="shared" si="0"/>
        <v>57</v>
      </c>
      <c r="F30">
        <f t="shared" si="1"/>
        <v>38</v>
      </c>
      <c r="G30">
        <f t="shared" si="2"/>
        <v>44</v>
      </c>
      <c r="H30">
        <f t="shared" si="3"/>
        <v>1093</v>
      </c>
      <c r="I30">
        <f t="shared" si="6"/>
        <v>48315</v>
      </c>
      <c r="J30">
        <f t="shared" si="4"/>
        <v>1</v>
      </c>
      <c r="K30">
        <f t="shared" si="5"/>
        <v>0</v>
      </c>
      <c r="L30">
        <f t="shared" si="7"/>
        <v>9</v>
      </c>
    </row>
    <row r="31" spans="1:12" x14ac:dyDescent="0.25">
      <c r="A31" s="1">
        <v>44742</v>
      </c>
      <c r="B31">
        <v>25</v>
      </c>
      <c r="C31">
        <f>IF(temperatury[[#This Row],[prognozowana pogoda]]&gt;20, IF(C30 &gt;= 1, C30 + 1, 1), 0)</f>
        <v>2</v>
      </c>
      <c r="D31" s="1">
        <f>temperatury[[#This Row],[data]]</f>
        <v>44742</v>
      </c>
      <c r="E31">
        <f t="shared" si="0"/>
        <v>57</v>
      </c>
      <c r="F31">
        <f t="shared" si="1"/>
        <v>38</v>
      </c>
      <c r="G31">
        <f t="shared" si="2"/>
        <v>44</v>
      </c>
      <c r="H31">
        <f t="shared" si="3"/>
        <v>1093</v>
      </c>
      <c r="I31">
        <f t="shared" si="6"/>
        <v>49408</v>
      </c>
      <c r="J31">
        <f t="shared" si="4"/>
        <v>1</v>
      </c>
      <c r="K31">
        <f t="shared" si="5"/>
        <v>0</v>
      </c>
      <c r="L31">
        <f t="shared" si="7"/>
        <v>9</v>
      </c>
    </row>
    <row r="32" spans="1:12" x14ac:dyDescent="0.25">
      <c r="A32" s="1">
        <v>44743</v>
      </c>
      <c r="B32">
        <v>27</v>
      </c>
      <c r="C32">
        <f>IF(temperatury[[#This Row],[prognozowana pogoda]]&gt;20, IF(C31 &gt;= 1, C31 + 1, 1), 0)</f>
        <v>3</v>
      </c>
      <c r="D32" s="1">
        <f>temperatury[[#This Row],[data]]</f>
        <v>44743</v>
      </c>
      <c r="E32">
        <f t="shared" si="0"/>
        <v>53</v>
      </c>
      <c r="F32">
        <f t="shared" si="1"/>
        <v>34</v>
      </c>
      <c r="G32">
        <f t="shared" si="2"/>
        <v>42</v>
      </c>
      <c r="H32">
        <f t="shared" si="3"/>
        <v>1013</v>
      </c>
      <c r="I32">
        <f t="shared" si="6"/>
        <v>50421</v>
      </c>
      <c r="J32">
        <f t="shared" si="4"/>
        <v>1</v>
      </c>
      <c r="K32">
        <f t="shared" si="5"/>
        <v>0</v>
      </c>
      <c r="L32">
        <f t="shared" si="7"/>
        <v>8</v>
      </c>
    </row>
    <row r="33" spans="1:12" x14ac:dyDescent="0.25">
      <c r="A33" s="1">
        <v>44744</v>
      </c>
      <c r="B33">
        <v>27</v>
      </c>
      <c r="C33">
        <f>IF(temperatury[[#This Row],[prognozowana pogoda]]&gt;20, IF(C32 &gt;= 1, C32 + 1, 1), 0)</f>
        <v>4</v>
      </c>
      <c r="D33" s="1">
        <f>temperatury[[#This Row],[data]]</f>
        <v>44744</v>
      </c>
      <c r="E33">
        <f t="shared" si="0"/>
        <v>53</v>
      </c>
      <c r="F33">
        <f t="shared" si="1"/>
        <v>34</v>
      </c>
      <c r="G33">
        <f t="shared" si="2"/>
        <v>42</v>
      </c>
      <c r="H33">
        <f t="shared" si="3"/>
        <v>1013</v>
      </c>
      <c r="I33">
        <f t="shared" si="6"/>
        <v>51434</v>
      </c>
      <c r="J33">
        <f t="shared" si="4"/>
        <v>1</v>
      </c>
      <c r="K33">
        <f t="shared" si="5"/>
        <v>0</v>
      </c>
      <c r="L33">
        <f t="shared" si="7"/>
        <v>8</v>
      </c>
    </row>
    <row r="34" spans="1:12" x14ac:dyDescent="0.25">
      <c r="A34" s="1">
        <v>44745</v>
      </c>
      <c r="B34">
        <v>21</v>
      </c>
      <c r="C34">
        <f>IF(temperatury[[#This Row],[prognozowana pogoda]]&gt;20, IF(C33 &gt;= 1, C33 + 1, 1), 0)</f>
        <v>5</v>
      </c>
      <c r="D34" s="1">
        <f>temperatury[[#This Row],[data]]</f>
        <v>44745</v>
      </c>
      <c r="E34">
        <f t="shared" si="0"/>
        <v>49</v>
      </c>
      <c r="F34">
        <f t="shared" si="1"/>
        <v>31</v>
      </c>
      <c r="G34">
        <f t="shared" si="2"/>
        <v>40</v>
      </c>
      <c r="H34">
        <f t="shared" si="3"/>
        <v>942</v>
      </c>
      <c r="I34">
        <f t="shared" si="6"/>
        <v>52376</v>
      </c>
      <c r="J34">
        <f t="shared" si="4"/>
        <v>1</v>
      </c>
      <c r="K34">
        <f t="shared" si="5"/>
        <v>1</v>
      </c>
      <c r="L34">
        <f t="shared" si="7"/>
        <v>7</v>
      </c>
    </row>
    <row r="35" spans="1:12" x14ac:dyDescent="0.25">
      <c r="A35" s="1">
        <v>44746</v>
      </c>
      <c r="B35">
        <v>21</v>
      </c>
      <c r="C35">
        <f>IF(temperatury[[#This Row],[prognozowana pogoda]]&gt;20, IF(C34 &gt;= 1, C34 + 1, 1), 0)</f>
        <v>6</v>
      </c>
      <c r="D35" s="1">
        <f>temperatury[[#This Row],[data]]</f>
        <v>44746</v>
      </c>
      <c r="E35">
        <f t="shared" si="0"/>
        <v>49</v>
      </c>
      <c r="F35">
        <f t="shared" si="1"/>
        <v>31</v>
      </c>
      <c r="G35">
        <f t="shared" si="2"/>
        <v>40</v>
      </c>
      <c r="H35">
        <f t="shared" si="3"/>
        <v>942</v>
      </c>
      <c r="I35">
        <f t="shared" si="6"/>
        <v>53318</v>
      </c>
      <c r="J35">
        <f t="shared" si="4"/>
        <v>1</v>
      </c>
      <c r="K35">
        <f t="shared" si="5"/>
        <v>1</v>
      </c>
      <c r="L35">
        <f t="shared" si="7"/>
        <v>7</v>
      </c>
    </row>
    <row r="36" spans="1:12" x14ac:dyDescent="0.25">
      <c r="A36" s="1">
        <v>44747</v>
      </c>
      <c r="B36">
        <v>25</v>
      </c>
      <c r="C36">
        <f>IF(temperatury[[#This Row],[prognozowana pogoda]]&gt;20, IF(C35 &gt;= 1, C35 + 1, 1), 0)</f>
        <v>7</v>
      </c>
      <c r="D36" s="1">
        <f>temperatury[[#This Row],[data]]</f>
        <v>44747</v>
      </c>
      <c r="E36">
        <f t="shared" si="0"/>
        <v>45</v>
      </c>
      <c r="F36">
        <f t="shared" si="1"/>
        <v>27</v>
      </c>
      <c r="G36">
        <f t="shared" si="2"/>
        <v>37</v>
      </c>
      <c r="H36">
        <f t="shared" si="3"/>
        <v>854</v>
      </c>
      <c r="I36">
        <f t="shared" si="6"/>
        <v>54172</v>
      </c>
      <c r="J36">
        <f t="shared" si="4"/>
        <v>1</v>
      </c>
      <c r="K36">
        <f t="shared" si="5"/>
        <v>1</v>
      </c>
      <c r="L36">
        <f t="shared" si="7"/>
        <v>6</v>
      </c>
    </row>
    <row r="37" spans="1:12" x14ac:dyDescent="0.25">
      <c r="A37" s="1">
        <v>44748</v>
      </c>
      <c r="B37">
        <v>19</v>
      </c>
      <c r="C37">
        <f>IF(temperatury[[#This Row],[prognozowana pogoda]]&gt;20, IF(C36 &gt;= 1, C36 + 1, 1), 0)</f>
        <v>0</v>
      </c>
      <c r="D37" s="1">
        <f>temperatury[[#This Row],[data]]</f>
        <v>44748</v>
      </c>
      <c r="E37">
        <f t="shared" si="0"/>
        <v>45</v>
      </c>
      <c r="F37">
        <f t="shared" si="1"/>
        <v>27</v>
      </c>
      <c r="G37">
        <f t="shared" si="2"/>
        <v>37</v>
      </c>
      <c r="H37">
        <f t="shared" si="3"/>
        <v>854</v>
      </c>
      <c r="I37">
        <f t="shared" si="6"/>
        <v>55026</v>
      </c>
      <c r="J37">
        <f t="shared" si="4"/>
        <v>1</v>
      </c>
      <c r="K37">
        <f t="shared" si="5"/>
        <v>1</v>
      </c>
      <c r="L37">
        <f t="shared" si="7"/>
        <v>6</v>
      </c>
    </row>
    <row r="38" spans="1:12" x14ac:dyDescent="0.25">
      <c r="A38" s="1">
        <v>44749</v>
      </c>
      <c r="B38">
        <v>21</v>
      </c>
      <c r="C38">
        <f>IF(temperatury[[#This Row],[prognozowana pogoda]]&gt;20, IF(C37 &gt;= 1, C37 + 1, 1), 0)</f>
        <v>1</v>
      </c>
      <c r="D38" s="1">
        <f>temperatury[[#This Row],[data]]</f>
        <v>44749</v>
      </c>
      <c r="E38">
        <f t="shared" si="0"/>
        <v>41</v>
      </c>
      <c r="F38">
        <f t="shared" si="1"/>
        <v>24</v>
      </c>
      <c r="G38">
        <f t="shared" si="2"/>
        <v>35</v>
      </c>
      <c r="H38">
        <f t="shared" si="3"/>
        <v>783</v>
      </c>
      <c r="I38">
        <f t="shared" si="6"/>
        <v>55809</v>
      </c>
      <c r="J38">
        <f t="shared" si="4"/>
        <v>1</v>
      </c>
      <c r="K38">
        <f t="shared" si="5"/>
        <v>1</v>
      </c>
      <c r="L38">
        <f t="shared" si="7"/>
        <v>5</v>
      </c>
    </row>
    <row r="39" spans="1:12" x14ac:dyDescent="0.25">
      <c r="A39" s="1">
        <v>44750</v>
      </c>
      <c r="B39">
        <v>24</v>
      </c>
      <c r="C39">
        <f>IF(temperatury[[#This Row],[prognozowana pogoda]]&gt;20, IF(C38 &gt;= 1, C38 + 1, 1), 0)</f>
        <v>2</v>
      </c>
      <c r="D39" s="1">
        <f>temperatury[[#This Row],[data]]</f>
        <v>44750</v>
      </c>
      <c r="E39">
        <f t="shared" si="0"/>
        <v>41</v>
      </c>
      <c r="F39">
        <f t="shared" si="1"/>
        <v>24</v>
      </c>
      <c r="G39">
        <f t="shared" si="2"/>
        <v>35</v>
      </c>
      <c r="H39">
        <f t="shared" si="3"/>
        <v>783</v>
      </c>
      <c r="I39">
        <f t="shared" si="6"/>
        <v>56592</v>
      </c>
      <c r="J39">
        <f t="shared" si="4"/>
        <v>1</v>
      </c>
      <c r="K39">
        <f t="shared" si="5"/>
        <v>1</v>
      </c>
      <c r="L39">
        <f t="shared" si="7"/>
        <v>5</v>
      </c>
    </row>
    <row r="40" spans="1:12" x14ac:dyDescent="0.25">
      <c r="A40" s="1">
        <v>44751</v>
      </c>
      <c r="B40">
        <v>19</v>
      </c>
      <c r="C40">
        <f>IF(temperatury[[#This Row],[prognozowana pogoda]]&gt;20, IF(C39 &gt;= 1, C39 + 1, 1), 0)</f>
        <v>0</v>
      </c>
      <c r="D40" s="1">
        <f>temperatury[[#This Row],[data]]</f>
        <v>44751</v>
      </c>
      <c r="E40">
        <f t="shared" si="0"/>
        <v>37</v>
      </c>
      <c r="F40">
        <f t="shared" si="1"/>
        <v>20</v>
      </c>
      <c r="G40">
        <f t="shared" si="2"/>
        <v>32</v>
      </c>
      <c r="H40">
        <f t="shared" si="3"/>
        <v>695</v>
      </c>
      <c r="I40">
        <f t="shared" si="6"/>
        <v>57287</v>
      </c>
      <c r="J40">
        <f t="shared" si="4"/>
        <v>1</v>
      </c>
      <c r="K40">
        <f t="shared" si="5"/>
        <v>1</v>
      </c>
      <c r="L40">
        <f t="shared" si="7"/>
        <v>4</v>
      </c>
    </row>
    <row r="41" spans="1:12" x14ac:dyDescent="0.25">
      <c r="A41" s="1">
        <v>44752</v>
      </c>
      <c r="B41">
        <v>28</v>
      </c>
      <c r="C41">
        <f>IF(temperatury[[#This Row],[prognozowana pogoda]]&gt;20, IF(C40 &gt;= 1, C40 + 1, 1), 0)</f>
        <v>1</v>
      </c>
      <c r="D41" s="1">
        <f>temperatury[[#This Row],[data]]</f>
        <v>44752</v>
      </c>
      <c r="E41">
        <f t="shared" si="0"/>
        <v>37</v>
      </c>
      <c r="F41">
        <f t="shared" si="1"/>
        <v>20</v>
      </c>
      <c r="G41">
        <f t="shared" si="2"/>
        <v>32</v>
      </c>
      <c r="H41">
        <f t="shared" si="3"/>
        <v>695</v>
      </c>
      <c r="I41">
        <f t="shared" si="6"/>
        <v>57982</v>
      </c>
      <c r="J41">
        <f t="shared" si="4"/>
        <v>1</v>
      </c>
      <c r="K41">
        <f t="shared" si="5"/>
        <v>1</v>
      </c>
      <c r="L41">
        <f t="shared" si="7"/>
        <v>4</v>
      </c>
    </row>
    <row r="42" spans="1:12" x14ac:dyDescent="0.25">
      <c r="A42" s="1">
        <v>44753</v>
      </c>
      <c r="B42">
        <v>27</v>
      </c>
      <c r="C42">
        <f>IF(temperatury[[#This Row],[prognozowana pogoda]]&gt;20, IF(C41 &gt;= 1, C41 + 1, 1), 0)</f>
        <v>2</v>
      </c>
      <c r="D42" s="1">
        <f>temperatury[[#This Row],[data]]</f>
        <v>44753</v>
      </c>
      <c r="E42">
        <f t="shared" si="0"/>
        <v>33</v>
      </c>
      <c r="F42">
        <f t="shared" si="1"/>
        <v>17</v>
      </c>
      <c r="G42">
        <f t="shared" si="2"/>
        <v>30</v>
      </c>
      <c r="H42">
        <f t="shared" si="3"/>
        <v>624</v>
      </c>
      <c r="I42">
        <f t="shared" si="6"/>
        <v>58606</v>
      </c>
      <c r="J42">
        <f t="shared" si="4"/>
        <v>1</v>
      </c>
      <c r="K42">
        <f t="shared" si="5"/>
        <v>1</v>
      </c>
      <c r="L42">
        <f t="shared" si="7"/>
        <v>3</v>
      </c>
    </row>
    <row r="43" spans="1:12" x14ac:dyDescent="0.25">
      <c r="A43" s="1">
        <v>44754</v>
      </c>
      <c r="B43">
        <v>24</v>
      </c>
      <c r="C43">
        <f>IF(temperatury[[#This Row],[prognozowana pogoda]]&gt;20, IF(C42 &gt;= 1, C42 + 1, 1), 0)</f>
        <v>3</v>
      </c>
      <c r="D43" s="1">
        <f>temperatury[[#This Row],[data]]</f>
        <v>44754</v>
      </c>
      <c r="E43">
        <f t="shared" si="0"/>
        <v>33</v>
      </c>
      <c r="F43">
        <f t="shared" si="1"/>
        <v>17</v>
      </c>
      <c r="G43">
        <f t="shared" si="2"/>
        <v>30</v>
      </c>
      <c r="H43">
        <f t="shared" si="3"/>
        <v>624</v>
      </c>
      <c r="I43">
        <f t="shared" si="6"/>
        <v>59230</v>
      </c>
      <c r="J43">
        <f t="shared" si="4"/>
        <v>1</v>
      </c>
      <c r="K43">
        <f t="shared" si="5"/>
        <v>1</v>
      </c>
      <c r="L43">
        <f t="shared" si="7"/>
        <v>3</v>
      </c>
    </row>
    <row r="44" spans="1:12" x14ac:dyDescent="0.25">
      <c r="A44" s="1">
        <v>44755</v>
      </c>
      <c r="B44">
        <v>22</v>
      </c>
      <c r="C44">
        <f>IF(temperatury[[#This Row],[prognozowana pogoda]]&gt;20, IF(C43 &gt;= 1, C43 + 1, 1), 0)</f>
        <v>4</v>
      </c>
      <c r="D44" s="1">
        <f>temperatury[[#This Row],[data]]</f>
        <v>44755</v>
      </c>
      <c r="E44">
        <f t="shared" si="0"/>
        <v>28</v>
      </c>
      <c r="F44">
        <f t="shared" si="1"/>
        <v>13</v>
      </c>
      <c r="G44">
        <f t="shared" si="2"/>
        <v>28</v>
      </c>
      <c r="H44">
        <f t="shared" si="3"/>
        <v>537</v>
      </c>
      <c r="I44">
        <f t="shared" si="6"/>
        <v>59767</v>
      </c>
      <c r="J44">
        <f t="shared" si="4"/>
        <v>1</v>
      </c>
      <c r="K44">
        <f t="shared" si="5"/>
        <v>1</v>
      </c>
      <c r="L44">
        <f t="shared" si="7"/>
        <v>2</v>
      </c>
    </row>
    <row r="45" spans="1:12" x14ac:dyDescent="0.25">
      <c r="A45" s="1">
        <v>44756</v>
      </c>
      <c r="B45">
        <v>17</v>
      </c>
      <c r="C45">
        <f>IF(temperatury[[#This Row],[prognozowana pogoda]]&gt;20, IF(C44 &gt;= 1, C44 + 1, 1), 0)</f>
        <v>0</v>
      </c>
      <c r="D45" s="1">
        <f>temperatury[[#This Row],[data]]</f>
        <v>44756</v>
      </c>
      <c r="E45">
        <f t="shared" si="0"/>
        <v>28</v>
      </c>
      <c r="F45">
        <f t="shared" si="1"/>
        <v>13</v>
      </c>
      <c r="G45">
        <f t="shared" si="2"/>
        <v>28</v>
      </c>
      <c r="H45">
        <f t="shared" si="3"/>
        <v>537</v>
      </c>
      <c r="I45">
        <f t="shared" si="6"/>
        <v>60304</v>
      </c>
      <c r="J45">
        <f t="shared" si="4"/>
        <v>1</v>
      </c>
      <c r="K45">
        <f t="shared" si="5"/>
        <v>1</v>
      </c>
      <c r="L45">
        <f t="shared" si="7"/>
        <v>2</v>
      </c>
    </row>
    <row r="46" spans="1:12" x14ac:dyDescent="0.25">
      <c r="A46" s="1">
        <v>44757</v>
      </c>
      <c r="B46">
        <v>18</v>
      </c>
      <c r="C46">
        <f>IF(temperatury[[#This Row],[prognozowana pogoda]]&gt;20, IF(C45 &gt;= 1, C45 + 1, 1), 0)</f>
        <v>0</v>
      </c>
      <c r="D46" s="1">
        <f>temperatury[[#This Row],[data]]</f>
        <v>44757</v>
      </c>
      <c r="E46">
        <f t="shared" si="0"/>
        <v>24</v>
      </c>
      <c r="F46">
        <f t="shared" si="1"/>
        <v>10</v>
      </c>
      <c r="G46">
        <f t="shared" si="2"/>
        <v>25</v>
      </c>
      <c r="H46">
        <f t="shared" si="3"/>
        <v>458</v>
      </c>
      <c r="I46">
        <f t="shared" si="6"/>
        <v>60762</v>
      </c>
      <c r="J46">
        <f t="shared" si="4"/>
        <v>1</v>
      </c>
      <c r="K46">
        <f t="shared" si="5"/>
        <v>1</v>
      </c>
      <c r="L46">
        <f t="shared" si="7"/>
        <v>1</v>
      </c>
    </row>
    <row r="47" spans="1:12" x14ac:dyDescent="0.25">
      <c r="A47" s="1">
        <v>44758</v>
      </c>
      <c r="B47">
        <v>23</v>
      </c>
      <c r="C47">
        <f>IF(temperatury[[#This Row],[prognozowana pogoda]]&gt;20, IF(C46 &gt;= 1, C46 + 1, 1), 0)</f>
        <v>1</v>
      </c>
      <c r="D47" s="1">
        <f>temperatury[[#This Row],[data]]</f>
        <v>44758</v>
      </c>
      <c r="E47">
        <f t="shared" si="0"/>
        <v>24</v>
      </c>
      <c r="F47">
        <f t="shared" si="1"/>
        <v>10</v>
      </c>
      <c r="G47">
        <f t="shared" si="2"/>
        <v>25</v>
      </c>
      <c r="H47">
        <f t="shared" si="3"/>
        <v>458</v>
      </c>
      <c r="I47">
        <f t="shared" si="6"/>
        <v>61220</v>
      </c>
      <c r="J47">
        <f t="shared" si="4"/>
        <v>1</v>
      </c>
      <c r="K47">
        <f t="shared" si="5"/>
        <v>1</v>
      </c>
      <c r="L47">
        <f t="shared" si="7"/>
        <v>1</v>
      </c>
    </row>
    <row r="48" spans="1:12" x14ac:dyDescent="0.25">
      <c r="A48" s="1">
        <v>44759</v>
      </c>
      <c r="B48">
        <v>23</v>
      </c>
      <c r="C48">
        <f>IF(temperatury[[#This Row],[prognozowana pogoda]]&gt;20, IF(C47 &gt;= 1, C47 + 1, 1), 0)</f>
        <v>2</v>
      </c>
      <c r="D48" s="1">
        <f>temperatury[[#This Row],[data]]</f>
        <v>44759</v>
      </c>
      <c r="E48">
        <f t="shared" si="0"/>
        <v>20</v>
      </c>
      <c r="F48">
        <f t="shared" si="1"/>
        <v>6</v>
      </c>
      <c r="G48">
        <f t="shared" si="2"/>
        <v>23</v>
      </c>
      <c r="H48">
        <f t="shared" si="3"/>
        <v>378</v>
      </c>
      <c r="I48">
        <f t="shared" si="6"/>
        <v>61598</v>
      </c>
      <c r="J48">
        <f t="shared" si="4"/>
        <v>1</v>
      </c>
      <c r="K48">
        <f t="shared" si="5"/>
        <v>1</v>
      </c>
      <c r="L48">
        <f t="shared" si="7"/>
        <v>0</v>
      </c>
    </row>
    <row r="49" spans="1:12" x14ac:dyDescent="0.25">
      <c r="A49" s="1">
        <v>44760</v>
      </c>
      <c r="B49">
        <v>19</v>
      </c>
      <c r="C49">
        <f>IF(temperatury[[#This Row],[prognozowana pogoda]]&gt;20, IF(C48 &gt;= 1, C48 + 1, 1), 0)</f>
        <v>0</v>
      </c>
      <c r="D49" s="1">
        <f>temperatury[[#This Row],[data]]</f>
        <v>44760</v>
      </c>
      <c r="E49">
        <f t="shared" si="0"/>
        <v>20</v>
      </c>
      <c r="F49">
        <f t="shared" si="1"/>
        <v>6</v>
      </c>
      <c r="G49">
        <f t="shared" si="2"/>
        <v>23</v>
      </c>
      <c r="H49">
        <f t="shared" si="3"/>
        <v>378</v>
      </c>
      <c r="I49">
        <f t="shared" si="6"/>
        <v>61976</v>
      </c>
      <c r="J49">
        <f t="shared" si="4"/>
        <v>1</v>
      </c>
      <c r="K49">
        <f t="shared" si="5"/>
        <v>1</v>
      </c>
      <c r="L49">
        <f t="shared" si="7"/>
        <v>0</v>
      </c>
    </row>
    <row r="50" spans="1:12" x14ac:dyDescent="0.25">
      <c r="A50" s="1">
        <v>44761</v>
      </c>
      <c r="B50">
        <v>21</v>
      </c>
      <c r="C50">
        <f>IF(temperatury[[#This Row],[prognozowana pogoda]]&gt;20, IF(C49 &gt;= 1, C49 + 1, 1), 0)</f>
        <v>1</v>
      </c>
      <c r="D50" s="1">
        <f>temperatury[[#This Row],[data]]</f>
        <v>44761</v>
      </c>
      <c r="E50">
        <f t="shared" si="0"/>
        <v>16</v>
      </c>
      <c r="F50">
        <f t="shared" si="1"/>
        <v>3</v>
      </c>
      <c r="G50">
        <f t="shared" si="2"/>
        <v>21</v>
      </c>
      <c r="H50">
        <f t="shared" si="3"/>
        <v>307</v>
      </c>
      <c r="I50">
        <f t="shared" si="6"/>
        <v>62283</v>
      </c>
      <c r="J50">
        <f t="shared" si="4"/>
        <v>1</v>
      </c>
      <c r="K50">
        <f t="shared" si="5"/>
        <v>1</v>
      </c>
      <c r="L50">
        <f t="shared" si="7"/>
        <v>-1</v>
      </c>
    </row>
    <row r="51" spans="1:12" x14ac:dyDescent="0.25">
      <c r="A51" s="1">
        <v>44762</v>
      </c>
      <c r="B51">
        <v>25</v>
      </c>
      <c r="C51">
        <f>IF(temperatury[[#This Row],[prognozowana pogoda]]&gt;20, IF(C50 &gt;= 1, C50 + 1, 1), 0)</f>
        <v>2</v>
      </c>
      <c r="D51" s="1">
        <f>temperatury[[#This Row],[data]]</f>
        <v>44762</v>
      </c>
      <c r="E51">
        <f t="shared" si="0"/>
        <v>16</v>
      </c>
      <c r="F51">
        <f t="shared" si="1"/>
        <v>3</v>
      </c>
      <c r="G51">
        <f t="shared" si="2"/>
        <v>21</v>
      </c>
      <c r="H51">
        <f t="shared" si="3"/>
        <v>307</v>
      </c>
      <c r="I51">
        <f t="shared" si="6"/>
        <v>62590</v>
      </c>
      <c r="J51">
        <f t="shared" si="4"/>
        <v>1</v>
      </c>
      <c r="K51">
        <f t="shared" si="5"/>
        <v>1</v>
      </c>
      <c r="L51">
        <f t="shared" si="7"/>
        <v>-1</v>
      </c>
    </row>
    <row r="52" spans="1:12" x14ac:dyDescent="0.25">
      <c r="A52" s="1">
        <v>44763</v>
      </c>
      <c r="B52">
        <v>28</v>
      </c>
      <c r="C52">
        <f>IF(temperatury[[#This Row],[prognozowana pogoda]]&gt;20, IF(C51 &gt;= 1, C51 + 1, 1), 0)</f>
        <v>3</v>
      </c>
      <c r="D52" s="1">
        <f>temperatury[[#This Row],[data]]</f>
        <v>44763</v>
      </c>
      <c r="E52">
        <f t="shared" si="0"/>
        <v>12</v>
      </c>
      <c r="F52">
        <f t="shared" si="1"/>
        <v>0</v>
      </c>
      <c r="G52">
        <f t="shared" si="2"/>
        <v>18</v>
      </c>
      <c r="H52">
        <f t="shared" si="3"/>
        <v>228</v>
      </c>
      <c r="I52">
        <f t="shared" si="6"/>
        <v>62818</v>
      </c>
      <c r="J52">
        <f t="shared" si="4"/>
        <v>1</v>
      </c>
      <c r="K52">
        <f t="shared" si="5"/>
        <v>1</v>
      </c>
      <c r="L52">
        <f t="shared" si="7"/>
        <v>-2</v>
      </c>
    </row>
    <row r="53" spans="1:12" x14ac:dyDescent="0.25">
      <c r="A53" s="1">
        <v>44764</v>
      </c>
      <c r="B53">
        <v>27</v>
      </c>
      <c r="C53">
        <f>IF(temperatury[[#This Row],[prognozowana pogoda]]&gt;20, IF(C52 &gt;= 1, C52 + 1, 1), 0)</f>
        <v>4</v>
      </c>
      <c r="D53" s="1">
        <f>temperatury[[#This Row],[data]]</f>
        <v>44764</v>
      </c>
      <c r="E53">
        <f t="shared" si="0"/>
        <v>12</v>
      </c>
      <c r="F53">
        <f t="shared" si="1"/>
        <v>0</v>
      </c>
      <c r="G53">
        <f t="shared" si="2"/>
        <v>18</v>
      </c>
      <c r="H53">
        <f t="shared" si="3"/>
        <v>228</v>
      </c>
      <c r="I53">
        <f t="shared" si="6"/>
        <v>63046</v>
      </c>
      <c r="J53">
        <f t="shared" si="4"/>
        <v>1</v>
      </c>
      <c r="K53">
        <f t="shared" si="5"/>
        <v>1</v>
      </c>
      <c r="L53">
        <f t="shared" si="7"/>
        <v>-2</v>
      </c>
    </row>
    <row r="54" spans="1:12" x14ac:dyDescent="0.25">
      <c r="A54" s="1">
        <v>44765</v>
      </c>
      <c r="B54">
        <v>23</v>
      </c>
      <c r="C54">
        <f>IF(temperatury[[#This Row],[prognozowana pogoda]]&gt;20, IF(C53 &gt;= 1, C53 + 1, 1), 0)</f>
        <v>5</v>
      </c>
      <c r="D54" s="1">
        <f>temperatury[[#This Row],[data]]</f>
        <v>44765</v>
      </c>
      <c r="E54">
        <f t="shared" si="0"/>
        <v>8</v>
      </c>
      <c r="F54">
        <f t="shared" si="1"/>
        <v>0</v>
      </c>
      <c r="G54">
        <f t="shared" si="2"/>
        <v>16</v>
      </c>
      <c r="H54">
        <f t="shared" si="3"/>
        <v>184</v>
      </c>
      <c r="I54">
        <f t="shared" si="6"/>
        <v>63230</v>
      </c>
      <c r="J54">
        <f t="shared" si="4"/>
        <v>1</v>
      </c>
      <c r="K54">
        <f t="shared" si="5"/>
        <v>1</v>
      </c>
      <c r="L54">
        <f t="shared" si="7"/>
        <v>-3</v>
      </c>
    </row>
    <row r="55" spans="1:12" x14ac:dyDescent="0.25">
      <c r="A55" s="1">
        <v>44766</v>
      </c>
      <c r="B55">
        <v>26</v>
      </c>
      <c r="C55">
        <f>IF(temperatury[[#This Row],[prognozowana pogoda]]&gt;20, IF(C54 &gt;= 1, C54 + 1, 1), 0)</f>
        <v>6</v>
      </c>
      <c r="D55" s="1">
        <f>temperatury[[#This Row],[data]]</f>
        <v>44766</v>
      </c>
      <c r="E55">
        <f t="shared" si="0"/>
        <v>8</v>
      </c>
      <c r="F55">
        <f t="shared" si="1"/>
        <v>0</v>
      </c>
      <c r="G55">
        <f t="shared" si="2"/>
        <v>16</v>
      </c>
      <c r="H55">
        <f t="shared" si="3"/>
        <v>184</v>
      </c>
      <c r="I55">
        <f t="shared" si="6"/>
        <v>63414</v>
      </c>
      <c r="J55">
        <f t="shared" si="4"/>
        <v>1</v>
      </c>
      <c r="K55">
        <f t="shared" si="5"/>
        <v>1</v>
      </c>
      <c r="L55">
        <f t="shared" si="7"/>
        <v>-3</v>
      </c>
    </row>
    <row r="56" spans="1:12" x14ac:dyDescent="0.25">
      <c r="A56" s="1">
        <v>44767</v>
      </c>
      <c r="B56">
        <v>29</v>
      </c>
      <c r="C56">
        <f>IF(temperatury[[#This Row],[prognozowana pogoda]]&gt;20, IF(C55 &gt;= 1, C55 + 1, 1), 0)</f>
        <v>7</v>
      </c>
      <c r="D56" s="1">
        <f>temperatury[[#This Row],[data]]</f>
        <v>44767</v>
      </c>
      <c r="E56">
        <f t="shared" si="0"/>
        <v>4</v>
      </c>
      <c r="F56">
        <f t="shared" si="1"/>
        <v>0</v>
      </c>
      <c r="G56">
        <f t="shared" si="2"/>
        <v>14</v>
      </c>
      <c r="H56">
        <f t="shared" si="3"/>
        <v>140</v>
      </c>
      <c r="I56">
        <f t="shared" si="6"/>
        <v>63554</v>
      </c>
      <c r="J56">
        <f t="shared" si="4"/>
        <v>1</v>
      </c>
      <c r="K56">
        <f t="shared" si="5"/>
        <v>1</v>
      </c>
      <c r="L56">
        <f t="shared" si="7"/>
        <v>-4</v>
      </c>
    </row>
    <row r="57" spans="1:12" x14ac:dyDescent="0.25">
      <c r="A57" s="1">
        <v>44768</v>
      </c>
      <c r="B57">
        <v>26</v>
      </c>
      <c r="C57">
        <f>IF(temperatury[[#This Row],[prognozowana pogoda]]&gt;20, IF(C56 &gt;= 1, C56 + 1, 1), 0)</f>
        <v>8</v>
      </c>
      <c r="D57" s="1">
        <f>temperatury[[#This Row],[data]]</f>
        <v>44768</v>
      </c>
      <c r="E57">
        <f t="shared" si="0"/>
        <v>4</v>
      </c>
      <c r="F57">
        <f t="shared" si="1"/>
        <v>0</v>
      </c>
      <c r="G57">
        <f t="shared" si="2"/>
        <v>14</v>
      </c>
      <c r="H57">
        <f t="shared" si="3"/>
        <v>140</v>
      </c>
      <c r="I57">
        <f t="shared" si="6"/>
        <v>63694</v>
      </c>
      <c r="J57">
        <f t="shared" si="4"/>
        <v>1</v>
      </c>
      <c r="K57">
        <f t="shared" si="5"/>
        <v>1</v>
      </c>
      <c r="L57">
        <f t="shared" si="7"/>
        <v>-4</v>
      </c>
    </row>
    <row r="58" spans="1:12" x14ac:dyDescent="0.25">
      <c r="A58" s="1">
        <v>44769</v>
      </c>
      <c r="B58">
        <v>27</v>
      </c>
      <c r="C58">
        <f>IF(temperatury[[#This Row],[prognozowana pogoda]]&gt;20, IF(C57 &gt;= 1, C57 + 1, 1), 0)</f>
        <v>9</v>
      </c>
      <c r="D58" s="1">
        <f>temperatury[[#This Row],[data]]</f>
        <v>44769</v>
      </c>
      <c r="E58">
        <f t="shared" si="0"/>
        <v>0</v>
      </c>
      <c r="F58">
        <f t="shared" si="1"/>
        <v>0</v>
      </c>
      <c r="G58">
        <f t="shared" si="2"/>
        <v>11</v>
      </c>
      <c r="H58">
        <f t="shared" si="3"/>
        <v>88</v>
      </c>
      <c r="I58">
        <f t="shared" si="6"/>
        <v>63782</v>
      </c>
      <c r="J58">
        <f t="shared" si="4"/>
        <v>1</v>
      </c>
      <c r="K58">
        <f t="shared" si="5"/>
        <v>1</v>
      </c>
      <c r="L58">
        <f t="shared" si="7"/>
        <v>-5</v>
      </c>
    </row>
    <row r="59" spans="1:12" x14ac:dyDescent="0.25">
      <c r="A59" s="1">
        <v>44770</v>
      </c>
      <c r="B59">
        <v>24</v>
      </c>
      <c r="C59">
        <f>IF(temperatury[[#This Row],[prognozowana pogoda]]&gt;20, IF(C58 &gt;= 1, C58 + 1, 1), 0)</f>
        <v>10</v>
      </c>
      <c r="D59" s="1">
        <f>temperatury[[#This Row],[data]]</f>
        <v>44770</v>
      </c>
      <c r="E59">
        <f t="shared" si="0"/>
        <v>0</v>
      </c>
      <c r="F59">
        <f t="shared" si="1"/>
        <v>0</v>
      </c>
      <c r="G59">
        <f t="shared" si="2"/>
        <v>11</v>
      </c>
      <c r="H59">
        <f t="shared" si="3"/>
        <v>88</v>
      </c>
      <c r="I59">
        <f t="shared" si="6"/>
        <v>63870</v>
      </c>
      <c r="J59">
        <f t="shared" si="4"/>
        <v>1</v>
      </c>
      <c r="K59">
        <f t="shared" si="5"/>
        <v>1</v>
      </c>
      <c r="L59">
        <f t="shared" si="7"/>
        <v>-5</v>
      </c>
    </row>
    <row r="60" spans="1:12" x14ac:dyDescent="0.25">
      <c r="A60" s="1">
        <v>44771</v>
      </c>
      <c r="B60">
        <v>26</v>
      </c>
      <c r="C60">
        <f>IF(temperatury[[#This Row],[prognozowana pogoda]]&gt;20, IF(C59 &gt;= 1, C59 + 1, 1), 0)</f>
        <v>11</v>
      </c>
      <c r="D60" s="1">
        <f>temperatury[[#This Row],[data]]</f>
        <v>44771</v>
      </c>
      <c r="E60">
        <f t="shared" si="0"/>
        <v>0</v>
      </c>
      <c r="F60">
        <f t="shared" si="1"/>
        <v>0</v>
      </c>
      <c r="G60">
        <f t="shared" si="2"/>
        <v>9</v>
      </c>
      <c r="H60">
        <f t="shared" si="3"/>
        <v>72</v>
      </c>
      <c r="I60">
        <f t="shared" si="6"/>
        <v>63942</v>
      </c>
      <c r="J60">
        <f t="shared" si="4"/>
        <v>1</v>
      </c>
      <c r="K60">
        <f t="shared" si="5"/>
        <v>1</v>
      </c>
      <c r="L60">
        <f t="shared" si="7"/>
        <v>-6</v>
      </c>
    </row>
    <row r="61" spans="1:12" x14ac:dyDescent="0.25">
      <c r="A61" s="1">
        <v>44772</v>
      </c>
      <c r="B61">
        <v>25</v>
      </c>
      <c r="C61">
        <f>IF(temperatury[[#This Row],[prognozowana pogoda]]&gt;20, IF(C60 &gt;= 1, C60 + 1, 1), 0)</f>
        <v>12</v>
      </c>
      <c r="D61" s="1">
        <f>temperatury[[#This Row],[data]]</f>
        <v>44772</v>
      </c>
      <c r="E61">
        <f t="shared" si="0"/>
        <v>0</v>
      </c>
      <c r="F61">
        <f t="shared" si="1"/>
        <v>0</v>
      </c>
      <c r="G61">
        <f t="shared" si="2"/>
        <v>9</v>
      </c>
      <c r="H61">
        <f t="shared" si="3"/>
        <v>72</v>
      </c>
      <c r="I61">
        <f t="shared" si="6"/>
        <v>64014</v>
      </c>
      <c r="J61">
        <f t="shared" si="4"/>
        <v>1</v>
      </c>
      <c r="K61">
        <f t="shared" si="5"/>
        <v>1</v>
      </c>
      <c r="L61">
        <f t="shared" si="7"/>
        <v>-6</v>
      </c>
    </row>
    <row r="62" spans="1:12" x14ac:dyDescent="0.25">
      <c r="A62" s="1">
        <v>44773</v>
      </c>
      <c r="B62">
        <v>24</v>
      </c>
      <c r="C62">
        <f>IF(temperatury[[#This Row],[prognozowana pogoda]]&gt;20, IF(C61 &gt;= 1, C61 + 1, 1), 0)</f>
        <v>13</v>
      </c>
      <c r="D62" s="1">
        <f>temperatury[[#This Row],[data]]</f>
        <v>44773</v>
      </c>
      <c r="E62">
        <f t="shared" si="0"/>
        <v>0</v>
      </c>
      <c r="F62">
        <f t="shared" si="1"/>
        <v>0</v>
      </c>
      <c r="G62">
        <f t="shared" si="2"/>
        <v>7</v>
      </c>
      <c r="H62">
        <f t="shared" si="3"/>
        <v>56</v>
      </c>
      <c r="I62">
        <f t="shared" si="6"/>
        <v>64070</v>
      </c>
      <c r="J62">
        <f t="shared" si="4"/>
        <v>1</v>
      </c>
      <c r="K62">
        <f t="shared" si="5"/>
        <v>1</v>
      </c>
      <c r="L62">
        <f t="shared" si="7"/>
        <v>-7</v>
      </c>
    </row>
    <row r="63" spans="1:12" x14ac:dyDescent="0.25">
      <c r="A63" s="1">
        <v>44774</v>
      </c>
      <c r="B63">
        <v>22</v>
      </c>
      <c r="C63">
        <f>IF(temperatury[[#This Row],[prognozowana pogoda]]&gt;20, IF(C62 &gt;= 1, C62 + 1, 1), 0)</f>
        <v>14</v>
      </c>
      <c r="D63" s="1">
        <f>temperatury[[#This Row],[data]]</f>
        <v>44774</v>
      </c>
      <c r="E63">
        <f t="shared" si="0"/>
        <v>0</v>
      </c>
      <c r="F63">
        <f t="shared" si="1"/>
        <v>0</v>
      </c>
      <c r="G63">
        <f t="shared" si="2"/>
        <v>7</v>
      </c>
      <c r="H63">
        <f t="shared" si="3"/>
        <v>56</v>
      </c>
      <c r="I63">
        <f t="shared" si="6"/>
        <v>64126</v>
      </c>
      <c r="J63">
        <f t="shared" si="4"/>
        <v>1</v>
      </c>
      <c r="K63">
        <f t="shared" si="5"/>
        <v>1</v>
      </c>
      <c r="L63">
        <f t="shared" si="7"/>
        <v>-7</v>
      </c>
    </row>
    <row r="64" spans="1:12" x14ac:dyDescent="0.25">
      <c r="A64" s="1">
        <v>44775</v>
      </c>
      <c r="B64">
        <v>19</v>
      </c>
      <c r="C64">
        <f>IF(temperatury[[#This Row],[prognozowana pogoda]]&gt;20, IF(C63 &gt;= 1, C63 + 1, 1), 0)</f>
        <v>0</v>
      </c>
      <c r="D64" s="1">
        <f>temperatury[[#This Row],[data]]</f>
        <v>44775</v>
      </c>
      <c r="E64">
        <f t="shared" si="0"/>
        <v>0</v>
      </c>
      <c r="F64">
        <f t="shared" si="1"/>
        <v>0</v>
      </c>
      <c r="G64">
        <f t="shared" si="2"/>
        <v>4</v>
      </c>
      <c r="H64">
        <f t="shared" si="3"/>
        <v>32</v>
      </c>
      <c r="I64">
        <f t="shared" si="6"/>
        <v>64158</v>
      </c>
      <c r="J64">
        <f t="shared" si="4"/>
        <v>1</v>
      </c>
      <c r="K64">
        <f t="shared" si="5"/>
        <v>1</v>
      </c>
      <c r="L64">
        <f t="shared" si="7"/>
        <v>-8</v>
      </c>
    </row>
    <row r="65" spans="1:12" x14ac:dyDescent="0.25">
      <c r="A65" s="1">
        <v>44776</v>
      </c>
      <c r="B65">
        <v>21</v>
      </c>
      <c r="C65">
        <f>IF(temperatury[[#This Row],[prognozowana pogoda]]&gt;20, IF(C64 &gt;= 1, C64 + 1, 1), 0)</f>
        <v>1</v>
      </c>
      <c r="D65" s="1">
        <f>temperatury[[#This Row],[data]]</f>
        <v>44776</v>
      </c>
      <c r="E65">
        <f t="shared" si="0"/>
        <v>0</v>
      </c>
      <c r="F65">
        <f t="shared" si="1"/>
        <v>0</v>
      </c>
      <c r="G65">
        <f t="shared" si="2"/>
        <v>4</v>
      </c>
      <c r="H65">
        <f t="shared" si="3"/>
        <v>32</v>
      </c>
      <c r="I65">
        <f t="shared" si="6"/>
        <v>64190</v>
      </c>
      <c r="J65">
        <f t="shared" si="4"/>
        <v>1</v>
      </c>
      <c r="K65">
        <f t="shared" si="5"/>
        <v>1</v>
      </c>
      <c r="L65">
        <f t="shared" si="7"/>
        <v>-8</v>
      </c>
    </row>
    <row r="66" spans="1:12" x14ac:dyDescent="0.25">
      <c r="A66" s="1">
        <v>44777</v>
      </c>
      <c r="B66">
        <v>26</v>
      </c>
      <c r="C66">
        <f>IF(temperatury[[#This Row],[prognozowana pogoda]]&gt;20, IF(C65 &gt;= 1, C65 + 1, 1), 0)</f>
        <v>2</v>
      </c>
      <c r="D66" s="1">
        <f>temperatury[[#This Row],[data]]</f>
        <v>44777</v>
      </c>
      <c r="E66">
        <f t="shared" si="0"/>
        <v>0</v>
      </c>
      <c r="F66">
        <f t="shared" si="1"/>
        <v>0</v>
      </c>
      <c r="G66">
        <f t="shared" si="2"/>
        <v>2</v>
      </c>
      <c r="H66">
        <f t="shared" si="3"/>
        <v>16</v>
      </c>
      <c r="I66">
        <f t="shared" si="6"/>
        <v>64206</v>
      </c>
      <c r="J66">
        <f t="shared" si="4"/>
        <v>1</v>
      </c>
      <c r="K66">
        <f t="shared" si="5"/>
        <v>1</v>
      </c>
      <c r="L66">
        <f t="shared" si="7"/>
        <v>-9</v>
      </c>
    </row>
    <row r="67" spans="1:12" x14ac:dyDescent="0.25">
      <c r="A67" s="1">
        <v>44778</v>
      </c>
      <c r="B67">
        <v>19</v>
      </c>
      <c r="C67">
        <f>IF(temperatury[[#This Row],[prognozowana pogoda]]&gt;20, IF(C66 &gt;= 1, C66 + 1, 1), 0)</f>
        <v>0</v>
      </c>
      <c r="D67" s="1">
        <f>temperatury[[#This Row],[data]]</f>
        <v>44778</v>
      </c>
      <c r="E67">
        <f t="shared" ref="E67:E93" si="8">IF(ROUNDDOWN(120*(1+(2/29)*((L67-24)/2)),0) &gt; 0, ROUNDDOWN(120*(1+(2/29)*((L67-24)/2)),0), 0)</f>
        <v>0</v>
      </c>
      <c r="F67">
        <f t="shared" ref="F67:F93" si="9">IF(ROUNDDOWN(90*(1+(1/13)*((L67-24)/2)),0) &gt; 0, ROUNDDOWN(90*(1+(1/13)*((L67-24)/2)),0), 0)</f>
        <v>0</v>
      </c>
      <c r="G67">
        <f t="shared" ref="G67:G93" si="10">IF(ROUNDDOWN(80*(1+(1/17)*((L67-24)/2)),0) &gt; 0, ROUNDDOWN(80*(1+(1/17)*((L67-24)/2)),0), 0)</f>
        <v>2</v>
      </c>
      <c r="H67">
        <f t="shared" ref="H67:H93" si="11">E67*$M$2+F67*$N$2+G67*$O$2</f>
        <v>16</v>
      </c>
      <c r="I67">
        <f t="shared" si="6"/>
        <v>64222</v>
      </c>
      <c r="J67">
        <f t="shared" ref="J67:J93" si="12">IF(I67&gt;45000,1,0)</f>
        <v>1</v>
      </c>
      <c r="K67">
        <f t="shared" ref="K67:K93" si="13">IF(H67&lt;1000,1,0)</f>
        <v>1</v>
      </c>
      <c r="L67">
        <f t="shared" si="7"/>
        <v>-9</v>
      </c>
    </row>
    <row r="68" spans="1:12" x14ac:dyDescent="0.25">
      <c r="A68" s="1">
        <v>44779</v>
      </c>
      <c r="B68">
        <v>21</v>
      </c>
      <c r="C68">
        <f>IF(temperatury[[#This Row],[prognozowana pogoda]]&gt;20, IF(C67 &gt;= 1, C67 + 1, 1), 0)</f>
        <v>1</v>
      </c>
      <c r="D68" s="1">
        <f>temperatury[[#This Row],[data]]</f>
        <v>44779</v>
      </c>
      <c r="E68">
        <f t="shared" si="8"/>
        <v>0</v>
      </c>
      <c r="F68">
        <f t="shared" si="9"/>
        <v>0</v>
      </c>
      <c r="G68">
        <f t="shared" si="10"/>
        <v>0</v>
      </c>
      <c r="H68">
        <f t="shared" si="11"/>
        <v>0</v>
      </c>
      <c r="I68">
        <f t="shared" ref="I68:I93" si="14">I67+H68</f>
        <v>64222</v>
      </c>
      <c r="J68">
        <f t="shared" si="12"/>
        <v>1</v>
      </c>
      <c r="K68">
        <f t="shared" si="13"/>
        <v>1</v>
      </c>
      <c r="L68">
        <f t="shared" si="7"/>
        <v>-10</v>
      </c>
    </row>
    <row r="69" spans="1:12" x14ac:dyDescent="0.25">
      <c r="A69" s="1">
        <v>44780</v>
      </c>
      <c r="B69">
        <v>23</v>
      </c>
      <c r="C69">
        <f>IF(temperatury[[#This Row],[prognozowana pogoda]]&gt;20, IF(C68 &gt;= 1, C68 + 1, 1), 0)</f>
        <v>2</v>
      </c>
      <c r="D69" s="1">
        <f>temperatury[[#This Row],[data]]</f>
        <v>44780</v>
      </c>
      <c r="E69">
        <f t="shared" si="8"/>
        <v>0</v>
      </c>
      <c r="F69">
        <f t="shared" si="9"/>
        <v>0</v>
      </c>
      <c r="G69">
        <f t="shared" si="10"/>
        <v>0</v>
      </c>
      <c r="H69">
        <f t="shared" si="11"/>
        <v>0</v>
      </c>
      <c r="I69">
        <f t="shared" si="14"/>
        <v>64222</v>
      </c>
      <c r="J69">
        <f t="shared" si="12"/>
        <v>1</v>
      </c>
      <c r="K69">
        <f t="shared" si="13"/>
        <v>1</v>
      </c>
      <c r="L69">
        <f t="shared" ref="L69:L93" si="15">IF(L68=L67,L68-1,L68)</f>
        <v>-10</v>
      </c>
    </row>
    <row r="70" spans="1:12" x14ac:dyDescent="0.25">
      <c r="A70" s="1">
        <v>44781</v>
      </c>
      <c r="B70">
        <v>27</v>
      </c>
      <c r="C70">
        <f>IF(temperatury[[#This Row],[prognozowana pogoda]]&gt;20, IF(C69 &gt;= 1, C69 + 1, 1), 0)</f>
        <v>3</v>
      </c>
      <c r="D70" s="1">
        <f>temperatury[[#This Row],[data]]</f>
        <v>44781</v>
      </c>
      <c r="E70">
        <f t="shared" si="8"/>
        <v>0</v>
      </c>
      <c r="F70">
        <f t="shared" si="9"/>
        <v>0</v>
      </c>
      <c r="G70">
        <f t="shared" si="10"/>
        <v>0</v>
      </c>
      <c r="H70">
        <f t="shared" si="11"/>
        <v>0</v>
      </c>
      <c r="I70">
        <f t="shared" si="14"/>
        <v>64222</v>
      </c>
      <c r="J70">
        <f t="shared" si="12"/>
        <v>1</v>
      </c>
      <c r="K70">
        <f t="shared" si="13"/>
        <v>1</v>
      </c>
      <c r="L70">
        <f t="shared" si="15"/>
        <v>-11</v>
      </c>
    </row>
    <row r="71" spans="1:12" x14ac:dyDescent="0.25">
      <c r="A71" s="1">
        <v>44782</v>
      </c>
      <c r="B71">
        <v>20</v>
      </c>
      <c r="C71">
        <f>IF(temperatury[[#This Row],[prognozowana pogoda]]&gt;20, IF(C70 &gt;= 1, C70 + 1, 1), 0)</f>
        <v>0</v>
      </c>
      <c r="D71" s="1">
        <f>temperatury[[#This Row],[data]]</f>
        <v>44782</v>
      </c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0</v>
      </c>
      <c r="I71">
        <f t="shared" si="14"/>
        <v>64222</v>
      </c>
      <c r="J71">
        <f t="shared" si="12"/>
        <v>1</v>
      </c>
      <c r="K71">
        <f t="shared" si="13"/>
        <v>1</v>
      </c>
      <c r="L71">
        <f t="shared" si="15"/>
        <v>-11</v>
      </c>
    </row>
    <row r="72" spans="1:12" x14ac:dyDescent="0.25">
      <c r="A72" s="1">
        <v>44783</v>
      </c>
      <c r="B72">
        <v>18</v>
      </c>
      <c r="C72">
        <f>IF(temperatury[[#This Row],[prognozowana pogoda]]&gt;20, IF(C71 &gt;= 1, C71 + 1, 1), 0)</f>
        <v>0</v>
      </c>
      <c r="D72" s="1">
        <f>temperatury[[#This Row],[data]]</f>
        <v>44783</v>
      </c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0</v>
      </c>
      <c r="I72">
        <f t="shared" si="14"/>
        <v>64222</v>
      </c>
      <c r="J72">
        <f t="shared" si="12"/>
        <v>1</v>
      </c>
      <c r="K72">
        <f t="shared" si="13"/>
        <v>1</v>
      </c>
      <c r="L72">
        <f t="shared" si="15"/>
        <v>-12</v>
      </c>
    </row>
    <row r="73" spans="1:12" x14ac:dyDescent="0.25">
      <c r="A73" s="1">
        <v>44784</v>
      </c>
      <c r="B73">
        <v>17</v>
      </c>
      <c r="C73">
        <f>IF(temperatury[[#This Row],[prognozowana pogoda]]&gt;20, IF(C72 &gt;= 1, C72 + 1, 1), 0)</f>
        <v>0</v>
      </c>
      <c r="D73" s="1">
        <f>temperatury[[#This Row],[data]]</f>
        <v>44784</v>
      </c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0</v>
      </c>
      <c r="I73">
        <f t="shared" si="14"/>
        <v>64222</v>
      </c>
      <c r="J73">
        <f t="shared" si="12"/>
        <v>1</v>
      </c>
      <c r="K73">
        <f t="shared" si="13"/>
        <v>1</v>
      </c>
      <c r="L73">
        <f t="shared" si="15"/>
        <v>-12</v>
      </c>
    </row>
    <row r="74" spans="1:12" x14ac:dyDescent="0.25">
      <c r="A74" s="1">
        <v>44785</v>
      </c>
      <c r="B74">
        <v>19</v>
      </c>
      <c r="C74">
        <f>IF(temperatury[[#This Row],[prognozowana pogoda]]&gt;20, IF(C73 &gt;= 1, C73 + 1, 1), 0)</f>
        <v>0</v>
      </c>
      <c r="D74" s="1">
        <f>temperatury[[#This Row],[data]]</f>
        <v>44785</v>
      </c>
      <c r="E74">
        <f t="shared" si="8"/>
        <v>0</v>
      </c>
      <c r="F74">
        <f t="shared" si="9"/>
        <v>0</v>
      </c>
      <c r="G74">
        <f t="shared" si="10"/>
        <v>0</v>
      </c>
      <c r="H74">
        <f t="shared" si="11"/>
        <v>0</v>
      </c>
      <c r="I74">
        <f t="shared" si="14"/>
        <v>64222</v>
      </c>
      <c r="J74">
        <f t="shared" si="12"/>
        <v>1</v>
      </c>
      <c r="K74">
        <f t="shared" si="13"/>
        <v>1</v>
      </c>
      <c r="L74">
        <f t="shared" si="15"/>
        <v>-13</v>
      </c>
    </row>
    <row r="75" spans="1:12" x14ac:dyDescent="0.25">
      <c r="A75" s="1">
        <v>44786</v>
      </c>
      <c r="B75">
        <v>26</v>
      </c>
      <c r="C75">
        <f>IF(temperatury[[#This Row],[prognozowana pogoda]]&gt;20, IF(C74 &gt;= 1, C74 + 1, 1), 0)</f>
        <v>1</v>
      </c>
      <c r="D75" s="1">
        <f>temperatury[[#This Row],[data]]</f>
        <v>44786</v>
      </c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0</v>
      </c>
      <c r="I75">
        <f t="shared" si="14"/>
        <v>64222</v>
      </c>
      <c r="J75">
        <f t="shared" si="12"/>
        <v>1</v>
      </c>
      <c r="K75">
        <f t="shared" si="13"/>
        <v>1</v>
      </c>
      <c r="L75">
        <f t="shared" si="15"/>
        <v>-13</v>
      </c>
    </row>
    <row r="76" spans="1:12" x14ac:dyDescent="0.25">
      <c r="A76" s="1">
        <v>44787</v>
      </c>
      <c r="B76">
        <v>21</v>
      </c>
      <c r="C76">
        <f>IF(temperatury[[#This Row],[prognozowana pogoda]]&gt;20, IF(C75 &gt;= 1, C75 + 1, 1), 0)</f>
        <v>2</v>
      </c>
      <c r="D76" s="1">
        <f>temperatury[[#This Row],[data]]</f>
        <v>44787</v>
      </c>
      <c r="E76">
        <f t="shared" si="8"/>
        <v>0</v>
      </c>
      <c r="F76">
        <f t="shared" si="9"/>
        <v>0</v>
      </c>
      <c r="G76">
        <f t="shared" si="10"/>
        <v>0</v>
      </c>
      <c r="H76">
        <f t="shared" si="11"/>
        <v>0</v>
      </c>
      <c r="I76">
        <f t="shared" si="14"/>
        <v>64222</v>
      </c>
      <c r="J76">
        <f t="shared" si="12"/>
        <v>1</v>
      </c>
      <c r="K76">
        <f t="shared" si="13"/>
        <v>1</v>
      </c>
      <c r="L76">
        <f t="shared" si="15"/>
        <v>-14</v>
      </c>
    </row>
    <row r="77" spans="1:12" x14ac:dyDescent="0.25">
      <c r="A77" s="1">
        <v>44788</v>
      </c>
      <c r="B77">
        <v>19</v>
      </c>
      <c r="C77">
        <f>IF(temperatury[[#This Row],[prognozowana pogoda]]&gt;20, IF(C76 &gt;= 1, C76 + 1, 1), 0)</f>
        <v>0</v>
      </c>
      <c r="D77" s="1">
        <f>temperatury[[#This Row],[data]]</f>
        <v>44788</v>
      </c>
      <c r="E77">
        <f t="shared" si="8"/>
        <v>0</v>
      </c>
      <c r="F77">
        <f t="shared" si="9"/>
        <v>0</v>
      </c>
      <c r="G77">
        <f t="shared" si="10"/>
        <v>0</v>
      </c>
      <c r="H77">
        <f t="shared" si="11"/>
        <v>0</v>
      </c>
      <c r="I77">
        <f t="shared" si="14"/>
        <v>64222</v>
      </c>
      <c r="J77">
        <f t="shared" si="12"/>
        <v>1</v>
      </c>
      <c r="K77">
        <f t="shared" si="13"/>
        <v>1</v>
      </c>
      <c r="L77">
        <f t="shared" si="15"/>
        <v>-14</v>
      </c>
    </row>
    <row r="78" spans="1:12" x14ac:dyDescent="0.25">
      <c r="A78" s="1">
        <v>44789</v>
      </c>
      <c r="B78">
        <v>19</v>
      </c>
      <c r="C78">
        <f>IF(temperatury[[#This Row],[prognozowana pogoda]]&gt;20, IF(C77 &gt;= 1, C77 + 1, 1), 0)</f>
        <v>0</v>
      </c>
      <c r="D78" s="1">
        <f>temperatury[[#This Row],[data]]</f>
        <v>44789</v>
      </c>
      <c r="E78">
        <f t="shared" si="8"/>
        <v>0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14"/>
        <v>64222</v>
      </c>
      <c r="J78">
        <f t="shared" si="12"/>
        <v>1</v>
      </c>
      <c r="K78">
        <f t="shared" si="13"/>
        <v>1</v>
      </c>
      <c r="L78">
        <f t="shared" si="15"/>
        <v>-15</v>
      </c>
    </row>
    <row r="79" spans="1:12" x14ac:dyDescent="0.25">
      <c r="A79" s="1">
        <v>44790</v>
      </c>
      <c r="B79">
        <v>21</v>
      </c>
      <c r="C79">
        <f>IF(temperatury[[#This Row],[prognozowana pogoda]]&gt;20, IF(C78 &gt;= 1, C78 + 1, 1), 0)</f>
        <v>1</v>
      </c>
      <c r="D79" s="1">
        <f>temperatury[[#This Row],[data]]</f>
        <v>44790</v>
      </c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0</v>
      </c>
      <c r="I79">
        <f t="shared" si="14"/>
        <v>64222</v>
      </c>
      <c r="J79">
        <f t="shared" si="12"/>
        <v>1</v>
      </c>
      <c r="K79">
        <f t="shared" si="13"/>
        <v>1</v>
      </c>
      <c r="L79">
        <f t="shared" si="15"/>
        <v>-15</v>
      </c>
    </row>
    <row r="80" spans="1:12" x14ac:dyDescent="0.25">
      <c r="A80" s="1">
        <v>44791</v>
      </c>
      <c r="B80">
        <v>21</v>
      </c>
      <c r="C80">
        <f>IF(temperatury[[#This Row],[prognozowana pogoda]]&gt;20, IF(C79 &gt;= 1, C79 + 1, 1), 0)</f>
        <v>2</v>
      </c>
      <c r="D80" s="1">
        <f>temperatury[[#This Row],[data]]</f>
        <v>44791</v>
      </c>
      <c r="E80">
        <f t="shared" si="8"/>
        <v>0</v>
      </c>
      <c r="F80">
        <f t="shared" si="9"/>
        <v>0</v>
      </c>
      <c r="G80">
        <f t="shared" si="10"/>
        <v>0</v>
      </c>
      <c r="H80">
        <f t="shared" si="11"/>
        <v>0</v>
      </c>
      <c r="I80">
        <f t="shared" si="14"/>
        <v>64222</v>
      </c>
      <c r="J80">
        <f t="shared" si="12"/>
        <v>1</v>
      </c>
      <c r="K80">
        <f t="shared" si="13"/>
        <v>1</v>
      </c>
      <c r="L80">
        <f t="shared" si="15"/>
        <v>-16</v>
      </c>
    </row>
    <row r="81" spans="1:12" x14ac:dyDescent="0.25">
      <c r="A81" s="1">
        <v>44792</v>
      </c>
      <c r="B81">
        <v>24</v>
      </c>
      <c r="C81">
        <f>IF(temperatury[[#This Row],[prognozowana pogoda]]&gt;20, IF(C80 &gt;= 1, C80 + 1, 1), 0)</f>
        <v>3</v>
      </c>
      <c r="D81" s="1">
        <f>temperatury[[#This Row],[data]]</f>
        <v>44792</v>
      </c>
      <c r="E81">
        <f t="shared" si="8"/>
        <v>0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4"/>
        <v>64222</v>
      </c>
      <c r="J81">
        <f t="shared" si="12"/>
        <v>1</v>
      </c>
      <c r="K81">
        <f t="shared" si="13"/>
        <v>1</v>
      </c>
      <c r="L81">
        <f t="shared" si="15"/>
        <v>-16</v>
      </c>
    </row>
    <row r="82" spans="1:12" x14ac:dyDescent="0.25">
      <c r="A82" s="1">
        <v>44793</v>
      </c>
      <c r="B82">
        <v>26</v>
      </c>
      <c r="C82">
        <f>IF(temperatury[[#This Row],[prognozowana pogoda]]&gt;20, IF(C81 &gt;= 1, C81 + 1, 1), 0)</f>
        <v>4</v>
      </c>
      <c r="D82" s="1">
        <f>temperatury[[#This Row],[data]]</f>
        <v>44793</v>
      </c>
      <c r="E82">
        <f t="shared" si="8"/>
        <v>0</v>
      </c>
      <c r="F82">
        <f t="shared" si="9"/>
        <v>0</v>
      </c>
      <c r="G82">
        <f t="shared" si="10"/>
        <v>0</v>
      </c>
      <c r="H82">
        <f t="shared" si="11"/>
        <v>0</v>
      </c>
      <c r="I82">
        <f t="shared" si="14"/>
        <v>64222</v>
      </c>
      <c r="J82">
        <f t="shared" si="12"/>
        <v>1</v>
      </c>
      <c r="K82">
        <f t="shared" si="13"/>
        <v>1</v>
      </c>
      <c r="L82">
        <f t="shared" si="15"/>
        <v>-17</v>
      </c>
    </row>
    <row r="83" spans="1:12" x14ac:dyDescent="0.25">
      <c r="A83" s="1">
        <v>44794</v>
      </c>
      <c r="B83">
        <v>23</v>
      </c>
      <c r="C83">
        <f>IF(temperatury[[#This Row],[prognozowana pogoda]]&gt;20, IF(C82 &gt;= 1, C82 + 1, 1), 0)</f>
        <v>5</v>
      </c>
      <c r="D83" s="1">
        <f>temperatury[[#This Row],[data]]</f>
        <v>44794</v>
      </c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0</v>
      </c>
      <c r="I83">
        <f t="shared" si="14"/>
        <v>64222</v>
      </c>
      <c r="J83">
        <f t="shared" si="12"/>
        <v>1</v>
      </c>
      <c r="K83">
        <f t="shared" si="13"/>
        <v>1</v>
      </c>
      <c r="L83">
        <f t="shared" si="15"/>
        <v>-17</v>
      </c>
    </row>
    <row r="84" spans="1:12" x14ac:dyDescent="0.25">
      <c r="A84" s="1">
        <v>44795</v>
      </c>
      <c r="B84">
        <v>23</v>
      </c>
      <c r="C84">
        <f>IF(temperatury[[#This Row],[prognozowana pogoda]]&gt;20, IF(C83 &gt;= 1, C83 + 1, 1), 0)</f>
        <v>6</v>
      </c>
      <c r="D84" s="1">
        <f>temperatury[[#This Row],[data]]</f>
        <v>44795</v>
      </c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0</v>
      </c>
      <c r="I84">
        <f t="shared" si="14"/>
        <v>64222</v>
      </c>
      <c r="J84">
        <f t="shared" si="12"/>
        <v>1</v>
      </c>
      <c r="K84">
        <f t="shared" si="13"/>
        <v>1</v>
      </c>
      <c r="L84">
        <f t="shared" si="15"/>
        <v>-18</v>
      </c>
    </row>
    <row r="85" spans="1:12" x14ac:dyDescent="0.25">
      <c r="A85" s="1">
        <v>44796</v>
      </c>
      <c r="B85">
        <v>24</v>
      </c>
      <c r="C85">
        <f>IF(temperatury[[#This Row],[prognozowana pogoda]]&gt;20, IF(C84 &gt;= 1, C84 + 1, 1), 0)</f>
        <v>7</v>
      </c>
      <c r="D85" s="1">
        <f>temperatury[[#This Row],[data]]</f>
        <v>44796</v>
      </c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0</v>
      </c>
      <c r="I85">
        <f t="shared" si="14"/>
        <v>64222</v>
      </c>
      <c r="J85">
        <f t="shared" si="12"/>
        <v>1</v>
      </c>
      <c r="K85">
        <f t="shared" si="13"/>
        <v>1</v>
      </c>
      <c r="L85">
        <f t="shared" si="15"/>
        <v>-18</v>
      </c>
    </row>
    <row r="86" spans="1:12" x14ac:dyDescent="0.25">
      <c r="A86" s="1">
        <v>44797</v>
      </c>
      <c r="B86">
        <v>26</v>
      </c>
      <c r="C86">
        <f>IF(temperatury[[#This Row],[prognozowana pogoda]]&gt;20, IF(C85 &gt;= 1, C85 + 1, 1), 0)</f>
        <v>8</v>
      </c>
      <c r="D86" s="1">
        <f>temperatury[[#This Row],[data]]</f>
        <v>44797</v>
      </c>
      <c r="E86">
        <f t="shared" si="8"/>
        <v>0</v>
      </c>
      <c r="F86">
        <f t="shared" si="9"/>
        <v>0</v>
      </c>
      <c r="G86">
        <f t="shared" si="10"/>
        <v>0</v>
      </c>
      <c r="H86">
        <f t="shared" si="11"/>
        <v>0</v>
      </c>
      <c r="I86">
        <f t="shared" si="14"/>
        <v>64222</v>
      </c>
      <c r="J86">
        <f t="shared" si="12"/>
        <v>1</v>
      </c>
      <c r="K86">
        <f t="shared" si="13"/>
        <v>1</v>
      </c>
      <c r="L86">
        <f t="shared" si="15"/>
        <v>-19</v>
      </c>
    </row>
    <row r="87" spans="1:12" x14ac:dyDescent="0.25">
      <c r="A87" s="1">
        <v>44798</v>
      </c>
      <c r="B87">
        <v>28</v>
      </c>
      <c r="C87">
        <f>IF(temperatury[[#This Row],[prognozowana pogoda]]&gt;20, IF(C86 &gt;= 1, C86 + 1, 1), 0)</f>
        <v>9</v>
      </c>
      <c r="D87" s="1">
        <f>temperatury[[#This Row],[data]]</f>
        <v>44798</v>
      </c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0</v>
      </c>
      <c r="I87">
        <f t="shared" si="14"/>
        <v>64222</v>
      </c>
      <c r="J87">
        <f t="shared" si="12"/>
        <v>1</v>
      </c>
      <c r="K87">
        <f t="shared" si="13"/>
        <v>1</v>
      </c>
      <c r="L87">
        <f t="shared" si="15"/>
        <v>-19</v>
      </c>
    </row>
    <row r="88" spans="1:12" x14ac:dyDescent="0.25">
      <c r="A88" s="1">
        <v>44799</v>
      </c>
      <c r="B88">
        <v>32</v>
      </c>
      <c r="C88">
        <f>IF(temperatury[[#This Row],[prognozowana pogoda]]&gt;20, IF(C87 &gt;= 1, C87 + 1, 1), 0)</f>
        <v>10</v>
      </c>
      <c r="D88" s="1">
        <f>temperatury[[#This Row],[data]]</f>
        <v>44799</v>
      </c>
      <c r="E88">
        <f t="shared" si="8"/>
        <v>0</v>
      </c>
      <c r="F88">
        <f t="shared" si="9"/>
        <v>0</v>
      </c>
      <c r="G88">
        <f t="shared" si="10"/>
        <v>0</v>
      </c>
      <c r="H88">
        <f t="shared" si="11"/>
        <v>0</v>
      </c>
      <c r="I88">
        <f t="shared" si="14"/>
        <v>64222</v>
      </c>
      <c r="J88">
        <f t="shared" si="12"/>
        <v>1</v>
      </c>
      <c r="K88">
        <f t="shared" si="13"/>
        <v>1</v>
      </c>
      <c r="L88">
        <f t="shared" si="15"/>
        <v>-20</v>
      </c>
    </row>
    <row r="89" spans="1:12" x14ac:dyDescent="0.25">
      <c r="A89" s="1">
        <v>44800</v>
      </c>
      <c r="B89">
        <v>26</v>
      </c>
      <c r="C89">
        <f>IF(temperatury[[#This Row],[prognozowana pogoda]]&gt;20, IF(C88 &gt;= 1, C88 + 1, 1), 0)</f>
        <v>11</v>
      </c>
      <c r="D89" s="1">
        <f>temperatury[[#This Row],[data]]</f>
        <v>44800</v>
      </c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0</v>
      </c>
      <c r="I89">
        <f t="shared" si="14"/>
        <v>64222</v>
      </c>
      <c r="J89">
        <f t="shared" si="12"/>
        <v>1</v>
      </c>
      <c r="K89">
        <f t="shared" si="13"/>
        <v>1</v>
      </c>
      <c r="L89">
        <f t="shared" si="15"/>
        <v>-20</v>
      </c>
    </row>
    <row r="90" spans="1:12" x14ac:dyDescent="0.25">
      <c r="A90" s="1">
        <v>44801</v>
      </c>
      <c r="B90">
        <v>32</v>
      </c>
      <c r="C90">
        <f>IF(temperatury[[#This Row],[prognozowana pogoda]]&gt;20, IF(C89 &gt;= 1, C89 + 1, 1), 0)</f>
        <v>12</v>
      </c>
      <c r="D90" s="1">
        <f>temperatury[[#This Row],[data]]</f>
        <v>44801</v>
      </c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  <c r="I90">
        <f t="shared" si="14"/>
        <v>64222</v>
      </c>
      <c r="J90">
        <f t="shared" si="12"/>
        <v>1</v>
      </c>
      <c r="K90">
        <f t="shared" si="13"/>
        <v>1</v>
      </c>
      <c r="L90">
        <f t="shared" si="15"/>
        <v>-21</v>
      </c>
    </row>
    <row r="91" spans="1:12" x14ac:dyDescent="0.25">
      <c r="A91" s="1">
        <v>44802</v>
      </c>
      <c r="B91">
        <v>23</v>
      </c>
      <c r="C91">
        <f>IF(temperatury[[#This Row],[prognozowana pogoda]]&gt;20, IF(C90 &gt;= 1, C90 + 1, 1), 0)</f>
        <v>13</v>
      </c>
      <c r="D91" s="1">
        <f>temperatury[[#This Row],[data]]</f>
        <v>44802</v>
      </c>
      <c r="E91">
        <f t="shared" si="8"/>
        <v>0</v>
      </c>
      <c r="F91">
        <f t="shared" si="9"/>
        <v>0</v>
      </c>
      <c r="G91">
        <f t="shared" si="10"/>
        <v>0</v>
      </c>
      <c r="H91">
        <f t="shared" si="11"/>
        <v>0</v>
      </c>
      <c r="I91">
        <f t="shared" si="14"/>
        <v>64222</v>
      </c>
      <c r="J91">
        <f t="shared" si="12"/>
        <v>1</v>
      </c>
      <c r="K91">
        <f t="shared" si="13"/>
        <v>1</v>
      </c>
      <c r="L91">
        <f t="shared" si="15"/>
        <v>-21</v>
      </c>
    </row>
    <row r="92" spans="1:12" x14ac:dyDescent="0.25">
      <c r="A92" s="1">
        <v>44803</v>
      </c>
      <c r="B92">
        <v>22</v>
      </c>
      <c r="C92">
        <f>IF(temperatury[[#This Row],[prognozowana pogoda]]&gt;20, IF(C91 &gt;= 1, C91 + 1, 1), 0)</f>
        <v>14</v>
      </c>
      <c r="D92" s="1">
        <f>temperatury[[#This Row],[data]]</f>
        <v>44803</v>
      </c>
      <c r="E92">
        <f t="shared" si="8"/>
        <v>0</v>
      </c>
      <c r="F92">
        <f t="shared" si="9"/>
        <v>0</v>
      </c>
      <c r="G92">
        <f t="shared" si="10"/>
        <v>0</v>
      </c>
      <c r="H92">
        <f t="shared" si="11"/>
        <v>0</v>
      </c>
      <c r="I92">
        <f t="shared" si="14"/>
        <v>64222</v>
      </c>
      <c r="J92">
        <f t="shared" si="12"/>
        <v>1</v>
      </c>
      <c r="K92">
        <f t="shared" si="13"/>
        <v>1</v>
      </c>
      <c r="L92">
        <f t="shared" si="15"/>
        <v>-22</v>
      </c>
    </row>
    <row r="93" spans="1:12" x14ac:dyDescent="0.25">
      <c r="A93" s="1">
        <v>44804</v>
      </c>
      <c r="B93">
        <v>25</v>
      </c>
      <c r="C93">
        <f>IF(temperatury[[#This Row],[prognozowana pogoda]]&gt;20, IF(C92 &gt;= 1, C92 + 1, 1), 0)</f>
        <v>15</v>
      </c>
      <c r="D93" s="1">
        <f>temperatury[[#This Row],[data]]</f>
        <v>44804</v>
      </c>
      <c r="E93">
        <f t="shared" si="8"/>
        <v>0</v>
      </c>
      <c r="F93">
        <f t="shared" si="9"/>
        <v>0</v>
      </c>
      <c r="G93">
        <f t="shared" si="10"/>
        <v>0</v>
      </c>
      <c r="H93">
        <f t="shared" si="11"/>
        <v>0</v>
      </c>
      <c r="I93">
        <f t="shared" si="14"/>
        <v>64222</v>
      </c>
      <c r="J93">
        <f t="shared" si="12"/>
        <v>1</v>
      </c>
      <c r="K93">
        <f t="shared" si="13"/>
        <v>1</v>
      </c>
      <c r="L93">
        <f t="shared" si="15"/>
        <v>-22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A 0 J M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A 0 J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C T F n W P L 9 5 F Q E A A H Q B A A A T A B w A R m 9 y b X V s Y X M v U 2 V j d G l v b j E u b S C i G A A o o B Q A A A A A A A A A A A A A A A A A A A A A A A A A A A B t T 0 1 L w 0 A Q v Q f y H 5 b 1 0 s I S m k U 9 G H I I S Q q F W t C m F 1 2 R m I y 6 m O y G 3 Y k a S y / + J U + e p f / L l e D H w b n M z J t 5 8 + Z Z q F B q R d Z j D i P f 8 z 1 7 X x q o C U L b g S m x N w O J S Q P o e 8 T F / t 1 8 v N X 7 V + 3 A 1 D 4 G m a 7 6 F h R O 5 r K B I N U K X W M n N D 0 R G w v G i i x f L k U G 9 g F 1 J 0 6 T Y n O e X C 9 W 8 0 T w G e e k e g H z J K E S W b L K x R / N A J + R T t l l B o 1 s J Y K J a U Q Z S X X T t 8 r G n J F c V b q W 6 i 4 O + d G M k b N e I 6 x x a C D + L Y O V V n A 1 Z e P v B / S i l a C c U 0 1 w 6 K i z U J Q 3 b q s w p b K 3 2 r T j + W L o w E 5 + n L L t l o 6 D 0 H 3 g i E D q E m H H y D f O H b 5 Q e H w Y f F F 3 u 6 n v S f W / Z v Q J U E s B A i 0 A F A A C A A g A A 0 J M W e 6 X J v G k A A A A 9 Q A A A B I A A A A A A A A A A A A A A A A A A A A A A E N v b m Z p Z y 9 Q Y W N r Y W d l L n h t b F B L A Q I t A B Q A A g A I A A N C T F k P y u m r p A A A A O k A A A A T A A A A A A A A A A A A A A A A A P A A A A B b Q 2 9 u d G V u d F 9 U e X B l c 1 0 u e G 1 s U E s B A i 0 A F A A C A A g A A 0 J M W d Y 8 v 3 k V A Q A A d A E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g A A A A A A A C X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Q z M z I 3 Z T E t N z g 3 Z S 0 0 M T l m L W E 3 Y 2 Y t Y j U 3 M D R k Y z Q z O T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y V D A 2 O j E 2 O j A 3 L j M 2 N D U 3 M z F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Q X V 0 b 1 J l b W 9 2 Z W R D b 2 x 1 b W 5 z M S 5 7 Q 2 9 s d W 1 u M S w w f S Z x d W 9 0 O y w m c X V v d D t T Z W N 0 a W 9 u M S 9 0 Z W 1 w Z X J h d H V y e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l q n Z B 3 9 E + w 6 U F T G t y E G w A A A A A C A A A A A A A Q Z g A A A A E A A C A A A A C y t J N 2 g g m 0 7 J G D z h d x r B b R Q K R Y b 1 r o s 3 4 9 m b w 8 E d + Q c Q A A A A A O g A A A A A I A A C A A A A B V q + i v 2 j a y f D S g z r Y X S J 0 8 o g s t i R U g q k 7 V l A 1 5 X m n r z F A A A A B C 3 V c 6 / 6 V b P f A j F Q G N P t l J 9 F 9 2 d Y a d j 9 I / 8 0 K o 5 8 R m B l Q d a Y c H Q 2 v t H o v 7 r 4 j A N 3 z o + Q e 4 e n p n K k W 4 C 2 e y k S n R n V 7 U R U b K + Q D b J l v 6 T O v 1 r E A A A A C G P Y n a u W C o Y z i m T S 4 J v s F 6 4 D q U c Q j O B c K q d y V s M O s Z u T 8 N 6 O N y 8 t i g G j P n 4 7 1 + j X e E 8 d D k h q r C D v K F T h A v s d l c < / D a t a M a s h u p > 
</file>

<file path=customXml/itemProps1.xml><?xml version="1.0" encoding="utf-8"?>
<ds:datastoreItem xmlns:ds="http://schemas.openxmlformats.org/officeDocument/2006/customXml" ds:itemID="{3DEA280A-5CAF-4213-9B6D-81AC9CEF80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temperatury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2024-10-12T07:40:03Z</dcterms:modified>
</cp:coreProperties>
</file>