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lio Cesar\Desktop\"/>
    </mc:Choice>
  </mc:AlternateContent>
  <bookViews>
    <workbookView xWindow="0" yWindow="0" windowWidth="20490" windowHeight="7155"/>
  </bookViews>
  <sheets>
    <sheet name="Hoja1" sheetId="1" r:id="rId1"/>
  </sheets>
  <definedNames>
    <definedName name="_xlnm._FilterDatabase" localSheetId="0" hidden="1">Hoja1!$A$2:$K$66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alcChain>
</file>

<file path=xl/sharedStrings.xml><?xml version="1.0" encoding="utf-8"?>
<sst xmlns="http://schemas.openxmlformats.org/spreadsheetml/2006/main" count="331" uniqueCount="266">
  <si>
    <t>HALLAZGOS VIGENCIA 2019</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</si>
  <si>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</si>
  <si>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</si>
  <si>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</si>
  <si>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</si>
  <si>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</si>
  <si>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</si>
  <si>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</si>
  <si>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</si>
  <si>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</si>
  <si>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</si>
  <si>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RESPONSABLES</t>
  </si>
  <si>
    <t>2019-1</t>
  </si>
  <si>
    <r>
      <t xml:space="preserve">Hallazgo Nº 1. Valor de apropiaciones máximas de gasto en recursos BEPS (A). </t>
    </r>
    <r>
      <rPr>
        <sz val="12"/>
        <color theme="1"/>
        <rFont val="Arial Narrow"/>
        <family val="2"/>
      </rPr>
      <t>La CGR evidenció que el Ministerio de Trabajo realizó la apropiación inicial y definitiva de recursos por $58.104.411.000 con destino a los gastos de funcionamiento del Servicio Social Complementario Beneficios Económicos Periódicos (BEPS) -Ley 1328 2009. Sin embargo, la Ley 1940 de 2018, artículo 75 y el Decreto 2467  de 2018, artículo 78,  habían establecido que la programación, aprobación y ejecución de estos gastos ya no estarían a cargo del Ministerio, sino que serían asumidos por Colpensiones con cargo a sus excedentes financieros.</t>
    </r>
  </si>
  <si>
    <t>Falencias en las etapas del ciclo presupuestal de los gastos de funcionamiento del Servicio Social Complementario Beneficios Económicos Periódicos (BEPS) por parte del Ministerio, lo que tiene implicaciones sobre la eficiencia de la gestión de la entidad porque no se realiza una programación, ejecución y seguimiento adecuadas de los gastos.</t>
  </si>
  <si>
    <t xml:space="preserve">Realizar solicitud de liberación recursos de aporte nación por parte de Colpensiones al Ministerio del Trabajo para el último trimestre de cada año, Colpensiones certificará al Ministerio la proyección de los recursos que no se utilizarán de aporte nación.
</t>
  </si>
  <si>
    <r>
      <t xml:space="preserve">1. Realizar </t>
    </r>
    <r>
      <rPr>
        <sz val="12"/>
        <color rgb="FFFF0000"/>
        <rFont val="Arial Narrow"/>
        <family val="2"/>
      </rPr>
      <t xml:space="preserve"> </t>
    </r>
    <r>
      <rPr>
        <sz val="12"/>
        <rFont val="Arial Narrow"/>
        <family val="2"/>
      </rPr>
      <t>reunión de seguimiento entre Colpensiones y el Ministerio, dejando en un acta los valores proyectados de ejecución y los que no se ejecutarán.</t>
    </r>
  </si>
  <si>
    <t xml:space="preserve"> Acta reunión seguimiento.</t>
  </si>
  <si>
    <r>
      <rPr>
        <b/>
        <sz val="12"/>
        <rFont val="Arial Narrow"/>
        <family val="2"/>
      </rPr>
      <t>Dirección de Pensiones y Otras Prestaciones</t>
    </r>
    <r>
      <rPr>
        <sz val="12"/>
        <rFont val="Arial Narrow"/>
        <family val="2"/>
      </rPr>
      <t>-Administradora Colombiana de Pensiones -COLPENSIONES</t>
    </r>
  </si>
  <si>
    <t>2.Realizar solicitud de liberación de recursos  por parte de Colpensiones  al Ministerio del Trabajo para el último trimestre de cada año, acompañada de certificación.</t>
  </si>
  <si>
    <r>
      <t>Solicitud liberación de recursos</t>
    </r>
    <r>
      <rPr>
        <sz val="12"/>
        <color rgb="FFFF0000"/>
        <rFont val="Arial Narrow"/>
        <family val="2"/>
      </rPr>
      <t xml:space="preserve"> </t>
    </r>
    <r>
      <rPr>
        <sz val="12"/>
        <rFont val="Arial Narrow"/>
        <family val="2"/>
      </rPr>
      <t>Colpensiones</t>
    </r>
  </si>
  <si>
    <t>3.Realizar liberación de los recursos que no se ejecutarán para evitar las pérdidas  de apropiación, por parte de la Subdirección Administrativa y Financiera.</t>
  </si>
  <si>
    <r>
      <t>Comprobante registro de</t>
    </r>
    <r>
      <rPr>
        <sz val="12"/>
        <color rgb="FFFF0000"/>
        <rFont val="Arial Narrow"/>
        <family val="2"/>
      </rPr>
      <t xml:space="preserve"> </t>
    </r>
    <r>
      <rPr>
        <sz val="12"/>
        <rFont val="Arial Narrow"/>
        <family val="2"/>
      </rPr>
      <t>liberación Recursos en SIIF</t>
    </r>
  </si>
  <si>
    <t xml:space="preserve">2019-2 </t>
  </si>
  <si>
    <r>
      <rPr>
        <b/>
        <sz val="12"/>
        <color theme="1"/>
        <rFont val="Arial Narrow"/>
        <family val="2"/>
      </rPr>
      <t>Hallazgo Nº 2. Cartera con antigüedad superior a 365 días, Fondo de Solidaridad Pensional- Subcuenta Solidaridad y Fondo Riesgos Laborales (A).</t>
    </r>
    <r>
      <rPr>
        <sz val="12"/>
        <color theme="1"/>
        <rFont val="Arial Narrow"/>
        <family val="2"/>
      </rPr>
      <t xml:space="preserve">  El Ministerio del Trabajo-Fondo de Solidaridad Pensional- Subcuenta -Solidaridad, presenta a 31 de diciembre de 2019, en la Subcuenta código contable, 1.3.85.10 Cuentas por Cobrar de Difícil Recaudo, saldo por $9.132.080.067,02, por concepto de las sanciones. Registro de cuentas por cobrar de Resoluciones con fecha ejecutoriada desde el 25 de febrero de 2002, hasta el 30 de diciembre de 2019, la exigibilidad de esta cartera presenta antigüedad desde hace 18 años atrás, situación que conlleva que la cartera registrada a 31 de diciembre de 2019, parte de ésta ya se encuentra prescrita y continúa registrada en Cuentas por Cobrar en los Estados Financieros.
 </t>
    </r>
    <r>
      <rPr>
        <b/>
        <sz val="12"/>
        <color theme="1"/>
        <rFont val="Arial Narrow"/>
        <family val="2"/>
      </rPr>
      <t xml:space="preserve">
</t>
    </r>
  </si>
  <si>
    <t>La gestión y acciones adelantadas por el Ministerio para la recuperación de la cartera, a través del cobro persuasivo y coactivo, no han sido oportunas y efectivas para la recuperación de las multas o sanciones impuestas.
No se formalizó el acto administrativo para el correspondiente saneamiento de los estados financieros del Ministerio, de las sanciones mayores a cinco (5) SMMLV del  Fondo de Solidaridad Pensional y  Fondo de Riesgos Laborales.</t>
  </si>
  <si>
    <t>Elaborar un Plan de contingencia del Grupo de Cobro Coactivo de la Oficina Asesora Jurídica del Ministerio del trabajo que involucre 3 aspectos: 1) Terminación jurídica de los procesos castigos por el comité de saneamiento contable. 2) Elaboración de fichas para someter a aprobación del comité de sostenibilidad contable. 3) Gestión de cobro.</t>
  </si>
  <si>
    <t xml:space="preserve">1. Proferir  autos de terminación de proceso, correspondientes al castigo de cartera según el acta 001 de 12 de julio de 2019, (Comité de Sostenibilidad Contable CSC) 
</t>
  </si>
  <si>
    <t xml:space="preserve">Relación de los 1732 Autos de terminación.
</t>
  </si>
  <si>
    <t xml:space="preserve">1
</t>
  </si>
  <si>
    <r>
      <rPr>
        <b/>
        <sz val="12"/>
        <color theme="1"/>
        <rFont val="Arial Narrow"/>
        <family val="2"/>
      </rPr>
      <t xml:space="preserve"> Oficina Asesora Jurídica</t>
    </r>
    <r>
      <rPr>
        <sz val="12"/>
        <color theme="1"/>
        <rFont val="Arial Narrow"/>
        <family val="2"/>
      </rPr>
      <t>(Grupo Cobro Coactivo)  - Dirección de Riesgos Laborales - Dirección de Pensiones y Otras Prestaciones</t>
    </r>
  </si>
  <si>
    <t>2. Elaborar fichas de todos los procesos anteriores a 01/01/15, que se les hubiere, y  no se les hubiere, agotado el proceso de cobro coactivo, para llevarlas al CSC.</t>
  </si>
  <si>
    <t>3. Gestionar el cobro.</t>
  </si>
  <si>
    <t>Relación de los 359 Procesos impulsados</t>
  </si>
  <si>
    <t>2019-3</t>
  </si>
  <si>
    <r>
      <t xml:space="preserve">Hallazgo Nº 3. Recobro de Incapacidades: (A_D_IP). </t>
    </r>
    <r>
      <rPr>
        <sz val="12"/>
        <color theme="1"/>
        <rFont val="Arial Narrow"/>
        <family val="2"/>
      </rPr>
      <t xml:space="preserve">El Ministerio del Trabajo registra a 31 de diciembre de 2019, en la subcuenta, 1.3.84.26- Cuentas por Cobrar -Pago por Cuenta de Terceros, saldo por $1.182.892.315,00 y a 31 de diciembre de 2018, por $888.420.884,00, presentando un incremento en la cuenta correspondiente al 33,15%.
En reporte de incapacidades entregado por el Ministerio a la CGR, relaciona incapacidades pendientes por recobro y pago de las EPS a 31 de diciembre de 2019, por $433.314.768, valor que, confrontado con lo registrado en contabilidad por $1.182.892.315, presenta diferencia por $749.577.547.
</t>
    </r>
    <r>
      <rPr>
        <b/>
        <sz val="12"/>
        <color theme="1"/>
        <rFont val="Arial Narrow"/>
        <family val="2"/>
      </rPr>
      <t xml:space="preserve">
</t>
    </r>
  </si>
  <si>
    <t>Falta de gestión del Ministerio para solicitar el recobro de incapacidades ante las
EPS y ARL para recuperar los recursos pagados por el Ministerio a los
funcionarios por incapacidades; igualmente, la falta de implementación de
mecanismos de control y seguimiento que permitan identificar oportunamente las
novedades de personal y debilidades para el cumplimiento de las normas que
regulan la materia.</t>
  </si>
  <si>
    <t>1. Actualizar y unificar la base de datos con la información de las incapacidades.</t>
  </si>
  <si>
    <t>1. Identificar la información existente relacionada con las incapacidades para consolidar una base actualizada.</t>
  </si>
  <si>
    <t xml:space="preserve">Base de datos unificada  y actualizada </t>
  </si>
  <si>
    <r>
      <rPr>
        <b/>
        <sz val="12"/>
        <rFont val="Arial Narrow"/>
        <family val="2"/>
      </rPr>
      <t>Subdirección de Gestión del Talento humano</t>
    </r>
    <r>
      <rPr>
        <sz val="12"/>
        <rFont val="Arial Narrow"/>
        <family val="2"/>
      </rPr>
      <t>// Coordinadora SST y Subdirección Administrativa y Financiera // Coordinaciones Grupo Tesorería y Contabilidad.</t>
    </r>
  </si>
  <si>
    <t xml:space="preserve">2. Revisar y actualizar el procedimiento de incapacidades </t>
  </si>
  <si>
    <t>2. Revisar el procedimiento vigente para su posible ajuste.</t>
  </si>
  <si>
    <t>Procedimiento formalizado en el SIG</t>
  </si>
  <si>
    <t>3.Realizar la gestión de recobro de las incapacidades que se encuentren legalmente habilitadas  para adelantar el recobro.</t>
  </si>
  <si>
    <t>3. Gestionar las radicaciones de las incapacidades en cada una de las EPS´s y ARL</t>
  </si>
  <si>
    <t>Informe Trimestral de la gestión adelantada</t>
  </si>
  <si>
    <t>4. Conciliar los pagos de las Incapacidades por parte de las EPS.</t>
  </si>
  <si>
    <t>4. Conciliar los pagos de incapacidades (Subdirección de Gestión del Talento Humano-Incapacidades- Grupo de Tesorería y Grupo de Contabilidad)</t>
  </si>
  <si>
    <t>Conciliaciones</t>
  </si>
  <si>
    <t>2019-4</t>
  </si>
  <si>
    <r>
      <rPr>
        <b/>
        <sz val="12"/>
        <rFont val="Arial Narrow"/>
        <family val="2"/>
      </rPr>
      <t xml:space="preserve">Hallazgo No 4. Reintegro de Recursos. (A) </t>
    </r>
    <r>
      <rPr>
        <sz val="12"/>
        <rFont val="Arial Narrow"/>
        <family val="2"/>
      </rPr>
      <t>En el FSP las Cuentas por Cobrar registran a diciembre 3 de 2019 saldo por $144.541.903.453,65 correspondiente a dinero pendiente por devolución a cargo de COLPENSIONES por aquellos subsidios pagados a beneficiarios que han perdido el derecho según Dec. 1833 de 2016 que compila las normas del Sistema General de Pensiones</t>
    </r>
  </si>
  <si>
    <t>Debilidades en la gestión de supervisión por no realizarse en forma oportuna la devolución del capital mas los intereses causados de los recursos no ejecutados del Programa PSAP, de acuerdo a lo contemplado en el articulo 29 de la ley 100 de 1993 y que están registrados en las cuentas por cobrar del Ministerio del Trabajo y definidas por COLPENSIONES como cuentas por pagar</t>
  </si>
  <si>
    <t>Fortalecer mecanismos de control y seguimiento que permitan monitorear los procesos, revisar acuerdos nivel de servicio y   ejecución entre Colpensiones y Mintrabajo</t>
  </si>
  <si>
    <t>1. Realizar diagnóstico del estado de reintegro por devoluciones a cargo de COLPENSIONES</t>
  </si>
  <si>
    <t>Diagnóstico Devoluciones COLPENSIONES</t>
  </si>
  <si>
    <r>
      <rPr>
        <b/>
        <sz val="12"/>
        <rFont val="Arial Narrow"/>
        <family val="2"/>
      </rPr>
      <t>Dirección de Pensiones y Otras Prestaciones</t>
    </r>
    <r>
      <rPr>
        <sz val="12"/>
        <rFont val="Arial Narrow"/>
        <family val="2"/>
      </rPr>
      <t>-Administrador Fiduciario del Fondo de Solidaridad Pensional.</t>
    </r>
  </si>
  <si>
    <t>2. Reiterar y gestionar cobro de recursos pendientes de devolución</t>
  </si>
  <si>
    <t>Cuenta de cobro</t>
  </si>
  <si>
    <t>3. Realizar reuniones de seguimiento con participación del Administrador Fiduciario y COLPENSIONES</t>
  </si>
  <si>
    <t>Actas y listados de asistencia</t>
  </si>
  <si>
    <t>2019-5</t>
  </si>
  <si>
    <r>
      <rPr>
        <b/>
        <sz val="12"/>
        <color theme="1"/>
        <rFont val="Arial Narrow"/>
        <family val="2"/>
      </rPr>
      <t xml:space="preserve">Hallazgo Nº 5. Cobro Persuasivo y Coactivo: (A)  </t>
    </r>
    <r>
      <rPr>
        <sz val="12"/>
        <color theme="1"/>
        <rFont val="Arial Narrow"/>
        <family val="2"/>
      </rPr>
      <t>El Ministerio del Trabajo y los fondos adscritos al mismo, no cuentan con un “Reglamento Interno de Recaudo de Cartera”; utilizando el adoptado por el Ministerio de la Protección Social, hecho que conlleva a realizar actividades no estandarizadas y aplicación de criterios no unificados, que hacen que los procesos no prosperen presentando deficiencias en las etapas de cobro persuasivo y coactivo.</t>
    </r>
  </si>
  <si>
    <t xml:space="preserve">Ausencia de seguimiento y controles por parte de la administración del Ministerio y los responsables en los procesos operativos y técnicos de la gestión tanto del cobro persuasivo como coactivo, los cuales no pueden advertir oportunamente de las debilidades presentadas en los diferentes procesos. </t>
  </si>
  <si>
    <t>Actualizar y/o documentar y socializar el procedimiento de imposición de multas, cobro persuasivo y cobro coactivo del Ministerio del trabajo</t>
  </si>
  <si>
    <t xml:space="preserve">1. Unificar el proceso de imposición de multas en las territoriales, su traslado a las direcciones o a los fondos fiduciarios (cuando aplique), el proceso de cobro persuasivo y el proceso de cobro coactivo. </t>
  </si>
  <si>
    <t>Documento Oficializado</t>
  </si>
  <si>
    <r>
      <rPr>
        <b/>
        <sz val="12"/>
        <color theme="1"/>
        <rFont val="Arial Narrow"/>
        <family val="2"/>
      </rPr>
      <t>Oficina Asesora Jurídica</t>
    </r>
    <r>
      <rPr>
        <sz val="12"/>
        <color theme="1"/>
        <rFont val="Arial Narrow"/>
        <family val="2"/>
      </rPr>
      <t xml:space="preserve">(Grupo Cobro Coactivo) - Dirección de IVC - Direcciones Territoriales - Subdirección Administrativa y Financiera (Grupo de Contabilidad) - Dirección de Riesgos Laborales - Dirección de Pensiones y Otras Prestaciones  </t>
    </r>
  </si>
  <si>
    <t xml:space="preserve">2. Socializar el documento en donde se unificó el proceso de imposición de multas en las territoriales, su traslado a las direcciones o a los fondos fiduciarios (cuando aplique), el proceso de cobro persuasivo y el proceso de cobro coactivo. </t>
  </si>
  <si>
    <t>Correo electrónico de Comunicaciones</t>
  </si>
  <si>
    <t>2019-6</t>
  </si>
  <si>
    <r>
      <rPr>
        <b/>
        <sz val="12"/>
        <rFont val="Arial Narrow"/>
        <family val="2"/>
      </rPr>
      <t>Hallazgo No. 6 Análisis de políticas contables (A)</t>
    </r>
    <r>
      <rPr>
        <sz val="12"/>
        <rFont val="Arial Narrow"/>
        <family val="2"/>
      </rPr>
      <t xml:space="preserve"> Bajo el análisis de las políticas 5 y 10 del Ministerio se evidencia que éste incluyó dentro de la política cinco (5), Efectivo y equivalentes al efectivo, a los fondos adscritos que para el caso corresponden a: FSP, FRL y FOPEP.
En la política 10 para Activos intangibles se volvió a incluir el efectivo de los fondos, hecho que contraría de plano la definición dada en la misma política pues ésta, por definición, es no monetaria y no se puede involucrar activos monetarios como se evidencia, en este caso, en concordancia con la definición para los Intangibles descrita en el manual por la CGN.
</t>
    </r>
  </si>
  <si>
    <t>Contemplar Políticas desactualizadas, pues los otros activos se encuentran dentro de los Intangibles, situación contraria a la norma principal descrita en la Resolución 386 de octubre 3 de 2018, documento que no se cita en el actual manual de políticas y que al parecer se ha tenido en cuenta para la presentación de los estados financieros pues los cambios introducidos en esta se aplican en el Ministerio.</t>
  </si>
  <si>
    <t>Subsanar la Política Contable de Activos Intangibles correspondiente al Numeral. 10 del Manual de Políticas Contables del Ministerio.</t>
  </si>
  <si>
    <t>Modificar el Manual de Políticas Contables en lo referente al numeral 10 sobre la Política Contable de Activos Intangibles.</t>
  </si>
  <si>
    <t>Acto Administrativo - Resolución.</t>
  </si>
  <si>
    <r>
      <rPr>
        <b/>
        <sz val="12"/>
        <rFont val="Arial Narrow"/>
        <family val="2"/>
      </rPr>
      <t>Subdirección Administrativa y Financiera</t>
    </r>
    <r>
      <rPr>
        <sz val="12"/>
        <rFont val="Arial Narrow"/>
        <family val="2"/>
      </rPr>
      <t>- Grupo de Contabilidad</t>
    </r>
  </si>
  <si>
    <t>2019-7</t>
  </si>
  <si>
    <r>
      <rPr>
        <b/>
        <sz val="12"/>
        <rFont val="Arial Narrow"/>
        <family val="2"/>
      </rPr>
      <t>Hallazgo Nº 7. Disponibilidad de Recursos en cuenta de ahorro FRL (A)</t>
    </r>
    <r>
      <rPr>
        <sz val="12"/>
        <rFont val="Arial Narrow"/>
        <family val="2"/>
      </rPr>
      <t xml:space="preserve">  Analizando los saldos en cuentas de ahorro y corriente del Fondo de Riesgos Laborales que asciende a $14.217.664.063 y comparados con los gastos realizados en el giro en cumplimiento de los objetivos del FRL, que ascendieron a $11.857.899.380, según muestran los movimientos de las cuentas gastos de administración y operación (51) y los Ingresos No tributarios (411071) que alcanzaron $50.294.023.098</t>
    </r>
  </si>
  <si>
    <t>Deficiencias en el análisis de las necesidades de efectivo y los recursos recibidos, flujo de caja. Al evidenciarse que se dispone de un promedio de dinero en cuenta de ahorros y corriente superior en proporción a los requerimientos de efectivo necesarios para cubrir los gastos incurridos durante el 2019</t>
  </si>
  <si>
    <t>Realizar el monitoreo de las cuentas recaudadoras y trasladar recursos a las cuentas de ahorro remuneradas, acorde a las políticas de inversión que permite mantener importantes recursos por encima de $3.000 millones, ya que los rendimientos muchas veces están por encima de las inversiones de corto plazo.</t>
  </si>
  <si>
    <t>Mantener porcentaje máximo del 0,1% sobre el total del portafolio en cuentas de recaudo, monitoreando diariamente, para trasladar antes de 1 pm recursos a cuentas de ahorro que maneja el portafolio de inversión, acorde a las políticas de inversión que permite mantener participación importante de recursos a la vista y oportunidades de inversión en el mercado de valores</t>
  </si>
  <si>
    <t>Reporte mensual con base en el extracto de las cuentas corrientes</t>
  </si>
  <si>
    <r>
      <rPr>
        <b/>
        <sz val="12"/>
        <rFont val="Arial Narrow"/>
        <family val="2"/>
      </rPr>
      <t>Dirección de Riesgos Laborale</t>
    </r>
    <r>
      <rPr>
        <sz val="12"/>
        <rFont val="Arial Narrow"/>
        <family val="2"/>
      </rPr>
      <t>s, Interventoria Amézquita y CIA S.A.S y Fiduciaria la Previsora S.A</t>
    </r>
  </si>
  <si>
    <t>2019-8</t>
  </si>
  <si>
    <r>
      <t xml:space="preserve">Hallazgo Nº 8. Cuentas por cobrar Contribuciones tasas e ingresos no tributarios (1311) (A). </t>
    </r>
    <r>
      <rPr>
        <sz val="12"/>
        <color theme="1"/>
        <rFont val="Arial Narrow"/>
        <family val="2"/>
      </rPr>
      <t>Las cuentas por cobrar, Contribuciones tasas e ingresos no tributarios (1311) por 7.675.038.786, compuesto por 6.206.802.154, del FRL y 1.468.236.632, del FSP, respecto a los movimientos de la cuenta del FRL, presenta un acumulado debito entre enero y diciembre por 4.673.545.418, dentro de los cuales, de enero a marzo, junio, septiembre y noviembre no presenta movimiento.
Para el  2019, se presentaron Resoluciones sancionatorias que quedaron en firme, por la cual su reconocimiento contable debió realizarse de manera oportuna. De otra parte, fueron reportados a la comisión dos informes que refieren a multas por riesgos laborales los cuales presentan diferencia entre sí. El primero 6.285.811.869 y el segundo alcanza 2.514.012.753, mientras el movimiento de reconocimiento contable de la cuenta Contribuciones tasas e ingresos no tributarios (1311) por 4.673.545.418</t>
    </r>
    <r>
      <rPr>
        <b/>
        <sz val="12"/>
        <color theme="1"/>
        <rFont val="Arial Narrow"/>
        <family val="2"/>
      </rPr>
      <t xml:space="preserve">
</t>
    </r>
  </si>
  <si>
    <t xml:space="preserve">Falta de conciliación oportuna entre las diferentes áreas que proveen información a la Contabilidad causando dudas sobre la información suministrada.
</t>
  </si>
  <si>
    <t>1. Actualización y armonización del manual de políticas contables del Ministerio del trabajo y de los manuales operativos y contables de los Fondos que manejan recursos del Ministerio del trabajo por imposición de multas.</t>
  </si>
  <si>
    <t xml:space="preserve">1. Actualizar el manual de políticas contables del Ministerio del Trabajo, de cada uno de los fondos estableciendo la dinámica de registro y reconocimiento de las cuentas por cobrar una vez lleguen las multas y sanciones ejecutoriadas terminada la etapa de investigación administrativa por parte de la Direcciones Territoriales
</t>
  </si>
  <si>
    <t xml:space="preserve">Manual de políticas contables-Cuentas por cobrar actualizado
</t>
  </si>
  <si>
    <r>
      <rPr>
        <b/>
        <sz val="12"/>
        <rFont val="Arial Narrow"/>
        <family val="2"/>
      </rPr>
      <t>Subdirección Administrativa y Financiera (</t>
    </r>
    <r>
      <rPr>
        <sz val="12"/>
        <rFont val="Arial Narrow"/>
        <family val="2"/>
      </rPr>
      <t xml:space="preserve">Grupo de Contabilidad) - Oficina Asesora Jurídica (Grupo Cobro Coactivo)  - Dirección de Riesgos Laborales - Dirección de Pensiones y Otras Prestaciones  </t>
    </r>
  </si>
  <si>
    <t>2. Actualizar los manuales operativos y contables de los Fondos de acuerdo con las políticas adoptadas por el Ministerio para el reconocimiento de las cuentas por cobrar en los Estados Financieros.</t>
  </si>
  <si>
    <t>Manuales Operativos de los Fondos actualizados</t>
  </si>
  <si>
    <r>
      <rPr>
        <b/>
        <sz val="12"/>
        <color theme="1"/>
        <rFont val="Arial Narrow"/>
        <family val="2"/>
      </rPr>
      <t>Oficina Asesora Jurídica</t>
    </r>
    <r>
      <rPr>
        <sz val="12"/>
        <color theme="1"/>
        <rFont val="Arial Narrow"/>
        <family val="2"/>
      </rPr>
      <t xml:space="preserve"> (Grupo Cobro Coactivo)  - Subdirección Administrativa y Financiera (Grupo de Contabilidad) - Dirección de Riesgos Laborales - Dirección de Pensiones y Otras Prestaciones  </t>
    </r>
  </si>
  <si>
    <t xml:space="preserve">2. Realizar el reconocimiento en la cuenta contable 1311 "Cuentas por cobrar contribuciones tasas e ingresos no tributarios", en los estados financieros de los Fondos de Solidaridad Pensional y el Fondo de Riesgos Laborales.
</t>
  </si>
  <si>
    <t>Registrar en el Sistema de Información Financiera SIIF_NACION, los hechos económicos, de los Fondos de Solidaridad Pensional y el Fondo de Riesgos Laborales de acuerdo con los Informe contable de los fondos.</t>
  </si>
  <si>
    <t>Comprobante Contable y libro auxiliar</t>
  </si>
  <si>
    <r>
      <rPr>
        <b/>
        <sz val="12"/>
        <rFont val="Arial Narrow"/>
        <family val="2"/>
      </rPr>
      <t>Subdirección Administrativa y Financiera</t>
    </r>
    <r>
      <rPr>
        <sz val="12"/>
        <rFont val="Arial Narrow"/>
        <family val="2"/>
      </rPr>
      <t xml:space="preserve"> ( Grupo de Contabilidad) - Administrador Fiduciario del Fondo de Solidaridad Pensional - Administrador Fiduciario del Fondo de Riesgos Laborales </t>
    </r>
  </si>
  <si>
    <t>2019-9</t>
  </si>
  <si>
    <r>
      <rPr>
        <b/>
        <sz val="12"/>
        <rFont val="Arial Narrow"/>
        <family val="2"/>
      </rPr>
      <t>Hallazgo Nº 9. Otros Activos Recursos entregados en Administración (1908) - convenio ICETEX (A)</t>
    </r>
    <r>
      <rPr>
        <sz val="12"/>
        <rFont val="Arial Narrow"/>
        <family val="2"/>
      </rPr>
      <t xml:space="preserve"> Los recursos asignados al convenio 225 DE 2010 con el ICETEX no cumplieron los propósitos para lo cual fueron destinados, adicional no se ha liquidado el citado convenio a fin de recobrar los recursos al ICETEX. De otra parte, la nota de los saldos de la cuenta Recursos entregados en Administración (1908) por $374.205.962.992, correspondientes a los Fondo de Solidaridad Pensional (FSP), por $255.110.203.117; Fondo de Pensiones Públicas (FOPEP), por $92.934.172.780; Fondo de Riesgos Laborales (FRL) por $14.244.807.264; que acumulados alcanza $362.289.183.061 y Ministerio del Trabajo por $11.943,923.132, para el 2019 no especifica si se realizaron o no legalizaciones porque no hubo lugar a ello o porque no se cumplió durante el año con los fines esenciales para los cuales fueron destinados, adicional no contempló lo relacionado con el Convenio 225 con el ICETEX.</t>
    </r>
  </si>
  <si>
    <t>Esta situación se presenta por debilidades de control y seguimiento del Ministerio, así como inoportunidad en los registros contables de la cuenta Otros Activos Recursos entregados en Administración (1908</t>
  </si>
  <si>
    <t xml:space="preserve">1-Liquidar el Contrato y realizar seguimiento al cobro de la deuda. </t>
  </si>
  <si>
    <t xml:space="preserve">1. Solicitar al ICETEX el balance financiero actualizado  </t>
  </si>
  <si>
    <t>oficio</t>
  </si>
  <si>
    <t>Subdirección de Gestión del Talento humano</t>
  </si>
  <si>
    <t>2.Coordinar con la Oficina Asesora Jurídica y con el Grupo de Gestión Contractual el endoso de la deuda a favor del Ministerio del Trabajo</t>
  </si>
  <si>
    <t>Acta de Reunión</t>
  </si>
  <si>
    <t>3.Solicitar al Grupo de Gestión Contractual la liquidación del convenio</t>
  </si>
  <si>
    <t>Memorando</t>
  </si>
  <si>
    <t>4. Solicitar a la Oficina Asesora Jurídica continuar con las acciones judiciales a que haya lugar</t>
  </si>
  <si>
    <t>5. Realizar seguimiento a la liquidación del contrato y al cobro de la deuda</t>
  </si>
  <si>
    <t>Informe de seguimiento</t>
  </si>
  <si>
    <t>2- Legalizar con los supervisores la ejecución de los Convenios 441 y 442 del año 2013 y el 225 de 2010 con el Icetex</t>
  </si>
  <si>
    <t>1. Realizar los registros contables en el sistema SIIF_NACION, de los documentos recibidos por parte de los supervisores de los convenios 441 y 442 de 2013 en su legalización de recursos ejecutados</t>
  </si>
  <si>
    <t>Informes</t>
  </si>
  <si>
    <r>
      <rPr>
        <b/>
        <sz val="12"/>
        <rFont val="Arial Narrow"/>
        <family val="2"/>
      </rPr>
      <t>Subdirección Administrativa y Financiera</t>
    </r>
    <r>
      <rPr>
        <sz val="12"/>
        <rFont val="Arial Narrow"/>
        <family val="2"/>
      </rPr>
      <t>-Dirección de Generación y Protección al Empleo y Subsidio Familiar-Dirección de Movilidad e Inspección para el Trabajo</t>
    </r>
  </si>
  <si>
    <t>2. Realizar los registros contables en el sistema SIIF_NACION, de los documentos recibidos por parte de los supervisores de los convenios 441 y 442 de 2013 en los rendimientos del Fondo.</t>
  </si>
  <si>
    <t>Informe</t>
  </si>
  <si>
    <t>2019-10</t>
  </si>
  <si>
    <r>
      <t xml:space="preserve">Hallazgo No 10. Recursos a Favor de Terceros (2407) (A) </t>
    </r>
    <r>
      <rPr>
        <sz val="12"/>
        <rFont val="Arial Narrow"/>
        <family val="2"/>
      </rPr>
      <t>Deficiencias administrativas para la adecuada y oportuna identificación de los recursos consignados en la cuentas por cobrar de los Fondos de Pensiones y Riesgos Laborales, conllevando a una sobrestimación de $785.498.799. De otro lado se observa una diferencia matemática por $59.723.591. la Entidad no se pronuncia, validándose como hallazgo administrativo.</t>
    </r>
  </si>
  <si>
    <t>Debilidades de control y seguimiento del Ministerio, así como inoportunidad en los registros contables</t>
  </si>
  <si>
    <t xml:space="preserve">Presentar ante el Comité  de Sostenibilidad Contable, las Fichas Técnicas de conciliación de multas y sanciones de la OAJ y de los Fondos, así como de las cuentas contables 2407 "Recursos a favor de terceros" y 13 "cuentas por cobrar" por parte de los fondos de Solidaridad Pensional  y Riesgos Laborales
</t>
  </si>
  <si>
    <t xml:space="preserve">Realizar el registro contable de todos los movimientos económicos en el sistema SIIF_NACION, de multas y sanciones de la oficina Jurídica y los fondos. </t>
  </si>
  <si>
    <r>
      <rPr>
        <b/>
        <sz val="12"/>
        <rFont val="Arial Narrow"/>
        <family val="2"/>
      </rPr>
      <t xml:space="preserve">Subdirección Administrativa y Financiera </t>
    </r>
    <r>
      <rPr>
        <sz val="12"/>
        <rFont val="Arial Narrow"/>
        <family val="2"/>
      </rPr>
      <t>(Grupo de Contabilidad) - Administrador Fiduciario del Fondo de Solidaridad Pensional - Administrador Fiduciario del Fondo de Riesgos Laborales.</t>
    </r>
  </si>
  <si>
    <t>2019-11</t>
  </si>
  <si>
    <r>
      <rPr>
        <b/>
        <sz val="12"/>
        <color theme="1"/>
        <rFont val="Arial Narrow"/>
        <family val="2"/>
      </rPr>
      <t>Hallazgo No. 11 Presentación y revelación de las notas contables (A)</t>
    </r>
    <r>
      <rPr>
        <sz val="12"/>
        <color theme="1"/>
        <rFont val="Arial Narrow"/>
        <family val="2"/>
      </rPr>
      <t>. Las notas no explican con detalle las situaciones teniendo en cuenta que los estados financieros corresponden al Ministerio y tres fondos adscritos. El documento no está ordenado de la página 100 viene hablando de pasivos por provisiones y en la página 101 pasa al deterioro de activos no generadores del efectivo Nota 12-1
La nota 15 explicativa de activos y pasivos contingentes se encuentra en la página 105 sin que se hayan presentado las notas del ER, lo anterior en razón a que las notas de las cuentas de control no deben ser parte de los EF ya que estas son revelatorias y las de orden no forman parte de éstos.. 
Reaparece cuentas de orden en la página 122 nota 18 después de las de ingresos y gastos, las cuales presentan una explicación poco aclaratoria o no explican ni aclaran nada como el caso  de la nota 17 B Gastos del FRL. No existe uniformidad en la presentación de las cifras de las notas</t>
    </r>
  </si>
  <si>
    <t xml:space="preserve">Debilidades de control y seguimiento del Ministerio, así como inoportunidad en los registros contables, lo que genera inoportunidad de disponer de cifras reales y confiables en la revelación de los estados financieros y las notas explicativas, aclaratorias o reveladoras de información.
</t>
  </si>
  <si>
    <t xml:space="preserve">Elaborar la estructura y organizar las revelaciones  más representativas en un estricto orden contable, de acuerdo con la posición de cada cuenta de los Estados Financieros del Ministerio del Trabajo. 
</t>
  </si>
  <si>
    <t>Revisar y subsanar el documento de las Notas Explicativas o Revelaciones de los Estados Financieros para la vigencia 2020 que corresponde al periodo entre Enero 1 a Diciembre 31 teniendo en cuenta las recomendaciones de la Contraloría General de la República.</t>
  </si>
  <si>
    <t>Notas de los Estados Financieros revisadas, subsanadas y corregidas.</t>
  </si>
  <si>
    <t>2019-12</t>
  </si>
  <si>
    <r>
      <rPr>
        <b/>
        <sz val="12"/>
        <color theme="1"/>
        <rFont val="Arial Narrow"/>
        <family val="2"/>
      </rPr>
      <t xml:space="preserve">Hallazgo No. 12. Patrimonio, Capital Fiscal (3105). (A) </t>
    </r>
    <r>
      <rPr>
        <sz val="12"/>
        <color theme="1"/>
        <rFont val="Arial Narrow"/>
        <family val="2"/>
      </rPr>
      <t xml:space="preserve">el patrimonio del Ministerio está conformado por capital fiscal, que a 31/12/2019 alcanza 938.040.989.326, compuesto por el FSP con 1.013.764.614.685, el FRL con 317.032.005.916, el FOPEP con 4.133.431.356 y el Ministerio con -396.505.698.490. La cuenta 3105 Capital Fiscal presenta sobrestimación frente a los saldos del FOPEP por 4.133.431.356, con una subestimación en la cuenta capital de los fondos de reservas de pensiones (3106), en la misma cuantía.
El patrimonio negativo del Ministerio se evidencia que el Nivel central presenta saldo por -400.603.690.854, la DT Magdalena con -6.773.464 y la DT Bogotá con -87.288.787, para un total negativo $-400.697.753.105, las demás DT presentan saldos positivos que alcanzan 4.192.054.615, para un neto por -396.505.698.490, generando una diferencia por -383.364.141, entre la sumatoria patrimonio del Ministerio más los fondos adscritos y el saldo del ESF, configurándose una diferencia no explicada </t>
    </r>
  </si>
  <si>
    <t>Debilidades de control y seguimiento del Ministerio, así como inoportunidad en los registros contables, lo que genera inoportunidad de disponer de cifras reales y confiables en la revelación de los estados financieros</t>
  </si>
  <si>
    <r>
      <t xml:space="preserve">Revisar y conciliar el patrimonio de las Direcciones Territoriales, los Fondos Especiales y Nivel Central del Ministerio. Analizando la diferencia por valor de </t>
    </r>
    <r>
      <rPr>
        <sz val="12"/>
        <color theme="1"/>
        <rFont val="Arial Narrow"/>
        <family val="2"/>
      </rPr>
      <t>$-383.364.141 e</t>
    </r>
    <r>
      <rPr>
        <sz val="12"/>
        <rFont val="Arial Narrow"/>
        <family val="2"/>
      </rPr>
      <t>ntre la sumatoria del patrimonio del ministerio más los fondos adscritos y el saldo del Estado de la Situación Financiera.</t>
    </r>
  </si>
  <si>
    <t>Revisar, analizar y conciliar la cuenta del Patrimonio de forma detallada en  los Estados Financieros por cada Dirección Territorial, por cada uno de los Fondos Adscritos al Ministerio, por el Nivel Central y luego de manera consolidada con el fin de depurar y hallar diferencia presentada en la vigencia 2019.</t>
  </si>
  <si>
    <t>Analizar, revisar y conciliar el patrimonio del Fondo de Pensiones Públicas- FOPEP con corte a diciembre 31 de 2019.</t>
  </si>
  <si>
    <t>Conciliar los Estados Financieros de la Subunidad Ejecutora 36-01-01-002 frente a los Estados Financieros del Fondo de Pensiones Públicas FOPEP</t>
  </si>
  <si>
    <t>2019-13</t>
  </si>
  <si>
    <r>
      <rPr>
        <b/>
        <sz val="12"/>
        <color theme="1"/>
        <rFont val="Arial Narrow"/>
        <family val="2"/>
      </rPr>
      <t>Hallazgo- 13 Información SIRECI  (A-D).</t>
    </r>
    <r>
      <rPr>
        <sz val="12"/>
        <color theme="1"/>
        <rFont val="Arial Narrow"/>
        <family val="2"/>
      </rPr>
      <t xml:space="preserve"> Una vez revisado el aplicativo SIRECI, se evidencia que no todos los contratos suscritos y ejecutados en la vigencia 2019 por las Direcciones Territoriales están allí reportados, de acuerdo con la información suministrada por el mismo Ministerio del Trabajo, como tampoco se encuentra en el Nivel Central la información consolidada de dichos contratos, teniendo que obtenerla departamento por departamento cuando la CGR la solicitó, de igual forma, no reposan la totalidad de los documentos contractuales del Nivel Central. </t>
    </r>
  </si>
  <si>
    <t>Debilidades de control que no permiten advertir oportunamente esta falencia, así como falta de mecanismos de seguimiento y monitoreo por parte del Nivel Central hacia las Direcciones Territoriales. Circunstancia que puede producir, además del incumplimiento de disposiciones generales, un uso ineficiente de recursos, presuntos gastos  indebidos e informes o registros inexactos.</t>
  </si>
  <si>
    <t>Implementar un mecanismo de control de seguimiento a la información reportada por las Direcciones Territoriales y Oficinas Especiales del Ministerio del Trabajo. (Matriz de "Contratación Direcciones Territoriales y Oficinas Especiales")</t>
  </si>
  <si>
    <t xml:space="preserve">1. Remitir memorando a las Direcciones Territoriales y Oficinas Especiales, reiterando el cumplimiento de las funciones delegadas en el artículo cuarto de la Resolución No. 5281 de 2011 e informar del hallazgo generado por la Contraloría General de la República, por la indebida presentación de la información contractual suministrada  y reportada en el SIRECI.
</t>
  </si>
  <si>
    <t xml:space="preserve">Memorando enviado a las Direcciones Territoriales y Oficinas Especiales. 
</t>
  </si>
  <si>
    <r>
      <rPr>
        <b/>
        <sz val="12"/>
        <rFont val="Arial Narrow"/>
        <family val="2"/>
      </rPr>
      <t>Subdirección Administrativa y Financiera</t>
    </r>
    <r>
      <rPr>
        <sz val="12"/>
        <rFont val="Arial Narrow"/>
        <family val="2"/>
      </rPr>
      <t>- Grupo de Gestión Contractual</t>
    </r>
  </si>
  <si>
    <t>2. Alimentar la matriz denominada "Contratación Direcciones Territoriales y Oficinas Especiales" de manera mensual, con la información reportada por las Direcciones Territoriales y Oficinas Especiales e identificar las diferencias con lo publicado en las Plataformas SECOP II y Tienda Virtual del Estado Colombiano.</t>
  </si>
  <si>
    <t xml:space="preserve">Matriz de seguimiento </t>
  </si>
  <si>
    <t>2018-9</t>
  </si>
  <si>
    <t xml:space="preserve">1. Desarrollar mesa de trabajo liderada por la Oficina Asesora Jurídica con las áreas involucradas: Subdirección de Gestión del Talento, Subdirección Administrativa y Financiera y, Subdirección de Pensiones. </t>
  </si>
  <si>
    <t>Mesa de trabajo.</t>
  </si>
  <si>
    <t>Oficina Asesora Jurídica</t>
  </si>
  <si>
    <t>2. Elaborar proyecto de actualización procedimiento pago de sentencias y conciliaciones.</t>
  </si>
  <si>
    <t>Proyecto de procedimiento</t>
  </si>
  <si>
    <t>3. Socializar mediante correo electrónico el proyecto de actualización, con las áreas involucradas para sus observaciones.</t>
  </si>
  <si>
    <t>Correo electrónico</t>
  </si>
  <si>
    <t>4. Elaborar el texto definitivo del procedimiento actualizado y someterlo a aprobación de las áreas involucradas.</t>
  </si>
  <si>
    <t xml:space="preserve">Procedimiento actualizado. </t>
  </si>
  <si>
    <t>5. Solicitar y verificar  incorporación en el Sistema Integrado de Gestión del Ministerio del Trabajo, dentro del proceso de Gestión Jurídica del Grupo de Defensa Judicial.</t>
  </si>
  <si>
    <t>Correo electrónico a la Oficina Asesora de Planeación, Grupo Líder SIG, para su análisis frente a requisitos de calidad, y posterior publicación en el sistema repositorio SIG.</t>
  </si>
  <si>
    <t>Incluir los fallos  desfavorables a los intereses del Ministerio del Trabajo en  las bases de datos de la OAJ y reportar al área que tenga competencia para gestionar el  cumplimiento en los términos del procedimiento establecido para el efecto.</t>
  </si>
  <si>
    <t>Informe de depuración fallos desfavorables</t>
  </si>
  <si>
    <t>Inoportunidad en el trámite para la liquidación, recocimiento y pagos de sentencias judiciales y deficiencias en los mecanismos de seguimiento y monitoreo a los fallos de sentencias ejecutoriadas.</t>
  </si>
  <si>
    <t>1. Actualizar el procedimiento existente de pago de sentencias y conciliaciones, enfatizando en el seguimiento, monitoreo y control de fallos judiciales,  y lo concerniente al pago oficioso, Decretos s. 2469 de 2015 y 1342 de 2016.</t>
  </si>
  <si>
    <t>2. Depurar los fallos desfavorables y ejecutoriados con el fin de procurar su oportuno cumplimiento.</t>
  </si>
  <si>
    <r>
      <rPr>
        <b/>
        <sz val="12"/>
        <color theme="1"/>
        <rFont val="Arial Narrow"/>
        <family val="2"/>
      </rPr>
      <t>Hallazgo 9. Pagos Intereses Moratorios por Sentencias Ejecutoriadas.</t>
    </r>
    <r>
      <rPr>
        <sz val="12"/>
        <color theme="1"/>
        <rFont val="Arial Narrow"/>
        <family val="2"/>
      </rPr>
      <t xml:space="preserve"> Los pagos de intereses moratorios liquidados en las Resoluciones de cumplimiento de sentencias s.  5579 de 26 dic 2017 y 3477 de 31 jul 2018, fueron inoportunos acorde con la normatividad aplicable, generando intereses moratorios después de los términos del Decreto 01 de 1984 y la Ley 1437 de 2011 por valor de $135.547.393.</t>
    </r>
  </si>
  <si>
    <t>Realizar seguimiento a la gestión del Archivo del Grupo de Gestión Contractual y de la Oficina Asesora Jurídica.</t>
  </si>
  <si>
    <r>
      <rPr>
        <b/>
        <sz val="12"/>
        <color theme="1"/>
        <rFont val="Arial Narrow"/>
        <family val="2"/>
      </rPr>
      <t>Subdirección Administrativa y Financiera</t>
    </r>
    <r>
      <rPr>
        <sz val="12"/>
        <color theme="1"/>
        <rFont val="Arial Narrow"/>
        <family val="2"/>
      </rPr>
      <t>-Grupo de Gestión Documental</t>
    </r>
  </si>
  <si>
    <t>Elaborar informe del estado de avance del proceso, con la información suministrada por la Oficina Asesora Jurídica.</t>
  </si>
  <si>
    <t>Informe del estado del proceso (semestral)</t>
  </si>
  <si>
    <r>
      <rPr>
        <b/>
        <sz val="12"/>
        <color theme="1"/>
        <rFont val="Arial Narrow"/>
        <family val="2"/>
      </rPr>
      <t>Subdirección Administrativa y Financiera</t>
    </r>
    <r>
      <rPr>
        <sz val="12"/>
        <color theme="1"/>
        <rFont val="Arial Narrow"/>
        <family val="2"/>
      </rPr>
      <t>-Grupo de Gestión Contractual</t>
    </r>
  </si>
  <si>
    <t xml:space="preserve">Envío de  reiteración </t>
  </si>
  <si>
    <t>Dirección de Inspección, Vigilancia, Control y Gestión Territorial</t>
  </si>
  <si>
    <t xml:space="preserve">Realizar y reportar trimestralmente el seguimiento  a  los actos administrativos  devueltos a las Direcciones Territoriales y sus correcciones  </t>
  </si>
  <si>
    <r>
      <rPr>
        <b/>
        <sz val="12"/>
        <color theme="1"/>
        <rFont val="Arial Narrow"/>
        <family val="2"/>
      </rPr>
      <t xml:space="preserve">Dirección de Inspección, Vigilancia, Control y Gestión Territorial </t>
    </r>
    <r>
      <rPr>
        <sz val="12"/>
        <color theme="1"/>
        <rFont val="Arial Narrow"/>
        <family val="2"/>
      </rPr>
      <t>- Dirección de Pensiones y otras Prestaciones - - Dirección de Riesgos Laborales</t>
    </r>
  </si>
  <si>
    <t>Elaborar el diagnóstico y viabilidad de la implementación del Sistema de Gestión Ambiental para las Direcciones Territoriales, en coordinación con IVC.</t>
  </si>
  <si>
    <t xml:space="preserve">Diagnóstico y viabilidad </t>
  </si>
  <si>
    <r>
      <rPr>
        <b/>
        <sz val="12"/>
        <color theme="1"/>
        <rFont val="Arial Narrow"/>
        <family val="2"/>
      </rPr>
      <t>Subdirección Administrativa y Financiera</t>
    </r>
    <r>
      <rPr>
        <sz val="12"/>
        <color theme="1"/>
        <rFont val="Arial Narrow"/>
        <family val="2"/>
      </rPr>
      <t xml:space="preserve"> - Dirección de Inspección Vigilancia y Control.</t>
    </r>
  </si>
  <si>
    <t>Continuar con la validación de  cada uno de los procesos en los cuales exista medida cautelar,  despacho, tipo de proceso, demandante, demandado  y monto embargado.</t>
  </si>
  <si>
    <t xml:space="preserve">Diagnosticar los casos y definir el plan de acción que corresponda </t>
  </si>
  <si>
    <t xml:space="preserve">Informe </t>
  </si>
  <si>
    <t>Dirección de Riesgos Laborales</t>
  </si>
  <si>
    <t xml:space="preserve">Realizar y reportar trimestralmente el seguimiento para asegurar la gestión  de saneamiento de la cartera </t>
  </si>
  <si>
    <t>Adelantar mesas de trabajo con los diferentes administradores de los fondos, con el acompañamiento de Contaduría General de la Nación, para analizar las cuentas  contables relacionadas, con el propósito de establecer la política a ser implementada.</t>
  </si>
  <si>
    <t xml:space="preserve">Manual de Políticas Contables actualizado, aprobado y comunicado </t>
  </si>
  <si>
    <r>
      <rPr>
        <b/>
        <sz val="12"/>
        <rFont val="Arial Narrow"/>
        <family val="2"/>
      </rPr>
      <t>Subdirección Administrativa y Financiera</t>
    </r>
    <r>
      <rPr>
        <sz val="12"/>
        <rFont val="Arial Narrow"/>
        <family val="2"/>
      </rPr>
      <t xml:space="preserve"> - Dirección de Riesgos Laborales
</t>
    </r>
  </si>
  <si>
    <t>1. Elaborar un check list de autoevaluación que permita controlar el cumplimiento de la Política Contable.</t>
  </si>
  <si>
    <t>Chek list establecido</t>
  </si>
  <si>
    <r>
      <rPr>
        <b/>
        <sz val="12"/>
        <rFont val="Arial Narrow"/>
        <family val="2"/>
      </rPr>
      <t>Subdirección Administrativa y Financiera -</t>
    </r>
    <r>
      <rPr>
        <sz val="12"/>
        <rFont val="Arial Narrow"/>
        <family val="2"/>
      </rPr>
      <t>Grupo de Contabilidad</t>
    </r>
  </si>
  <si>
    <t>2. Aplicar check list de autoevaluación que permita controlar el cumplimiento de la Política Contable.</t>
  </si>
  <si>
    <t>Chek list diligenciado</t>
  </si>
  <si>
    <r>
      <rPr>
        <b/>
        <sz val="12"/>
        <color rgb="FF000000"/>
        <rFont val="Arial Narrow"/>
        <family val="2"/>
      </rPr>
      <t>Subdirección Administrativa y Financiera</t>
    </r>
    <r>
      <rPr>
        <sz val="12"/>
        <color indexed="8"/>
        <rFont val="Arial Narrow"/>
        <family val="2"/>
      </rPr>
      <t xml:space="preserve"> -Grupo de Contabilidad</t>
    </r>
  </si>
  <si>
    <t>1. Analizar, diseñar y/o actualizar la Matriz de Riesgos y Controles asociados al pago de subsidios indirectos a CPSAM (Centros de Protección Social al Adulto Mayor) para beneficiarios del Programa Colombia Mayor .</t>
  </si>
  <si>
    <t>Matriz de Riesgos y Controles del Programa Colombia Mayor</t>
  </si>
  <si>
    <r>
      <rPr>
        <b/>
        <sz val="12"/>
        <color rgb="FF000000"/>
        <rFont val="Arial Narrow"/>
        <family val="2"/>
      </rPr>
      <t>Dirección de Pensiones</t>
    </r>
    <r>
      <rPr>
        <sz val="12"/>
        <color indexed="8"/>
        <rFont val="Arial Narrow"/>
        <family val="2"/>
      </rPr>
      <t xml:space="preserve"> - Subdirección de Subsidios Pensionales, Servicios Sociales Complementarios y Otras Prestaciones.</t>
    </r>
  </si>
  <si>
    <t xml:space="preserve">2. Realizar seguimiento al desempeño de controles y su impacto sobre los riesgos. </t>
  </si>
  <si>
    <t>Informe de seguimiento Trimestral.</t>
  </si>
  <si>
    <t>1. Analizar, diseñar y/o actualizar la Matriz de Riesgos y Controles asociados a la liquidación y pago de subsidios a beneficiarios del Programa Colombia Mayor.</t>
  </si>
  <si>
    <t>Matriz de Riesgos y Controles del Programa Colombia Mayor.</t>
  </si>
  <si>
    <t>Informes de seguimiento Trimestrales.</t>
  </si>
  <si>
    <t>1. Analizar, diseñar y/o actualizar la Matriz de Riesgos y Controles asociados al proceso de liquidación de mina  de subsidios a beneficiarios del Programa Colombia Mayor.</t>
  </si>
  <si>
    <t>1. Analizar, diseñar y/o actualizar la Matriz de Riesgos y Controles asociados al proceso de priorización y vinculación al Programa Colombia Mayor.</t>
  </si>
  <si>
    <t>1. Analizar, diseñar y/o actualizar la Matriz de Riesgos y Controles asociados al proceso de reporte de vedades y beneficiarios por parte de los Entes Territoriales del Programa Colombia Mayor.</t>
  </si>
  <si>
    <t xml:space="preserve">1. Analizar, diseñar y/o actualizar la Matriz de Riesgos y Controles asociados al proceso de pago de la mina de FOPEP a fin mitigar el pago de mesadas a pensionados fallecidos. </t>
  </si>
  <si>
    <t>matriz de Riesgos y Controles</t>
  </si>
  <si>
    <r>
      <rPr>
        <b/>
        <sz val="12"/>
        <color rgb="FF000000"/>
        <rFont val="Arial Narrow"/>
        <family val="2"/>
      </rPr>
      <t xml:space="preserve">Dirección de Pensiones - </t>
    </r>
    <r>
      <rPr>
        <sz val="12"/>
        <color indexed="8"/>
        <rFont val="Arial Narrow"/>
        <family val="2"/>
      </rPr>
      <t>Subdirección de Pensiones Contributivas</t>
    </r>
  </si>
  <si>
    <t xml:space="preserve">2. Realizar seguimiento a las mesadas canceladas a pensionados fallecidos y de acciones adelantadas frente a los informes de pago de mesadas a pensionados fallecidos.
</t>
  </si>
  <si>
    <r>
      <rPr>
        <b/>
        <sz val="12"/>
        <color rgb="FF000000"/>
        <rFont val="Arial Narrow"/>
        <family val="2"/>
      </rPr>
      <t>Dirección de Pensiones -</t>
    </r>
    <r>
      <rPr>
        <sz val="12"/>
        <color indexed="8"/>
        <rFont val="Arial Narrow"/>
        <family val="2"/>
      </rPr>
      <t xml:space="preserve"> Subdirección de Pensiones Contributivas</t>
    </r>
  </si>
  <si>
    <t>2016-36</t>
  </si>
  <si>
    <t>Realizar seguimiento a la gestión del Archivo Documental del Nivel Central.</t>
  </si>
  <si>
    <t>2015-5</t>
  </si>
  <si>
    <t>Identificar, analizar y gestionar los riesgos inters y exters, asociados al pago de subsidios a CPSAM de beneficiarios del Programa Colombia Mayor de la modalidad indirecta (Centros de Protección Social al Adulto Mayor)</t>
  </si>
  <si>
    <t>Identificar, analizar y gestionar los riesgos inters y exters, asociados a los procesos de liquidación y pago de subsidios a beneficiarios del Programa Colombia Mayor</t>
  </si>
  <si>
    <t>Identificar, analizar y gestionar los riesgos inters y exters, asociados a los procesos de liquidación de nómina subsidios a beneficiarios del Programa Colombia Mayor.</t>
  </si>
  <si>
    <t>Identificar, analizar y gestionar los riesgos inters y exters, asociados a los procesos de priorización y vinculación al Programa Colombia Mayor</t>
  </si>
  <si>
    <t>Identificar, analizar y gestionar los riesgos inters y exters, asociados al proceso de reporte de vedades de beneficiarios por parte de los Entes Territoriales</t>
  </si>
  <si>
    <t>Controlar, prevenir y mitigar los riesgos en el pago de mesadas posteriores a la fecha de fallecimiento del pensionado.</t>
  </si>
  <si>
    <t>Pagos con fecha posterior a la del deceso</t>
  </si>
  <si>
    <t>2012-14</t>
  </si>
  <si>
    <t>2012-12</t>
  </si>
  <si>
    <r>
      <rPr>
        <b/>
        <sz val="12"/>
        <color rgb="FF000000"/>
        <rFont val="Arial Narrow"/>
        <family val="2"/>
      </rPr>
      <t xml:space="preserve">Hallazgo  12. Registro de vedades y Seguimiento de las entidades Territoriales: </t>
    </r>
    <r>
      <rPr>
        <sz val="12"/>
        <color indexed="8"/>
        <rFont val="Arial Narrow"/>
        <family val="2"/>
      </rPr>
      <t xml:space="preserve"> existe un mecanismo de control entre la entidad territorial y el consorcio, correspondiente a la asignación y distribución de los recursos de la subcuenta subsistencia</t>
    </r>
  </si>
  <si>
    <t xml:space="preserve">Falta de control y seguimiento </t>
  </si>
  <si>
    <t>2012-11</t>
  </si>
  <si>
    <r>
      <rPr>
        <b/>
        <sz val="12"/>
        <color rgb="FF000000"/>
        <rFont val="Arial Narrow"/>
        <family val="2"/>
      </rPr>
      <t>Hallazgo  11. Debilidades en el procedimiento de ingreso al programa:</t>
    </r>
    <r>
      <rPr>
        <sz val="12"/>
        <color indexed="8"/>
        <rFont val="Arial Narrow"/>
        <family val="2"/>
      </rPr>
      <t xml:space="preserve"> En el procedimiento de inscripción al programa PPSAM  se están aplicando controles como: solicitar estado de la CC para determinar si está fallecido, validar que la persona  esté en otros programas del gobier, determinar dos años de permanencia en el municipio. Incrementando el riesgo de pagos equivocados</t>
    </r>
  </si>
  <si>
    <t>Falta de controles en la generación para la afiliación de beneficiarios al programa PPSAM.
Incumplimiento de los municipios a lo establecido en el Art.30 Decreto 3771 parágrafo 2. 
El consorcio  efectúa una total verificación y validación de los requisitos para los nuevos beneficiarios.</t>
  </si>
  <si>
    <t>2012-4</t>
  </si>
  <si>
    <r>
      <rPr>
        <b/>
        <sz val="12"/>
        <color rgb="FF000000"/>
        <rFont val="Arial Narrow"/>
        <family val="2"/>
      </rPr>
      <t>Hallazgo  4. Asignación de subsidios:</t>
    </r>
    <r>
      <rPr>
        <sz val="12"/>
        <color indexed="8"/>
        <rFont val="Arial Narrow"/>
        <family val="2"/>
      </rPr>
      <t xml:space="preserve"> Se asignaron subsidios a 602 beneficiarios que se encontraban fallecidos. </t>
    </r>
  </si>
  <si>
    <t>Debilidades en la aplicación de sistemas de control en las etapas de afiliación para establecer la supervivencia del beneficiario.</t>
  </si>
  <si>
    <t>2012-1</t>
  </si>
  <si>
    <r>
      <rPr>
        <b/>
        <sz val="12"/>
        <color rgb="FF000000"/>
        <rFont val="Arial Narrow"/>
        <family val="2"/>
      </rPr>
      <t>Hallazgo  1. Pago de subsidios a beneficiarios fallecidos-</t>
    </r>
    <r>
      <rPr>
        <sz val="12"/>
        <color indexed="8"/>
        <rFont val="Arial Narrow"/>
        <family val="2"/>
      </rPr>
      <t xml:space="preserve"> Para la vigencia 2012 se efectúo cruce de la base de datos de los beneficiarios del programa de Protección social al Adulto Mayor con cargo a la subcuenta de subsistencia y la base de datos de fallecidos certificada por la RNEC, se detectó pagos posteriores a la fecha de fallecimiento de 1,813 beneficiarios por valor de $411,4</t>
    </r>
  </si>
  <si>
    <t>Deficiencias en el seguimiento y control para la aplicación de pagos</t>
  </si>
  <si>
    <t>2013-5</t>
  </si>
  <si>
    <r>
      <rPr>
        <b/>
        <sz val="12"/>
        <color rgb="FF000000"/>
        <rFont val="Arial Narrow"/>
        <family val="2"/>
      </rPr>
      <t>Hallazgo   5. Pago a los Centro de Bienestar del Adulto por beneficiarios fallecidos.</t>
    </r>
    <r>
      <rPr>
        <sz val="12"/>
        <color indexed="8"/>
        <rFont val="Arial Narrow"/>
        <family val="2"/>
      </rPr>
      <t xml:space="preserve"> Según los parámetros establecidos por el Consorcio, los CBAs tienen derecho al pago del subsidio indirecto, si el beneficiario fallece después del día 10 de cada mes. En la visita efectuada al CBA Fundación Vicentina Luisa de Marillac se evidenció que en las nóminas de enero a mayo de 2013,  se le cance</t>
    </r>
  </si>
  <si>
    <t>Aspectos asociadas al proceso de  reporte de vedades generon el hallazgo</t>
  </si>
  <si>
    <t>Incumplimiento de lo dispuesto en el Manual de Contratación el cual en su numeral 5 establece: "Corresponde al Grupo Contractual adelantar, en coordinación con el supervisor o interventor del contrato, la liquidación del contrato celebrado"</t>
  </si>
  <si>
    <t>Realizar informe de seguimiento semestral al proceso judicial que se adelanta entre UNE y el Ministerio del Trabajo.</t>
  </si>
  <si>
    <t>2015-10</t>
  </si>
  <si>
    <r>
      <t>Hallazgo  10. Resoluciones de Multas devueltas al Ministerio del Trabajo. (A)</t>
    </r>
    <r>
      <rPr>
        <sz val="12"/>
        <color theme="1"/>
        <rFont val="Arial Narrow"/>
        <family val="2"/>
      </rPr>
      <t xml:space="preserve"> Al verificar la información suministrada por el Ministerio del Trabajo, se relacionan 197 actos administrativos de  imposición de  multas, devueltas  por  parte  del SENA, del  Fondo de  Riesgos  Laborales y del  Fondo de  Solidaridad Pensional, con el fin de que sean corregidas por  las  diferentes  Direcciones  Territoriales del Ministerio, debido a que  presentan inconsistencias en  su contenido que  impiden su  recaudo,  las cuales  se  discriminan así: 162 resoluciones devueltas  por  el  SENA por $ 1.146.3 millones y 13  resoluciones devueltas  por  el  Fondo de  Riesgos  Laborales por $145.3 millones  y  22 resoluciones  devueltas  por  el Fondo de  Solidaridad  Pensional por $ 1.058.8 millones.  No existe evidencia si estos actos administrativos fueron corregidos por las Direcciones Territoriales del Ministerio y no se evidencia si  volvieron a  ser  recibidos  por el Fondo de  Riesgos  Laborales, el  Fondo de  Solidaridad Pensional y el SENA  para  inicio del recaudo y ejecución de los  mismos. </t>
    </r>
  </si>
  <si>
    <t>Carencia de procedimientos, controles e información consolidada por parte de la Dirección de Inspección, Vigilancia, Control y Gestión Territorial del Ministerio del Trabajo, que unifiquen en forma sistematizada a nivel nacional los actos administrativos que imponen las multas, a favor del Fondo de Riesgos Laborales, el Fondo de Solidaridad Pensional y el SENA; con el fin de identificar, controlar, consolidar, realizar  seguimiento y optimizar  su efectivo recudo.</t>
  </si>
  <si>
    <t>1. Reiterar periódicamente a Directores Territoriales, Coordinadores de Grupos e Inspectores de Trabajo y Seguridad Social, sobre cumplimiento de Circulares vigentes en materia de Recaudo de Multas con desti a SENA, FONDO DE RIESGOS LABORALES Y FONDO DE PENSIONES.</t>
  </si>
  <si>
    <t xml:space="preserve">2. Efectuar  seguimiento a los resultados del monitoreo  de las  devoluciones de actos administrativos producidos por las Direcciones territoriales, sus ajustes y subsanación. </t>
  </si>
  <si>
    <t>2015-20</t>
  </si>
  <si>
    <t xml:space="preserve">No están definidas de forma clara las metas, indicadores que permitan ejecutar la política ambiental al interior de la institución de manera efectiva, oportuna e integral. </t>
  </si>
  <si>
    <t>Realizar el diagnóstico y viabilidad de la implementación del Sistema de Gestión Ambiental para las Direcciones Territoriales</t>
  </si>
  <si>
    <t>2015- 27</t>
  </si>
  <si>
    <t>Deficiencias en el control interno al no existir una adecuada conciliación, control y seguimiento de los depósitos judiciales pendientes de pago en los que figuran consignados por el Ministerio del Trabajo como demandado.</t>
  </si>
  <si>
    <t>Continuar con la verificación de cada uno de los procesos en los cuales están decretadas medidas cautelares, identificando cada uno de ellos, y conciliando la información correspondiente.</t>
  </si>
  <si>
    <t>2015-32</t>
  </si>
  <si>
    <t>Deficiencias en el  Control Interno  contable  en los  procedimientos  establecidos para  el  registro de  los  hechos  económicos en los  estados  contables  del Fondo de Riesgos  Laborales de la  Vigencia  2015,  tal  como lo establece la ley  87 de  1993 y lo establecido  en el Régimen de  Contabilidad  Pública (resoluciones  354 y 356 de  la CGN).</t>
  </si>
  <si>
    <t>1. Elaborar y Monitorear el plan de acción para el saneamiento de las cuentas por cobrar de mayor antigüedad</t>
  </si>
  <si>
    <t>2. Seguimiento de resultados para el monitoreo del plan de acción para el saneamiento de las cuentas por cobrar de mayor antigüedad</t>
  </si>
  <si>
    <t>3. Revisar el manual de políticas contables en relación de las cuentas por cobrar del Ministerio</t>
  </si>
  <si>
    <t>2015-37</t>
  </si>
  <si>
    <t>Establecer un mecanismo de autoevaluación que permita controlar el cumplimiento de la Política Contable.</t>
  </si>
  <si>
    <t>Relación de las Fichas, a los que se les agotó y a los que no, el proceso de cobro coactivo</t>
  </si>
  <si>
    <t>Libro Auxiliar generado por el SIIF Nación de los fondos de pensiones públicas, del Nivel Central y de las Direcciones Territoriales y Consolidado</t>
  </si>
  <si>
    <t>Libro Auxiliar generado por el SIIF Nación II del Fondo de Pensiones públicas FOPEP</t>
  </si>
  <si>
    <t>HALLAZGOS VIGENCIAS ANTERIORES</t>
  </si>
  <si>
    <t>Falta de mecanismos de control en la gestión documental dentro de la entidad, documentación, específicamente falta de seguimiento por parte del Grupo de Administración Documental de la Subdirección Administrativa y Financiera, lo que dificulta la utilización y conservación de dicha información.</t>
  </si>
  <si>
    <r>
      <rPr>
        <b/>
        <sz val="12"/>
        <color theme="1"/>
        <rFont val="Arial Narrow"/>
        <family val="2"/>
      </rPr>
      <t>Hallazgo  36. Gestión Documental (OI).</t>
    </r>
    <r>
      <rPr>
        <sz val="12"/>
        <color theme="1"/>
        <rFont val="Arial Narrow"/>
        <family val="2"/>
      </rPr>
      <t xml:space="preserve"> Al analizar los  expedientes  del Grupo de Gestión Contractual y de la Oficina Asesora Jurídica se evidenció que no contienen la hoja de  control del  expediente,  no están  o se  encuentran  parcialmente  foliados;  existen documentos  que  no corresponden al  expediente,  hay  varias  copias  del mismo  documento, etc., lo cual  afecta  la  completitud de los mismos  y dificulta  efectuar  los  seguimientos  y  revisiones  a que  haya lugar. </t>
    </r>
  </si>
  <si>
    <r>
      <rPr>
        <b/>
        <sz val="12"/>
        <color theme="1"/>
        <rFont val="Arial Narrow"/>
        <family val="2"/>
      </rPr>
      <t>Hallazgo  5. Liquidacion Contratos (A).  E</t>
    </r>
    <r>
      <rPr>
        <sz val="12"/>
        <color theme="1"/>
        <rFont val="Arial Narrow"/>
        <family val="2"/>
      </rPr>
      <t xml:space="preserve">l Contrato 407 de 2013 no ha sido liquidado, a pesar que se decretó el incumplimiento del contrato mediante resolución 2035 del  04  de junio de  2015,  confirmada  mediante  resolución  3200 de  21  de  agosto de  2015, es  decir  el  contrato  no está  en ejecución, a pesar que su liquidación  fue  solicitada  por  el  supervisor  mediante  memorando  130000-203474 del  23  de  octubre de  2015, dirigido a  la  coordinadora del Grupo de  Gestión  Contractual,  advirtiendo que  se  tengan en cuenta  las  acciones  legales  y sancionatorias  que se  han desarrollado en este  contrato. Lo anterior por deficiencias en la Gestión de la  etapa  pos contractual por  parte del supervisor y el área  de  Gestión Contractual del  Ministerio. </t>
    </r>
  </si>
  <si>
    <r>
      <rPr>
        <b/>
        <sz val="12"/>
        <color theme="1"/>
        <rFont val="Arial Narrow"/>
        <family val="2"/>
      </rPr>
      <t>Hallazgo  20. Cumplimiento programas del PIGA.</t>
    </r>
    <r>
      <rPr>
        <sz val="12"/>
        <color theme="1"/>
        <rFont val="Arial Narrow"/>
        <family val="2"/>
      </rPr>
      <t xml:space="preserve"> Pese a que el Ministerio tiene adoptado el PIGA, se encuentran debilidades con relación a la implementación de los programas de Gestión Ambiental dado que están definidas en forma clara las metas, indicadores que permitan ejecutar la política ambiental al interior de la institución de manera efectiva, oportuna e integral. No se observa  la  integración efectiva  entre las  Direcciones Territoriales y la  Sede  Central  con relación a la  adopción de  las  estrategias  establecidas en el  PIGA 
</t>
    </r>
  </si>
  <si>
    <t>Socializar trimestralmente a través de Correos Electrónicos, Memorandos y/o  Circulares,  el  Memorando con radicado número 06S12019332000000002246 del 6 de febrero de 2019, sobre  cumplimiento de circulares vigentes para lograr mayor efectividad en Resoluciones de Sanción y documentación requerida con desti al SENA y a los fondos recaudadores de los Fondos de Riesgos y de Pensiones.</t>
  </si>
  <si>
    <r>
      <rPr>
        <b/>
        <sz val="12"/>
        <color theme="1"/>
        <rFont val="Arial Narrow"/>
        <family val="2"/>
      </rPr>
      <t xml:space="preserve">Hallazgo  27. Otros Deudores - Embargos Judidiales. </t>
    </r>
    <r>
      <rPr>
        <sz val="12"/>
        <color theme="1"/>
        <rFont val="Arial Narrow"/>
        <family val="2"/>
      </rPr>
      <t>Al 31 de diciembre de 2015, la cuenta contable 147013 Embargos Judiciales, presenta un saldo de $1.115.9 millones, al verificar en la Oficina Asesora Jurídica del Ministerio del Trabajo los procesos que dieron origen a los embargos, se evidenció que 4 de ellos por $519.9 millones  se encuentran relacionados con proceso jurídico vigente.</t>
    </r>
  </si>
  <si>
    <r>
      <rPr>
        <b/>
        <sz val="12"/>
        <color theme="1"/>
        <rFont val="Arial Narrow"/>
        <family val="2"/>
      </rPr>
      <t xml:space="preserve">Hallazgo  32. Fondo de Riesgos Laborales -1475 - Deudas de Difícil Cobro. </t>
    </r>
    <r>
      <rPr>
        <sz val="12"/>
        <color theme="1"/>
        <rFont val="Arial Narrow"/>
        <family val="2"/>
      </rPr>
      <t xml:space="preserve"> A 31 de diciembre de 2015  en el auxiliar de la cuenta Deudores del FRL se registra un saldo en la subcuenta 1475 por concepto de deudas de difícil cobro por $8,805.1 millones, que corresponden a cartera desde el año 2004 hasta 2015 por concepto de multas que se encuentran en proceso de cobro, sin embargo al no  estar asociadas  a  la  producción de bienes  o prestación de  servicios  individualizables y de acuerdo a  la  norma  no son objeto de  previsión. 
</t>
    </r>
  </si>
  <si>
    <r>
      <rPr>
        <b/>
        <sz val="12"/>
        <color theme="1"/>
        <rFont val="Arial Narrow"/>
        <family val="2"/>
      </rPr>
      <t xml:space="preserve">Hallazgo 37. Medidas adoptadas por el Ministerio del Trabajo para la aplicación de los estándares Internacionales de Informacion Financiera. </t>
    </r>
    <r>
      <rPr>
        <sz val="12"/>
        <color theme="1"/>
        <rFont val="Arial Narrow"/>
        <family val="2"/>
      </rPr>
      <t>No se evidenció en el Ministerio, la existencia de cronogramas de planeación que contemplen el inicio de las actividades; tampoco procedimientos y políticas desarrollados para la aplicación del nuevo Marco normativo expedido por la CGN, que permita establecer el inicio  de la identificación, depuración y el saneamiento de las cifras de los Activos, Pasivos y Patrimonio, que garantice que los saldos  iniciales  bajo el  nuevo  marco  normativo cumplan  con los  criterios  de reconocimiento, mediación presentación  y revelación.</t>
    </r>
  </si>
  <si>
    <t>Deficiencias de  control  interno tal como se  establece  en  la  ley  87 de  1993.   La Contaduría General de la Nación expidió el Instructivo 02 de octubre de 2015, estableciendo los lineamientos para la transición al marco normativo para las entidades de gobierno.</t>
  </si>
  <si>
    <r>
      <rPr>
        <b/>
        <sz val="12"/>
        <color theme="1"/>
        <rFont val="Arial Narrow"/>
        <family val="2"/>
      </rPr>
      <t xml:space="preserve">Hallazgo  14. Pago de mesadas posteriores al fallecimiento del pensionado (F). </t>
    </r>
    <r>
      <rPr>
        <sz val="12"/>
        <color theme="1"/>
        <rFont val="Arial Narrow"/>
        <family val="2"/>
      </rPr>
      <t>Realizado el cruces entre la base de datos de defunción entregado por la Registraduría Nacional del Estado Civil y las nóminas de pensionados suministradas por FOPEP, dio como resultado pagos con fecha posterior a la del deceso a ochenta y ocho (88) pensionados fallecidos por valor de $165,1 millones, Incumpli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</si>
</sst>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1"/>
      <color theme="1"/>
      <name val="Calibri"/>
      <family val="2"/>
      <scheme val="minor"/>
    </font>
    <font>
      <sz val="11"/>
      <color theme="1"/>
      <name val="Calibri"/>
      <family val="2"/>
      <scheme val="minor"/>
    </font>
    <font>
      <b/>
      <sz val="12"/>
      <name val="Arial Narrow"/>
      <family val="2"/>
    </font>
    <font>
      <b/>
      <sz val="12"/>
      <color theme="1"/>
      <name val="Arial Narrow"/>
      <family val="2"/>
    </font>
    <font>
      <sz val="12"/>
      <color theme="1"/>
      <name val="Arial Narrow"/>
      <family val="2"/>
    </font>
    <font>
      <sz val="12"/>
      <name val="Arial Narrow"/>
      <family val="2"/>
    </font>
    <font>
      <sz val="12"/>
      <color rgb="FFFF0000"/>
      <name val="Arial Narrow"/>
      <family val="2"/>
    </font>
    <font>
      <sz val="12"/>
      <color indexed="8"/>
      <name val="Arial Narrow"/>
      <family val="2"/>
    </font>
    <font>
      <sz val="12"/>
      <color rgb="FF000000"/>
      <name val="Arial Narrow"/>
      <family val="2"/>
    </font>
    <font>
      <b/>
      <sz val="12"/>
      <color rgb="FF000000"/>
      <name val="Arial Narrow"/>
      <family val="2"/>
    </font>
    <font>
      <b/>
      <sz val="12"/>
      <color indexed="8"/>
      <name val="Arial Narrow"/>
      <family val="2"/>
    </font>
    <font>
      <b/>
      <sz val="20"/>
      <name val="Arial Narrow"/>
      <family val="2"/>
    </font>
    <font>
      <b/>
      <sz val="22"/>
      <name val="Arial Narrow"/>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FF"/>
        <bgColor indexed="64"/>
      </patternFill>
    </fill>
    <fill>
      <patternFill patternType="solid">
        <fgColor theme="6"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91">
    <xf numFmtId="0" fontId="0" fillId="0" borderId="0" xfId="0"/>
    <xf numFmtId="0" fontId="5" fillId="4" borderId="4" xfId="0" applyFont="1" applyFill="1" applyBorder="1" applyAlignment="1">
      <alignment vertical="top" wrapText="1"/>
    </xf>
    <xf numFmtId="0" fontId="5" fillId="0" borderId="4" xfId="0" applyFont="1" applyBorder="1" applyAlignment="1">
      <alignment vertical="top" wrapText="1"/>
    </xf>
    <xf numFmtId="0" fontId="4" fillId="4" borderId="4" xfId="0" applyFont="1" applyFill="1" applyBorder="1" applyAlignment="1">
      <alignment vertical="top" wrapText="1"/>
    </xf>
    <xf numFmtId="0" fontId="7" fillId="6" borderId="4" xfId="0" applyFont="1" applyFill="1" applyBorder="1" applyAlignment="1" applyProtection="1">
      <alignment vertical="top" wrapText="1"/>
      <protection locked="0"/>
    </xf>
    <xf numFmtId="0" fontId="7" fillId="4" borderId="4" xfId="0" applyFont="1" applyFill="1" applyBorder="1" applyAlignment="1" applyProtection="1">
      <alignment vertical="top" wrapText="1"/>
      <protection locked="0"/>
    </xf>
    <xf numFmtId="0" fontId="4" fillId="0" borderId="4" xfId="0" applyFont="1" applyBorder="1" applyAlignment="1">
      <alignment vertical="top" wrapText="1"/>
    </xf>
    <xf numFmtId="0" fontId="4" fillId="0" borderId="0" xfId="0" applyFont="1"/>
    <xf numFmtId="0" fontId="5" fillId="0" borderId="5" xfId="0" applyFont="1" applyBorder="1" applyAlignment="1">
      <alignment vertical="top" wrapText="1"/>
    </xf>
    <xf numFmtId="0" fontId="2" fillId="4" borderId="4" xfId="0" applyFont="1" applyFill="1" applyBorder="1" applyAlignment="1">
      <alignment vertical="top" wrapText="1"/>
    </xf>
    <xf numFmtId="0" fontId="8" fillId="0" borderId="4" xfId="0" applyFont="1" applyBorder="1" applyAlignment="1">
      <alignment vertical="top" wrapText="1"/>
    </xf>
    <xf numFmtId="0" fontId="2" fillId="6" borderId="4" xfId="0" applyFont="1" applyFill="1" applyBorder="1" applyAlignment="1">
      <alignment vertical="top" wrapText="1"/>
    </xf>
    <xf numFmtId="0" fontId="4" fillId="6" borderId="4" xfId="1" applyFont="1" applyFill="1" applyBorder="1" applyAlignment="1">
      <alignment vertical="top" wrapText="1"/>
    </xf>
    <xf numFmtId="0" fontId="4" fillId="4" borderId="4" xfId="1" applyFont="1" applyFill="1" applyBorder="1" applyAlignment="1">
      <alignment vertical="top" wrapText="1"/>
    </xf>
    <xf numFmtId="0" fontId="3" fillId="4" borderId="4" xfId="1" applyFont="1" applyFill="1" applyBorder="1" applyAlignment="1">
      <alignment vertical="top" wrapText="1"/>
    </xf>
    <xf numFmtId="0" fontId="7" fillId="0" borderId="4" xfId="0" applyFont="1" applyBorder="1" applyAlignment="1" applyProtection="1">
      <alignment vertical="top" wrapText="1"/>
      <protection locked="0"/>
    </xf>
    <xf numFmtId="0" fontId="5" fillId="6" borderId="4" xfId="0" applyFont="1" applyFill="1" applyBorder="1" applyAlignment="1">
      <alignment vertical="top" wrapText="1"/>
    </xf>
    <xf numFmtId="0" fontId="7" fillId="6" borderId="4" xfId="0" applyFont="1" applyFill="1" applyBorder="1" applyAlignment="1">
      <alignment vertical="top" wrapText="1"/>
    </xf>
    <xf numFmtId="0" fontId="7" fillId="4" borderId="4" xfId="0" applyFont="1" applyFill="1" applyBorder="1" applyAlignment="1">
      <alignment vertical="top" wrapText="1"/>
    </xf>
    <xf numFmtId="0" fontId="7" fillId="7" borderId="4" xfId="0" applyFont="1" applyFill="1" applyBorder="1" applyAlignment="1">
      <alignment vertical="top" wrapText="1"/>
    </xf>
    <xf numFmtId="0" fontId="2" fillId="2" borderId="4" xfId="0" applyFont="1" applyFill="1" applyBorder="1" applyAlignment="1">
      <alignment horizontal="center" vertical="top" wrapText="1"/>
    </xf>
    <xf numFmtId="0" fontId="10" fillId="2" borderId="4" xfId="0" applyFont="1" applyFill="1" applyBorder="1" applyAlignment="1" applyProtection="1">
      <alignment horizontal="center" vertical="top" wrapText="1"/>
      <protection locked="0"/>
    </xf>
    <xf numFmtId="0" fontId="3" fillId="2" borderId="4" xfId="0" applyFont="1" applyFill="1" applyBorder="1" applyAlignment="1">
      <alignment horizontal="center" vertical="top"/>
    </xf>
    <xf numFmtId="0" fontId="3" fillId="0" borderId="0" xfId="0" applyFont="1" applyFill="1" applyAlignment="1">
      <alignment horizontal="center" vertical="top"/>
    </xf>
    <xf numFmtId="0" fontId="2" fillId="2" borderId="4" xfId="0" applyFont="1" applyFill="1" applyBorder="1" applyAlignment="1">
      <alignment horizontal="center" vertical="center" wrapText="1"/>
    </xf>
    <xf numFmtId="0" fontId="4" fillId="0" borderId="0" xfId="0" applyFont="1" applyAlignment="1">
      <alignment horizontal="center" vertical="center"/>
    </xf>
    <xf numFmtId="0" fontId="5" fillId="4" borderId="4" xfId="0" applyFont="1" applyFill="1" applyBorder="1" applyAlignment="1">
      <alignment horizontal="center" vertical="top" wrapText="1"/>
    </xf>
    <xf numFmtId="14" fontId="5" fillId="4" borderId="4" xfId="0" applyNumberFormat="1" applyFont="1" applyFill="1" applyBorder="1" applyAlignment="1">
      <alignment horizontal="center" vertical="top" wrapText="1"/>
    </xf>
    <xf numFmtId="1" fontId="2" fillId="3" borderId="4" xfId="0" applyNumberFormat="1" applyFont="1" applyFill="1" applyBorder="1" applyAlignment="1">
      <alignment horizontal="center" vertical="top" wrapText="1"/>
    </xf>
    <xf numFmtId="0" fontId="4" fillId="4" borderId="4" xfId="0" applyFont="1" applyFill="1" applyBorder="1" applyAlignment="1">
      <alignment horizontal="center" vertical="top" wrapText="1"/>
    </xf>
    <xf numFmtId="14" fontId="4" fillId="4" borderId="4" xfId="0" applyNumberFormat="1" applyFont="1" applyFill="1" applyBorder="1" applyAlignment="1">
      <alignment horizontal="center" vertical="top" wrapText="1"/>
    </xf>
    <xf numFmtId="1" fontId="3" fillId="3" borderId="4" xfId="0" applyNumberFormat="1" applyFont="1" applyFill="1" applyBorder="1" applyAlignment="1">
      <alignment horizontal="center" vertical="top" wrapText="1"/>
    </xf>
    <xf numFmtId="0" fontId="5" fillId="0" borderId="4" xfId="0" applyFont="1" applyBorder="1" applyAlignment="1">
      <alignment horizontal="center" vertical="top" wrapText="1"/>
    </xf>
    <xf numFmtId="14" fontId="5" fillId="0" borderId="4" xfId="0" applyNumberFormat="1" applyFont="1" applyBorder="1" applyAlignment="1">
      <alignment horizontal="center" vertical="top" wrapText="1"/>
    </xf>
    <xf numFmtId="0" fontId="7" fillId="0" borderId="4" xfId="0" applyFont="1" applyBorder="1" applyAlignment="1">
      <alignment horizontal="center" vertical="top" wrapText="1"/>
    </xf>
    <xf numFmtId="14" fontId="8" fillId="5" borderId="4" xfId="0" applyNumberFormat="1" applyFont="1" applyFill="1" applyBorder="1" applyAlignment="1">
      <alignment horizontal="center" vertical="top" wrapText="1"/>
    </xf>
    <xf numFmtId="0" fontId="7" fillId="0" borderId="4" xfId="0" applyFont="1" applyBorder="1" applyAlignment="1">
      <alignment horizontal="center" vertical="top"/>
    </xf>
    <xf numFmtId="0" fontId="7" fillId="6" borderId="4" xfId="0" applyFont="1" applyFill="1" applyBorder="1" applyAlignment="1" applyProtection="1">
      <alignment horizontal="center" vertical="top" wrapText="1"/>
      <protection locked="0"/>
    </xf>
    <xf numFmtId="164" fontId="7" fillId="6" borderId="4" xfId="0" applyNumberFormat="1"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164" fontId="7" fillId="4" borderId="4" xfId="0" applyNumberFormat="1" applyFont="1" applyFill="1" applyBorder="1" applyAlignment="1" applyProtection="1">
      <alignment horizontal="center" vertical="top" wrapText="1"/>
      <protection locked="0"/>
    </xf>
    <xf numFmtId="0" fontId="4" fillId="0" borderId="0" xfId="0" applyFont="1" applyAlignment="1">
      <alignment horizontal="center"/>
    </xf>
    <xf numFmtId="1" fontId="10" fillId="3" borderId="4" xfId="0" applyNumberFormat="1" applyFont="1" applyFill="1" applyBorder="1" applyAlignment="1" applyProtection="1">
      <alignment horizontal="center" vertical="top" wrapText="1"/>
      <protection locked="0"/>
    </xf>
    <xf numFmtId="0" fontId="3" fillId="0" borderId="0" xfId="0" applyFont="1" applyAlignment="1">
      <alignment horizontal="center"/>
    </xf>
    <xf numFmtId="0" fontId="10" fillId="2" borderId="5" xfId="0" applyFont="1" applyFill="1" applyBorder="1" applyAlignment="1" applyProtection="1">
      <alignment horizontal="center" vertical="top" wrapText="1"/>
      <protection locked="0"/>
    </xf>
    <xf numFmtId="0" fontId="10" fillId="2" borderId="7" xfId="0" applyFont="1" applyFill="1" applyBorder="1" applyAlignment="1" applyProtection="1">
      <alignment horizontal="center" vertical="top" wrapText="1"/>
      <protection locked="0"/>
    </xf>
    <xf numFmtId="0" fontId="3" fillId="2" borderId="5"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4" fillId="4" borderId="5" xfId="0" applyFont="1" applyFill="1" applyBorder="1" applyAlignment="1">
      <alignment vertical="top" wrapText="1"/>
    </xf>
    <xf numFmtId="0" fontId="4" fillId="4" borderId="6" xfId="0" applyFont="1" applyFill="1" applyBorder="1" applyAlignment="1">
      <alignment vertical="top" wrapText="1"/>
    </xf>
    <xf numFmtId="0" fontId="4" fillId="4" borderId="7" xfId="0" applyFont="1" applyFill="1" applyBorder="1" applyAlignment="1">
      <alignment vertical="top" wrapText="1"/>
    </xf>
    <xf numFmtId="0" fontId="11" fillId="2" borderId="4" xfId="0" applyFont="1" applyFill="1" applyBorder="1" applyAlignment="1">
      <alignment horizontal="center" vertical="center"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3" fillId="4" borderId="5" xfId="0" applyFont="1" applyFill="1" applyBorder="1" applyAlignment="1">
      <alignment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5" fillId="4" borderId="5" xfId="0" applyFont="1" applyFill="1" applyBorder="1" applyAlignment="1">
      <alignment vertical="top" wrapText="1"/>
    </xf>
    <xf numFmtId="0" fontId="5" fillId="4" borderId="6" xfId="0" applyFont="1" applyFill="1" applyBorder="1" applyAlignment="1">
      <alignment vertical="top" wrapText="1"/>
    </xf>
    <xf numFmtId="0" fontId="5" fillId="4" borderId="7"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4" fillId="0" borderId="5" xfId="0" applyFont="1" applyFill="1" applyBorder="1" applyAlignment="1">
      <alignment vertical="top"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6"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4" fillId="0" borderId="5" xfId="0" applyFont="1" applyBorder="1" applyAlignment="1">
      <alignment vertical="top" wrapText="1"/>
    </xf>
    <xf numFmtId="0" fontId="4" fillId="0" borderId="7" xfId="0" applyFont="1" applyBorder="1" applyAlignment="1">
      <alignment vertical="top"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0" borderId="4" xfId="0" applyFont="1" applyBorder="1" applyAlignment="1">
      <alignment vertical="top" wrapText="1"/>
    </xf>
    <xf numFmtId="0" fontId="10" fillId="2" borderId="5" xfId="0" applyFont="1" applyFill="1" applyBorder="1" applyAlignment="1" applyProtection="1">
      <alignment horizontal="center" vertical="top" wrapText="1"/>
      <protection locked="0"/>
    </xf>
    <xf numFmtId="0" fontId="10" fillId="2" borderId="6" xfId="0" applyFont="1" applyFill="1" applyBorder="1" applyAlignment="1" applyProtection="1">
      <alignment horizontal="center" vertical="top" wrapText="1"/>
      <protection locked="0"/>
    </xf>
    <xf numFmtId="0" fontId="10" fillId="2" borderId="7" xfId="0" applyFont="1" applyFill="1" applyBorder="1" applyAlignment="1" applyProtection="1">
      <alignment horizontal="center" vertical="top" wrapText="1"/>
      <protection locked="0"/>
    </xf>
    <xf numFmtId="0" fontId="7" fillId="4" borderId="5" xfId="0" applyFont="1" applyFill="1" applyBorder="1" applyAlignment="1" applyProtection="1">
      <alignment vertical="top" wrapText="1"/>
      <protection locked="0"/>
    </xf>
    <xf numFmtId="0" fontId="7" fillId="4" borderId="7" xfId="0" applyFont="1" applyFill="1" applyBorder="1" applyAlignment="1" applyProtection="1">
      <alignment vertical="top" wrapText="1"/>
      <protection locked="0"/>
    </xf>
    <xf numFmtId="0" fontId="4" fillId="0" borderId="5" xfId="0" applyFont="1" applyBorder="1" applyAlignment="1">
      <alignment vertical="top"/>
    </xf>
    <xf numFmtId="0" fontId="4" fillId="0" borderId="7" xfId="0" applyFont="1" applyBorder="1" applyAlignment="1">
      <alignment vertical="top"/>
    </xf>
    <xf numFmtId="0" fontId="3" fillId="2" borderId="5" xfId="0" applyFont="1" applyFill="1" applyBorder="1" applyAlignment="1">
      <alignment horizontal="center" vertical="top"/>
    </xf>
    <xf numFmtId="0" fontId="3" fillId="2" borderId="7" xfId="0" applyFont="1" applyFill="1" applyBorder="1" applyAlignment="1">
      <alignment horizontal="center" vertical="top"/>
    </xf>
    <xf numFmtId="0" fontId="4" fillId="0" borderId="6" xfId="0" applyFont="1" applyBorder="1" applyAlignment="1">
      <alignment vertical="top" wrapText="1"/>
    </xf>
    <xf numFmtId="0" fontId="3" fillId="2" borderId="6" xfId="0" applyFont="1" applyFill="1" applyBorder="1" applyAlignment="1">
      <alignment horizontal="center" vertical="top"/>
    </xf>
  </cellXfs>
  <cellStyles count="2">
    <cellStyle name="Normal" xfId="0" builtinId="0"/>
    <cellStyle name="Normal 3" xfId="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tabSelected="1" zoomScale="70" zoomScaleNormal="70" workbookViewId="0">
      <selection activeCell="M5" sqref="M5"/>
    </sheetView>
  </sheetViews>
  <sheetFormatPr baseColWidth="10" defaultColWidth="11.42578125" defaultRowHeight="15.75" x14ac:dyDescent="0.25"/>
  <cols>
    <col min="1" max="1" width="11.140625" style="23" bestFit="1" customWidth="1"/>
    <col min="2" max="2" width="73.140625" style="7" customWidth="1"/>
    <col min="3" max="3" width="43.140625" style="7" customWidth="1"/>
    <col min="4" max="4" width="36.7109375" style="7" customWidth="1"/>
    <col min="5" max="5" width="29" style="7" customWidth="1"/>
    <col min="6" max="6" width="17.140625" style="41" customWidth="1"/>
    <col min="7" max="7" width="17.7109375" style="41" customWidth="1"/>
    <col min="8" max="8" width="11.42578125" style="41"/>
    <col min="9" max="9" width="17.140625" style="41" customWidth="1"/>
    <col min="10" max="10" width="13.28515625" style="43" customWidth="1"/>
    <col min="11" max="11" width="23" style="7" customWidth="1"/>
    <col min="12" max="16384" width="11.42578125" style="7"/>
  </cols>
  <sheetData>
    <row r="1" spans="1:11" s="25" customFormat="1" ht="35.1" customHeight="1" x14ac:dyDescent="0.25">
      <c r="A1" s="52" t="s">
        <v>0</v>
      </c>
      <c r="B1" s="52"/>
      <c r="C1" s="52"/>
      <c r="D1" s="52"/>
      <c r="E1" s="52"/>
      <c r="F1" s="52"/>
      <c r="G1" s="52"/>
      <c r="H1" s="52"/>
      <c r="I1" s="52"/>
      <c r="J1" s="52"/>
      <c r="K1" s="52"/>
    </row>
    <row r="2" spans="1:11" s="25" customFormat="1" ht="47.25" x14ac:dyDescent="0.25">
      <c r="A2" s="24" t="s">
        <v>1</v>
      </c>
      <c r="B2" s="24" t="s">
        <v>2</v>
      </c>
      <c r="C2" s="24" t="s">
        <v>3</v>
      </c>
      <c r="D2" s="24" t="s">
        <v>4</v>
      </c>
      <c r="E2" s="24" t="s">
        <v>5</v>
      </c>
      <c r="F2" s="24" t="s">
        <v>6</v>
      </c>
      <c r="G2" s="24" t="s">
        <v>7</v>
      </c>
      <c r="H2" s="24" t="s">
        <v>8</v>
      </c>
      <c r="I2" s="24" t="s">
        <v>9</v>
      </c>
      <c r="J2" s="24" t="s">
        <v>10</v>
      </c>
      <c r="K2" s="24" t="s">
        <v>11</v>
      </c>
    </row>
    <row r="3" spans="1:11" ht="94.5" x14ac:dyDescent="0.25">
      <c r="A3" s="53" t="s">
        <v>12</v>
      </c>
      <c r="B3" s="56" t="s">
        <v>13</v>
      </c>
      <c r="C3" s="49" t="s">
        <v>14</v>
      </c>
      <c r="D3" s="59" t="s">
        <v>15</v>
      </c>
      <c r="E3" s="1" t="s">
        <v>16</v>
      </c>
      <c r="F3" s="26" t="s">
        <v>17</v>
      </c>
      <c r="G3" s="26">
        <v>1</v>
      </c>
      <c r="H3" s="27">
        <v>44089</v>
      </c>
      <c r="I3" s="27">
        <v>44135</v>
      </c>
      <c r="J3" s="28">
        <f>(I3-H3)/7</f>
        <v>6.5714285714285712</v>
      </c>
      <c r="K3" s="1" t="s">
        <v>18</v>
      </c>
    </row>
    <row r="4" spans="1:11" ht="94.5" x14ac:dyDescent="0.25">
      <c r="A4" s="54"/>
      <c r="B4" s="57"/>
      <c r="C4" s="50"/>
      <c r="D4" s="60"/>
      <c r="E4" s="1" t="s">
        <v>19</v>
      </c>
      <c r="F4" s="26" t="s">
        <v>20</v>
      </c>
      <c r="G4" s="26">
        <v>1</v>
      </c>
      <c r="H4" s="27">
        <v>44136</v>
      </c>
      <c r="I4" s="27">
        <v>44142</v>
      </c>
      <c r="J4" s="28">
        <f>(I4-H4)/7</f>
        <v>0.8571428571428571</v>
      </c>
      <c r="K4" s="1" t="s">
        <v>18</v>
      </c>
    </row>
    <row r="5" spans="1:11" ht="94.5" x14ac:dyDescent="0.25">
      <c r="A5" s="55"/>
      <c r="B5" s="58"/>
      <c r="C5" s="51"/>
      <c r="D5" s="61"/>
      <c r="E5" s="1" t="s">
        <v>21</v>
      </c>
      <c r="F5" s="26" t="s">
        <v>22</v>
      </c>
      <c r="G5" s="26">
        <v>1</v>
      </c>
      <c r="H5" s="27">
        <v>44144</v>
      </c>
      <c r="I5" s="27">
        <v>44158</v>
      </c>
      <c r="J5" s="28">
        <f t="shared" ref="J5" si="0">(I5-H5)/7</f>
        <v>2</v>
      </c>
      <c r="K5" s="1" t="s">
        <v>18</v>
      </c>
    </row>
    <row r="6" spans="1:11" ht="110.25" x14ac:dyDescent="0.25">
      <c r="A6" s="46" t="s">
        <v>23</v>
      </c>
      <c r="B6" s="49" t="s">
        <v>24</v>
      </c>
      <c r="C6" s="49" t="s">
        <v>25</v>
      </c>
      <c r="D6" s="49" t="s">
        <v>26</v>
      </c>
      <c r="E6" s="3" t="s">
        <v>27</v>
      </c>
      <c r="F6" s="29" t="s">
        <v>28</v>
      </c>
      <c r="G6" s="29" t="s">
        <v>29</v>
      </c>
      <c r="H6" s="30">
        <v>44001</v>
      </c>
      <c r="I6" s="30">
        <v>44180</v>
      </c>
      <c r="J6" s="31">
        <f>(I6-H6)/7</f>
        <v>25.571428571428573</v>
      </c>
      <c r="K6" s="3" t="s">
        <v>30</v>
      </c>
    </row>
    <row r="7" spans="1:11" ht="94.5" x14ac:dyDescent="0.25">
      <c r="A7" s="47"/>
      <c r="B7" s="50"/>
      <c r="C7" s="50"/>
      <c r="D7" s="50"/>
      <c r="E7" s="3" t="s">
        <v>31</v>
      </c>
      <c r="F7" s="29" t="s">
        <v>252</v>
      </c>
      <c r="G7" s="29">
        <v>2</v>
      </c>
      <c r="H7" s="30">
        <v>44005</v>
      </c>
      <c r="I7" s="30">
        <v>44130</v>
      </c>
      <c r="J7" s="31">
        <f t="shared" ref="J7:J35" si="1">(I7-H7)/7</f>
        <v>17.857142857142858</v>
      </c>
      <c r="K7" s="3" t="s">
        <v>30</v>
      </c>
    </row>
    <row r="8" spans="1:11" ht="94.5" x14ac:dyDescent="0.25">
      <c r="A8" s="48"/>
      <c r="B8" s="51"/>
      <c r="C8" s="51"/>
      <c r="D8" s="51"/>
      <c r="E8" s="3" t="s">
        <v>32</v>
      </c>
      <c r="F8" s="29" t="s">
        <v>33</v>
      </c>
      <c r="G8" s="29">
        <v>1</v>
      </c>
      <c r="H8" s="30">
        <v>44001</v>
      </c>
      <c r="I8" s="30">
        <v>44151</v>
      </c>
      <c r="J8" s="31">
        <f t="shared" si="1"/>
        <v>21.428571428571427</v>
      </c>
      <c r="K8" s="3" t="s">
        <v>30</v>
      </c>
    </row>
    <row r="9" spans="1:11" ht="126" x14ac:dyDescent="0.25">
      <c r="A9" s="53" t="s">
        <v>34</v>
      </c>
      <c r="B9" s="62" t="s">
        <v>35</v>
      </c>
      <c r="C9" s="65" t="s">
        <v>36</v>
      </c>
      <c r="D9" s="1" t="s">
        <v>37</v>
      </c>
      <c r="E9" s="1" t="s">
        <v>38</v>
      </c>
      <c r="F9" s="26" t="s">
        <v>39</v>
      </c>
      <c r="G9" s="26">
        <v>1</v>
      </c>
      <c r="H9" s="27">
        <v>44013</v>
      </c>
      <c r="I9" s="27">
        <v>44165</v>
      </c>
      <c r="J9" s="28">
        <f t="shared" si="1"/>
        <v>21.714285714285715</v>
      </c>
      <c r="K9" s="1" t="s">
        <v>40</v>
      </c>
    </row>
    <row r="10" spans="1:11" ht="126" x14ac:dyDescent="0.25">
      <c r="A10" s="54"/>
      <c r="B10" s="63"/>
      <c r="C10" s="66"/>
      <c r="D10" s="1" t="s">
        <v>41</v>
      </c>
      <c r="E10" s="1" t="s">
        <v>42</v>
      </c>
      <c r="F10" s="26" t="s">
        <v>43</v>
      </c>
      <c r="G10" s="26">
        <v>1</v>
      </c>
      <c r="H10" s="27">
        <v>44013</v>
      </c>
      <c r="I10" s="27">
        <v>44134</v>
      </c>
      <c r="J10" s="28">
        <f t="shared" si="1"/>
        <v>17.285714285714285</v>
      </c>
      <c r="K10" s="1" t="s">
        <v>40</v>
      </c>
    </row>
    <row r="11" spans="1:11" ht="126" x14ac:dyDescent="0.25">
      <c r="A11" s="54"/>
      <c r="B11" s="63"/>
      <c r="C11" s="66"/>
      <c r="D11" s="1" t="s">
        <v>44</v>
      </c>
      <c r="E11" s="1" t="s">
        <v>45</v>
      </c>
      <c r="F11" s="26" t="s">
        <v>46</v>
      </c>
      <c r="G11" s="26">
        <v>3</v>
      </c>
      <c r="H11" s="27">
        <v>44013</v>
      </c>
      <c r="I11" s="27">
        <v>44316</v>
      </c>
      <c r="J11" s="28">
        <f t="shared" si="1"/>
        <v>43.285714285714285</v>
      </c>
      <c r="K11" s="1" t="s">
        <v>40</v>
      </c>
    </row>
    <row r="12" spans="1:11" ht="126" x14ac:dyDescent="0.25">
      <c r="A12" s="55"/>
      <c r="B12" s="64"/>
      <c r="C12" s="67"/>
      <c r="D12" s="1" t="s">
        <v>47</v>
      </c>
      <c r="E12" s="1" t="s">
        <v>48</v>
      </c>
      <c r="F12" s="26" t="s">
        <v>49</v>
      </c>
      <c r="G12" s="26">
        <v>5</v>
      </c>
      <c r="H12" s="27">
        <v>44105</v>
      </c>
      <c r="I12" s="27">
        <v>44362</v>
      </c>
      <c r="J12" s="28">
        <f t="shared" si="1"/>
        <v>36.714285714285715</v>
      </c>
      <c r="K12" s="1" t="s">
        <v>40</v>
      </c>
    </row>
    <row r="13" spans="1:11" ht="78.75" x14ac:dyDescent="0.25">
      <c r="A13" s="53" t="s">
        <v>50</v>
      </c>
      <c r="B13" s="59" t="s">
        <v>51</v>
      </c>
      <c r="C13" s="59" t="s">
        <v>52</v>
      </c>
      <c r="D13" s="59" t="s">
        <v>53</v>
      </c>
      <c r="E13" s="1" t="s">
        <v>54</v>
      </c>
      <c r="F13" s="26" t="s">
        <v>55</v>
      </c>
      <c r="G13" s="26">
        <v>1</v>
      </c>
      <c r="H13" s="27">
        <v>43983</v>
      </c>
      <c r="I13" s="27">
        <v>44005</v>
      </c>
      <c r="J13" s="28">
        <f t="shared" si="1"/>
        <v>3.1428571428571428</v>
      </c>
      <c r="K13" s="1" t="s">
        <v>56</v>
      </c>
    </row>
    <row r="14" spans="1:11" ht="78.75" x14ac:dyDescent="0.25">
      <c r="A14" s="54"/>
      <c r="B14" s="60"/>
      <c r="C14" s="60"/>
      <c r="D14" s="60"/>
      <c r="E14" s="1" t="s">
        <v>57</v>
      </c>
      <c r="F14" s="26" t="s">
        <v>58</v>
      </c>
      <c r="G14" s="26">
        <v>1</v>
      </c>
      <c r="H14" s="27">
        <v>44005</v>
      </c>
      <c r="I14" s="27">
        <v>44008</v>
      </c>
      <c r="J14" s="28">
        <f t="shared" si="1"/>
        <v>0.42857142857142855</v>
      </c>
      <c r="K14" s="1" t="s">
        <v>56</v>
      </c>
    </row>
    <row r="15" spans="1:11" ht="78.75" x14ac:dyDescent="0.25">
      <c r="A15" s="55"/>
      <c r="B15" s="61"/>
      <c r="C15" s="61"/>
      <c r="D15" s="61"/>
      <c r="E15" s="1" t="s">
        <v>59</v>
      </c>
      <c r="F15" s="26" t="s">
        <v>60</v>
      </c>
      <c r="G15" s="26">
        <v>4</v>
      </c>
      <c r="H15" s="27">
        <v>44058</v>
      </c>
      <c r="I15" s="27">
        <v>44165</v>
      </c>
      <c r="J15" s="28">
        <f t="shared" si="1"/>
        <v>15.285714285714286</v>
      </c>
      <c r="K15" s="1" t="s">
        <v>56</v>
      </c>
    </row>
    <row r="16" spans="1:11" ht="189" x14ac:dyDescent="0.25">
      <c r="A16" s="46" t="s">
        <v>61</v>
      </c>
      <c r="B16" s="49" t="s">
        <v>62</v>
      </c>
      <c r="C16" s="49" t="s">
        <v>63</v>
      </c>
      <c r="D16" s="49" t="s">
        <v>64</v>
      </c>
      <c r="E16" s="3" t="s">
        <v>65</v>
      </c>
      <c r="F16" s="29" t="s">
        <v>66</v>
      </c>
      <c r="G16" s="29">
        <v>1</v>
      </c>
      <c r="H16" s="30">
        <v>44022</v>
      </c>
      <c r="I16" s="30">
        <v>44165</v>
      </c>
      <c r="J16" s="31">
        <f t="shared" si="1"/>
        <v>20.428571428571427</v>
      </c>
      <c r="K16" s="3" t="s">
        <v>67</v>
      </c>
    </row>
    <row r="17" spans="1:11" ht="189" x14ac:dyDescent="0.25">
      <c r="A17" s="48"/>
      <c r="B17" s="51"/>
      <c r="C17" s="51"/>
      <c r="D17" s="51"/>
      <c r="E17" s="3" t="s">
        <v>68</v>
      </c>
      <c r="F17" s="29" t="s">
        <v>69</v>
      </c>
      <c r="G17" s="29">
        <v>1</v>
      </c>
      <c r="H17" s="30">
        <v>44166</v>
      </c>
      <c r="I17" s="30">
        <v>44180</v>
      </c>
      <c r="J17" s="31">
        <f t="shared" si="1"/>
        <v>2</v>
      </c>
      <c r="K17" s="3" t="s">
        <v>67</v>
      </c>
    </row>
    <row r="18" spans="1:11" ht="157.5" x14ac:dyDescent="0.25">
      <c r="A18" s="20" t="s">
        <v>70</v>
      </c>
      <c r="B18" s="1" t="s">
        <v>71</v>
      </c>
      <c r="C18" s="3" t="s">
        <v>72</v>
      </c>
      <c r="D18" s="1" t="s">
        <v>73</v>
      </c>
      <c r="E18" s="1" t="s">
        <v>74</v>
      </c>
      <c r="F18" s="26" t="s">
        <v>75</v>
      </c>
      <c r="G18" s="26">
        <v>1</v>
      </c>
      <c r="H18" s="27">
        <v>44044</v>
      </c>
      <c r="I18" s="27">
        <v>44180</v>
      </c>
      <c r="J18" s="28">
        <f t="shared" si="1"/>
        <v>19.428571428571427</v>
      </c>
      <c r="K18" s="1" t="s">
        <v>76</v>
      </c>
    </row>
    <row r="19" spans="1:11" ht="220.5" x14ac:dyDescent="0.25">
      <c r="A19" s="20" t="s">
        <v>77</v>
      </c>
      <c r="B19" s="1" t="s">
        <v>78</v>
      </c>
      <c r="C19" s="1" t="s">
        <v>79</v>
      </c>
      <c r="D19" s="1" t="s">
        <v>80</v>
      </c>
      <c r="E19" s="1" t="s">
        <v>81</v>
      </c>
      <c r="F19" s="26" t="s">
        <v>82</v>
      </c>
      <c r="G19" s="26">
        <v>4</v>
      </c>
      <c r="H19" s="27">
        <v>44063</v>
      </c>
      <c r="I19" s="27">
        <v>44155</v>
      </c>
      <c r="J19" s="28">
        <f t="shared" si="1"/>
        <v>13.142857142857142</v>
      </c>
      <c r="K19" s="1" t="s">
        <v>83</v>
      </c>
    </row>
    <row r="20" spans="1:11" ht="220.5" x14ac:dyDescent="0.25">
      <c r="A20" s="46" t="s">
        <v>84</v>
      </c>
      <c r="B20" s="56" t="s">
        <v>85</v>
      </c>
      <c r="C20" s="49" t="s">
        <v>86</v>
      </c>
      <c r="D20" s="49" t="s">
        <v>87</v>
      </c>
      <c r="E20" s="3" t="s">
        <v>88</v>
      </c>
      <c r="F20" s="29" t="s">
        <v>89</v>
      </c>
      <c r="G20" s="29">
        <v>1</v>
      </c>
      <c r="H20" s="30">
        <v>44022</v>
      </c>
      <c r="I20" s="30">
        <v>44227</v>
      </c>
      <c r="J20" s="31">
        <f t="shared" si="1"/>
        <v>29.285714285714285</v>
      </c>
      <c r="K20" s="2" t="s">
        <v>90</v>
      </c>
    </row>
    <row r="21" spans="1:11" ht="157.5" x14ac:dyDescent="0.25">
      <c r="A21" s="47"/>
      <c r="B21" s="57"/>
      <c r="C21" s="50"/>
      <c r="D21" s="51"/>
      <c r="E21" s="3" t="s">
        <v>91</v>
      </c>
      <c r="F21" s="29" t="s">
        <v>92</v>
      </c>
      <c r="G21" s="29">
        <v>2</v>
      </c>
      <c r="H21" s="30">
        <v>44022</v>
      </c>
      <c r="I21" s="30">
        <v>44165</v>
      </c>
      <c r="J21" s="31">
        <f t="shared" si="1"/>
        <v>20.428571428571427</v>
      </c>
      <c r="K21" s="3" t="s">
        <v>93</v>
      </c>
    </row>
    <row r="22" spans="1:11" ht="157.5" x14ac:dyDescent="0.25">
      <c r="A22" s="48"/>
      <c r="B22" s="58"/>
      <c r="C22" s="51"/>
      <c r="D22" s="8" t="s">
        <v>94</v>
      </c>
      <c r="E22" s="2" t="s">
        <v>95</v>
      </c>
      <c r="F22" s="32" t="s">
        <v>96</v>
      </c>
      <c r="G22" s="32">
        <v>2</v>
      </c>
      <c r="H22" s="33">
        <v>44044</v>
      </c>
      <c r="I22" s="33">
        <v>44227</v>
      </c>
      <c r="J22" s="31">
        <f t="shared" si="1"/>
        <v>26.142857142857142</v>
      </c>
      <c r="K22" s="2" t="s">
        <v>97</v>
      </c>
    </row>
    <row r="23" spans="1:11" ht="47.25" x14ac:dyDescent="0.25">
      <c r="A23" s="53" t="s">
        <v>98</v>
      </c>
      <c r="B23" s="68" t="s">
        <v>99</v>
      </c>
      <c r="C23" s="71" t="s">
        <v>100</v>
      </c>
      <c r="D23" s="68" t="s">
        <v>101</v>
      </c>
      <c r="E23" s="1" t="s">
        <v>102</v>
      </c>
      <c r="F23" s="26" t="s">
        <v>103</v>
      </c>
      <c r="G23" s="32">
        <v>1</v>
      </c>
      <c r="H23" s="33">
        <v>44013</v>
      </c>
      <c r="I23" s="33">
        <v>44071</v>
      </c>
      <c r="J23" s="28">
        <f t="shared" si="1"/>
        <v>8.2857142857142865</v>
      </c>
      <c r="K23" s="9" t="s">
        <v>104</v>
      </c>
    </row>
    <row r="24" spans="1:11" ht="78.75" x14ac:dyDescent="0.25">
      <c r="A24" s="54"/>
      <c r="B24" s="70"/>
      <c r="C24" s="72"/>
      <c r="D24" s="70"/>
      <c r="E24" s="1" t="s">
        <v>105</v>
      </c>
      <c r="F24" s="26" t="s">
        <v>106</v>
      </c>
      <c r="G24" s="26">
        <v>1</v>
      </c>
      <c r="H24" s="33">
        <v>44075</v>
      </c>
      <c r="I24" s="33">
        <v>44089</v>
      </c>
      <c r="J24" s="28">
        <f t="shared" si="1"/>
        <v>2</v>
      </c>
      <c r="K24" s="9" t="s">
        <v>104</v>
      </c>
    </row>
    <row r="25" spans="1:11" ht="47.25" x14ac:dyDescent="0.25">
      <c r="A25" s="54"/>
      <c r="B25" s="70"/>
      <c r="C25" s="72"/>
      <c r="D25" s="70"/>
      <c r="E25" s="1" t="s">
        <v>107</v>
      </c>
      <c r="F25" s="26" t="s">
        <v>108</v>
      </c>
      <c r="G25" s="26">
        <v>1</v>
      </c>
      <c r="H25" s="33">
        <v>44090</v>
      </c>
      <c r="I25" s="33">
        <v>44134</v>
      </c>
      <c r="J25" s="28">
        <f t="shared" si="1"/>
        <v>6.2857142857142856</v>
      </c>
      <c r="K25" s="9" t="s">
        <v>104</v>
      </c>
    </row>
    <row r="26" spans="1:11" ht="63" x14ac:dyDescent="0.25">
      <c r="A26" s="54"/>
      <c r="B26" s="70"/>
      <c r="C26" s="72"/>
      <c r="D26" s="70"/>
      <c r="E26" s="1" t="s">
        <v>109</v>
      </c>
      <c r="F26" s="26" t="s">
        <v>108</v>
      </c>
      <c r="G26" s="26">
        <v>1</v>
      </c>
      <c r="H26" s="33">
        <v>44137</v>
      </c>
      <c r="I26" s="33">
        <v>44180</v>
      </c>
      <c r="J26" s="28">
        <f t="shared" si="1"/>
        <v>6.1428571428571432</v>
      </c>
      <c r="K26" s="9" t="s">
        <v>104</v>
      </c>
    </row>
    <row r="27" spans="1:11" ht="47.25" x14ac:dyDescent="0.25">
      <c r="A27" s="54"/>
      <c r="B27" s="70"/>
      <c r="C27" s="72"/>
      <c r="D27" s="69"/>
      <c r="E27" s="10" t="s">
        <v>110</v>
      </c>
      <c r="F27" s="34" t="s">
        <v>111</v>
      </c>
      <c r="G27" s="26">
        <v>1</v>
      </c>
      <c r="H27" s="35">
        <v>44105</v>
      </c>
      <c r="I27" s="35">
        <v>44227</v>
      </c>
      <c r="J27" s="28">
        <f t="shared" si="1"/>
        <v>17.428571428571427</v>
      </c>
      <c r="K27" s="9" t="s">
        <v>104</v>
      </c>
    </row>
    <row r="28" spans="1:11" ht="126" x14ac:dyDescent="0.25">
      <c r="A28" s="54"/>
      <c r="B28" s="70"/>
      <c r="C28" s="72"/>
      <c r="D28" s="68" t="s">
        <v>112</v>
      </c>
      <c r="E28" s="10" t="s">
        <v>113</v>
      </c>
      <c r="F28" s="36" t="s">
        <v>114</v>
      </c>
      <c r="G28" s="26">
        <v>2</v>
      </c>
      <c r="H28" s="35">
        <v>44013</v>
      </c>
      <c r="I28" s="35">
        <v>44227</v>
      </c>
      <c r="J28" s="28">
        <f t="shared" si="1"/>
        <v>30.571428571428573</v>
      </c>
      <c r="K28" s="1" t="s">
        <v>115</v>
      </c>
    </row>
    <row r="29" spans="1:11" ht="126" x14ac:dyDescent="0.25">
      <c r="A29" s="55"/>
      <c r="B29" s="69"/>
      <c r="C29" s="73"/>
      <c r="D29" s="69"/>
      <c r="E29" s="10" t="s">
        <v>116</v>
      </c>
      <c r="F29" s="36" t="s">
        <v>117</v>
      </c>
      <c r="G29" s="26">
        <v>2</v>
      </c>
      <c r="H29" s="35">
        <v>44013</v>
      </c>
      <c r="I29" s="35">
        <v>44227</v>
      </c>
      <c r="J29" s="28">
        <f t="shared" si="1"/>
        <v>30.571428571428573</v>
      </c>
      <c r="K29" s="1" t="s">
        <v>115</v>
      </c>
    </row>
    <row r="30" spans="1:11" ht="157.5" x14ac:dyDescent="0.25">
      <c r="A30" s="20" t="s">
        <v>118</v>
      </c>
      <c r="B30" s="9" t="s">
        <v>119</v>
      </c>
      <c r="C30" s="1" t="s">
        <v>120</v>
      </c>
      <c r="D30" s="2" t="s">
        <v>121</v>
      </c>
      <c r="E30" s="2" t="s">
        <v>122</v>
      </c>
      <c r="F30" s="32" t="s">
        <v>96</v>
      </c>
      <c r="G30" s="32">
        <v>4</v>
      </c>
      <c r="H30" s="33">
        <v>44044</v>
      </c>
      <c r="I30" s="33">
        <v>44227</v>
      </c>
      <c r="J30" s="28">
        <f t="shared" si="1"/>
        <v>26.142857142857142</v>
      </c>
      <c r="K30" s="2" t="s">
        <v>123</v>
      </c>
    </row>
    <row r="31" spans="1:11" ht="204.75" x14ac:dyDescent="0.25">
      <c r="A31" s="20" t="s">
        <v>124</v>
      </c>
      <c r="B31" s="3" t="s">
        <v>125</v>
      </c>
      <c r="C31" s="3" t="s">
        <v>126</v>
      </c>
      <c r="D31" s="2" t="s">
        <v>127</v>
      </c>
      <c r="E31" s="2" t="s">
        <v>128</v>
      </c>
      <c r="F31" s="32" t="s">
        <v>129</v>
      </c>
      <c r="G31" s="32">
        <v>1</v>
      </c>
      <c r="H31" s="33">
        <v>44013</v>
      </c>
      <c r="I31" s="33">
        <v>44255</v>
      </c>
      <c r="J31" s="28">
        <f t="shared" si="1"/>
        <v>34.571428571428569</v>
      </c>
      <c r="K31" s="1" t="s">
        <v>76</v>
      </c>
    </row>
    <row r="32" spans="1:11" ht="157.5" x14ac:dyDescent="0.25">
      <c r="A32" s="53" t="s">
        <v>130</v>
      </c>
      <c r="B32" s="49" t="s">
        <v>131</v>
      </c>
      <c r="C32" s="49" t="s">
        <v>132</v>
      </c>
      <c r="D32" s="1" t="s">
        <v>133</v>
      </c>
      <c r="E32" s="1" t="s">
        <v>134</v>
      </c>
      <c r="F32" s="26" t="s">
        <v>253</v>
      </c>
      <c r="G32" s="26">
        <v>40</v>
      </c>
      <c r="H32" s="27">
        <v>44013</v>
      </c>
      <c r="I32" s="27">
        <v>44255</v>
      </c>
      <c r="J32" s="28">
        <f t="shared" si="1"/>
        <v>34.571428571428569</v>
      </c>
      <c r="K32" s="1" t="s">
        <v>76</v>
      </c>
    </row>
    <row r="33" spans="1:11" ht="94.5" x14ac:dyDescent="0.25">
      <c r="A33" s="55"/>
      <c r="B33" s="51"/>
      <c r="C33" s="51"/>
      <c r="D33" s="1" t="s">
        <v>135</v>
      </c>
      <c r="E33" s="1" t="s">
        <v>136</v>
      </c>
      <c r="F33" s="26" t="s">
        <v>254</v>
      </c>
      <c r="G33" s="26">
        <v>1</v>
      </c>
      <c r="H33" s="27">
        <v>44013</v>
      </c>
      <c r="I33" s="27">
        <v>44255</v>
      </c>
      <c r="J33" s="28">
        <f t="shared" si="1"/>
        <v>34.571428571428569</v>
      </c>
      <c r="K33" s="1" t="s">
        <v>76</v>
      </c>
    </row>
    <row r="34" spans="1:11" ht="236.25" x14ac:dyDescent="0.25">
      <c r="A34" s="53" t="s">
        <v>137</v>
      </c>
      <c r="B34" s="49" t="s">
        <v>138</v>
      </c>
      <c r="C34" s="49" t="s">
        <v>139</v>
      </c>
      <c r="D34" s="68" t="s">
        <v>140</v>
      </c>
      <c r="E34" s="2" t="s">
        <v>141</v>
      </c>
      <c r="F34" s="32" t="s">
        <v>142</v>
      </c>
      <c r="G34" s="32" t="s">
        <v>29</v>
      </c>
      <c r="H34" s="27">
        <v>44027</v>
      </c>
      <c r="I34" s="27">
        <v>44074</v>
      </c>
      <c r="J34" s="28">
        <f t="shared" si="1"/>
        <v>6.7142857142857144</v>
      </c>
      <c r="K34" s="1" t="s">
        <v>143</v>
      </c>
    </row>
    <row r="35" spans="1:11" ht="188.45" customHeight="1" x14ac:dyDescent="0.25">
      <c r="A35" s="55"/>
      <c r="B35" s="51"/>
      <c r="C35" s="51"/>
      <c r="D35" s="69"/>
      <c r="E35" s="2" t="s">
        <v>144</v>
      </c>
      <c r="F35" s="32" t="s">
        <v>145</v>
      </c>
      <c r="G35" s="32" t="s">
        <v>29</v>
      </c>
      <c r="H35" s="27">
        <v>44027</v>
      </c>
      <c r="I35" s="33">
        <v>44180</v>
      </c>
      <c r="J35" s="28">
        <f t="shared" si="1"/>
        <v>21.857142857142858</v>
      </c>
      <c r="K35" s="1" t="s">
        <v>143</v>
      </c>
    </row>
    <row r="36" spans="1:11" ht="38.450000000000003" customHeight="1" x14ac:dyDescent="0.25">
      <c r="A36" s="76" t="s">
        <v>255</v>
      </c>
      <c r="B36" s="77"/>
      <c r="C36" s="77"/>
      <c r="D36" s="77"/>
      <c r="E36" s="77"/>
      <c r="F36" s="77"/>
      <c r="G36" s="77"/>
      <c r="H36" s="77"/>
      <c r="I36" s="77"/>
      <c r="J36" s="77"/>
      <c r="K36" s="78"/>
    </row>
    <row r="37" spans="1:11" s="25" customFormat="1" ht="47.25" x14ac:dyDescent="0.25">
      <c r="A37" s="24" t="s">
        <v>1</v>
      </c>
      <c r="B37" s="24" t="s">
        <v>2</v>
      </c>
      <c r="C37" s="24" t="s">
        <v>3</v>
      </c>
      <c r="D37" s="24" t="s">
        <v>4</v>
      </c>
      <c r="E37" s="24" t="s">
        <v>5</v>
      </c>
      <c r="F37" s="24" t="s">
        <v>6</v>
      </c>
      <c r="G37" s="24" t="s">
        <v>7</v>
      </c>
      <c r="H37" s="24" t="s">
        <v>8</v>
      </c>
      <c r="I37" s="24" t="s">
        <v>9</v>
      </c>
      <c r="J37" s="24" t="s">
        <v>10</v>
      </c>
      <c r="K37" s="24" t="s">
        <v>11</v>
      </c>
    </row>
    <row r="38" spans="1:11" ht="126" x14ac:dyDescent="0.25">
      <c r="A38" s="80" t="s">
        <v>146</v>
      </c>
      <c r="B38" s="79" t="s">
        <v>163</v>
      </c>
      <c r="C38" s="79" t="s">
        <v>160</v>
      </c>
      <c r="D38" s="79" t="s">
        <v>161</v>
      </c>
      <c r="E38" s="4" t="s">
        <v>147</v>
      </c>
      <c r="F38" s="37" t="s">
        <v>148</v>
      </c>
      <c r="G38" s="37">
        <v>1</v>
      </c>
      <c r="H38" s="38">
        <v>43678</v>
      </c>
      <c r="I38" s="38">
        <v>43768</v>
      </c>
      <c r="J38" s="42">
        <f>(I38-H38)/7</f>
        <v>12.857142857142858</v>
      </c>
      <c r="K38" s="11" t="s">
        <v>149</v>
      </c>
    </row>
    <row r="39" spans="1:11" ht="63" x14ac:dyDescent="0.25">
      <c r="A39" s="81"/>
      <c r="B39" s="79"/>
      <c r="C39" s="79"/>
      <c r="D39" s="79"/>
      <c r="E39" s="4" t="s">
        <v>150</v>
      </c>
      <c r="F39" s="37" t="s">
        <v>151</v>
      </c>
      <c r="G39" s="37">
        <v>1</v>
      </c>
      <c r="H39" s="38">
        <v>43739</v>
      </c>
      <c r="I39" s="38">
        <v>43799</v>
      </c>
      <c r="J39" s="42">
        <f t="shared" ref="J39:J66" si="2">(I39-H39)/7</f>
        <v>8.5714285714285712</v>
      </c>
      <c r="K39" s="11" t="s">
        <v>149</v>
      </c>
    </row>
    <row r="40" spans="1:11" ht="78.75" x14ac:dyDescent="0.25">
      <c r="A40" s="81"/>
      <c r="B40" s="79"/>
      <c r="C40" s="79"/>
      <c r="D40" s="79"/>
      <c r="E40" s="4" t="s">
        <v>152</v>
      </c>
      <c r="F40" s="37" t="s">
        <v>153</v>
      </c>
      <c r="G40" s="37">
        <v>1</v>
      </c>
      <c r="H40" s="38">
        <v>43800</v>
      </c>
      <c r="I40" s="38">
        <v>43829</v>
      </c>
      <c r="J40" s="42">
        <f t="shared" si="2"/>
        <v>4.1428571428571432</v>
      </c>
      <c r="K40" s="11" t="s">
        <v>149</v>
      </c>
    </row>
    <row r="41" spans="1:11" ht="63" x14ac:dyDescent="0.25">
      <c r="A41" s="81"/>
      <c r="B41" s="79"/>
      <c r="C41" s="79"/>
      <c r="D41" s="79"/>
      <c r="E41" s="4" t="s">
        <v>154</v>
      </c>
      <c r="F41" s="37" t="s">
        <v>155</v>
      </c>
      <c r="G41" s="37">
        <v>1</v>
      </c>
      <c r="H41" s="38">
        <v>43861</v>
      </c>
      <c r="I41" s="38">
        <v>43921</v>
      </c>
      <c r="J41" s="42">
        <f t="shared" si="2"/>
        <v>8.5714285714285712</v>
      </c>
      <c r="K41" s="11" t="s">
        <v>149</v>
      </c>
    </row>
    <row r="42" spans="1:11" ht="189" x14ac:dyDescent="0.25">
      <c r="A42" s="81"/>
      <c r="B42" s="79"/>
      <c r="C42" s="79"/>
      <c r="D42" s="79"/>
      <c r="E42" s="4" t="s">
        <v>156</v>
      </c>
      <c r="F42" s="37" t="s">
        <v>157</v>
      </c>
      <c r="G42" s="37">
        <v>1</v>
      </c>
      <c r="H42" s="38">
        <v>43922</v>
      </c>
      <c r="I42" s="38">
        <v>43951</v>
      </c>
      <c r="J42" s="42">
        <f t="shared" si="2"/>
        <v>4.1428571428571432</v>
      </c>
      <c r="K42" s="11" t="s">
        <v>149</v>
      </c>
    </row>
    <row r="43" spans="1:11" ht="134.44999999999999" customHeight="1" x14ac:dyDescent="0.25">
      <c r="A43" s="82"/>
      <c r="B43" s="79"/>
      <c r="C43" s="79"/>
      <c r="D43" s="6" t="s">
        <v>162</v>
      </c>
      <c r="E43" s="5" t="s">
        <v>158</v>
      </c>
      <c r="F43" s="39" t="s">
        <v>159</v>
      </c>
      <c r="G43" s="39">
        <v>2</v>
      </c>
      <c r="H43" s="40">
        <v>43678</v>
      </c>
      <c r="I43" s="40">
        <v>44043</v>
      </c>
      <c r="J43" s="42">
        <f t="shared" si="2"/>
        <v>52.142857142857146</v>
      </c>
      <c r="K43" s="9" t="s">
        <v>149</v>
      </c>
    </row>
    <row r="44" spans="1:11" ht="133.5" customHeight="1" x14ac:dyDescent="0.25">
      <c r="A44" s="21" t="s">
        <v>206</v>
      </c>
      <c r="B44" s="3" t="s">
        <v>257</v>
      </c>
      <c r="C44" s="6" t="s">
        <v>256</v>
      </c>
      <c r="D44" s="5" t="s">
        <v>207</v>
      </c>
      <c r="E44" s="4" t="s">
        <v>164</v>
      </c>
      <c r="F44" s="37" t="s">
        <v>164</v>
      </c>
      <c r="G44" s="37">
        <v>1</v>
      </c>
      <c r="H44" s="38">
        <v>43647</v>
      </c>
      <c r="I44" s="38">
        <v>43830</v>
      </c>
      <c r="J44" s="42">
        <f t="shared" si="2"/>
        <v>26.142857142857142</v>
      </c>
      <c r="K44" s="12" t="s">
        <v>165</v>
      </c>
    </row>
    <row r="45" spans="1:11" ht="174.6" customHeight="1" x14ac:dyDescent="0.25">
      <c r="A45" s="21" t="s">
        <v>208</v>
      </c>
      <c r="B45" s="3" t="s">
        <v>258</v>
      </c>
      <c r="C45" s="6" t="s">
        <v>232</v>
      </c>
      <c r="D45" s="5" t="s">
        <v>233</v>
      </c>
      <c r="E45" s="5" t="s">
        <v>166</v>
      </c>
      <c r="F45" s="39" t="s">
        <v>167</v>
      </c>
      <c r="G45" s="39">
        <v>2</v>
      </c>
      <c r="H45" s="40">
        <v>43678</v>
      </c>
      <c r="I45" s="40">
        <v>44043</v>
      </c>
      <c r="J45" s="42">
        <f t="shared" si="2"/>
        <v>52.142857142857146</v>
      </c>
      <c r="K45" s="13" t="s">
        <v>168</v>
      </c>
    </row>
    <row r="46" spans="1:11" ht="252.95" customHeight="1" x14ac:dyDescent="0.25">
      <c r="A46" s="87" t="s">
        <v>234</v>
      </c>
      <c r="B46" s="56" t="s">
        <v>235</v>
      </c>
      <c r="C46" s="74" t="s">
        <v>236</v>
      </c>
      <c r="D46" s="5" t="s">
        <v>237</v>
      </c>
      <c r="E46" s="5" t="s">
        <v>260</v>
      </c>
      <c r="F46" s="39" t="s">
        <v>169</v>
      </c>
      <c r="G46" s="39">
        <v>4</v>
      </c>
      <c r="H46" s="40">
        <v>43678</v>
      </c>
      <c r="I46" s="40">
        <v>44043</v>
      </c>
      <c r="J46" s="42">
        <f t="shared" si="2"/>
        <v>52.142857142857146</v>
      </c>
      <c r="K46" s="14" t="s">
        <v>170</v>
      </c>
    </row>
    <row r="47" spans="1:11" ht="126" x14ac:dyDescent="0.25">
      <c r="A47" s="88"/>
      <c r="B47" s="58"/>
      <c r="C47" s="75"/>
      <c r="D47" s="5" t="s">
        <v>238</v>
      </c>
      <c r="E47" s="5" t="s">
        <v>171</v>
      </c>
      <c r="F47" s="39" t="s">
        <v>117</v>
      </c>
      <c r="G47" s="39">
        <v>4</v>
      </c>
      <c r="H47" s="40">
        <v>43739</v>
      </c>
      <c r="I47" s="40">
        <v>44104</v>
      </c>
      <c r="J47" s="42">
        <f t="shared" si="2"/>
        <v>52.142857142857146</v>
      </c>
      <c r="K47" s="13" t="s">
        <v>172</v>
      </c>
    </row>
    <row r="48" spans="1:11" ht="123.6" customHeight="1" x14ac:dyDescent="0.25">
      <c r="A48" s="22" t="s">
        <v>239</v>
      </c>
      <c r="B48" s="3" t="s">
        <v>259</v>
      </c>
      <c r="C48" s="5" t="s">
        <v>240</v>
      </c>
      <c r="D48" s="5" t="s">
        <v>241</v>
      </c>
      <c r="E48" s="5" t="s">
        <v>173</v>
      </c>
      <c r="F48" s="39" t="s">
        <v>174</v>
      </c>
      <c r="G48" s="39">
        <v>1</v>
      </c>
      <c r="H48" s="40">
        <v>43647</v>
      </c>
      <c r="I48" s="40">
        <v>44180</v>
      </c>
      <c r="J48" s="42">
        <f t="shared" si="2"/>
        <v>76.142857142857139</v>
      </c>
      <c r="K48" s="13" t="s">
        <v>175</v>
      </c>
    </row>
    <row r="49" spans="1:11" ht="112.5" customHeight="1" x14ac:dyDescent="0.25">
      <c r="A49" s="22" t="s">
        <v>242</v>
      </c>
      <c r="B49" s="6" t="s">
        <v>261</v>
      </c>
      <c r="C49" s="15" t="s">
        <v>243</v>
      </c>
      <c r="D49" s="15" t="s">
        <v>244</v>
      </c>
      <c r="E49" s="4" t="s">
        <v>176</v>
      </c>
      <c r="F49" s="37" t="s">
        <v>117</v>
      </c>
      <c r="G49" s="37">
        <v>1</v>
      </c>
      <c r="H49" s="38">
        <v>43800</v>
      </c>
      <c r="I49" s="38">
        <v>44012</v>
      </c>
      <c r="J49" s="42">
        <f t="shared" si="2"/>
        <v>30.285714285714285</v>
      </c>
      <c r="K49" s="9" t="s">
        <v>149</v>
      </c>
    </row>
    <row r="50" spans="1:11" ht="51.95" customHeight="1" x14ac:dyDescent="0.25">
      <c r="A50" s="87" t="s">
        <v>245</v>
      </c>
      <c r="B50" s="49" t="s">
        <v>262</v>
      </c>
      <c r="C50" s="74" t="s">
        <v>246</v>
      </c>
      <c r="D50" s="5" t="s">
        <v>247</v>
      </c>
      <c r="E50" s="4" t="s">
        <v>177</v>
      </c>
      <c r="F50" s="37" t="s">
        <v>178</v>
      </c>
      <c r="G50" s="37">
        <v>1</v>
      </c>
      <c r="H50" s="38">
        <v>43655</v>
      </c>
      <c r="I50" s="38">
        <v>43708</v>
      </c>
      <c r="J50" s="42">
        <f t="shared" si="2"/>
        <v>7.5714285714285712</v>
      </c>
      <c r="K50" s="11" t="s">
        <v>179</v>
      </c>
    </row>
    <row r="51" spans="1:11" ht="75" customHeight="1" x14ac:dyDescent="0.25">
      <c r="A51" s="90"/>
      <c r="B51" s="50"/>
      <c r="C51" s="89"/>
      <c r="D51" s="5" t="s">
        <v>248</v>
      </c>
      <c r="E51" s="5" t="s">
        <v>180</v>
      </c>
      <c r="F51" s="39" t="s">
        <v>117</v>
      </c>
      <c r="G51" s="39">
        <v>4</v>
      </c>
      <c r="H51" s="40">
        <v>43739</v>
      </c>
      <c r="I51" s="40">
        <v>44104</v>
      </c>
      <c r="J51" s="42">
        <f t="shared" si="2"/>
        <v>52.142857142857146</v>
      </c>
      <c r="K51" s="9" t="s">
        <v>179</v>
      </c>
    </row>
    <row r="52" spans="1:11" ht="146.44999999999999" customHeight="1" x14ac:dyDescent="0.25">
      <c r="A52" s="88"/>
      <c r="B52" s="51"/>
      <c r="C52" s="75"/>
      <c r="D52" s="5" t="s">
        <v>249</v>
      </c>
      <c r="E52" s="4" t="s">
        <v>181</v>
      </c>
      <c r="F52" s="37" t="s">
        <v>182</v>
      </c>
      <c r="G52" s="37">
        <v>1</v>
      </c>
      <c r="H52" s="38">
        <v>43656</v>
      </c>
      <c r="I52" s="38">
        <v>43799</v>
      </c>
      <c r="J52" s="42">
        <f t="shared" si="2"/>
        <v>20.428571428571427</v>
      </c>
      <c r="K52" s="16" t="s">
        <v>183</v>
      </c>
    </row>
    <row r="53" spans="1:11" ht="72.599999999999994" customHeight="1" x14ac:dyDescent="0.25">
      <c r="A53" s="87" t="s">
        <v>250</v>
      </c>
      <c r="B53" s="49" t="s">
        <v>263</v>
      </c>
      <c r="C53" s="49" t="s">
        <v>264</v>
      </c>
      <c r="D53" s="83" t="s">
        <v>251</v>
      </c>
      <c r="E53" s="4" t="s">
        <v>184</v>
      </c>
      <c r="F53" s="37" t="s">
        <v>185</v>
      </c>
      <c r="G53" s="37">
        <v>1</v>
      </c>
      <c r="H53" s="38">
        <v>43647</v>
      </c>
      <c r="I53" s="38">
        <v>43830</v>
      </c>
      <c r="J53" s="42">
        <f t="shared" si="2"/>
        <v>26.142857142857142</v>
      </c>
      <c r="K53" s="16" t="s">
        <v>186</v>
      </c>
    </row>
    <row r="54" spans="1:11" ht="90.6" customHeight="1" x14ac:dyDescent="0.25">
      <c r="A54" s="88"/>
      <c r="B54" s="51"/>
      <c r="C54" s="51"/>
      <c r="D54" s="84"/>
      <c r="E54" s="5" t="s">
        <v>187</v>
      </c>
      <c r="F54" s="39" t="s">
        <v>188</v>
      </c>
      <c r="G54" s="39">
        <v>1</v>
      </c>
      <c r="H54" s="40">
        <v>43831</v>
      </c>
      <c r="I54" s="40">
        <v>44227</v>
      </c>
      <c r="J54" s="42">
        <f t="shared" si="2"/>
        <v>56.571428571428569</v>
      </c>
      <c r="K54" s="18" t="s">
        <v>189</v>
      </c>
    </row>
    <row r="55" spans="1:11" ht="126" x14ac:dyDescent="0.25">
      <c r="A55" s="44" t="s">
        <v>229</v>
      </c>
      <c r="B55" s="83" t="s">
        <v>230</v>
      </c>
      <c r="C55" s="83" t="s">
        <v>231</v>
      </c>
      <c r="D55" s="83" t="s">
        <v>209</v>
      </c>
      <c r="E55" s="4" t="s">
        <v>190</v>
      </c>
      <c r="F55" s="37" t="s">
        <v>191</v>
      </c>
      <c r="G55" s="37">
        <v>1</v>
      </c>
      <c r="H55" s="38">
        <v>43677</v>
      </c>
      <c r="I55" s="38">
        <v>43830</v>
      </c>
      <c r="J55" s="42">
        <f t="shared" si="2"/>
        <v>21.857142857142858</v>
      </c>
      <c r="K55" s="17" t="s">
        <v>192</v>
      </c>
    </row>
    <row r="56" spans="1:11" ht="94.5" x14ac:dyDescent="0.25">
      <c r="A56" s="45"/>
      <c r="B56" s="84"/>
      <c r="C56" s="84"/>
      <c r="D56" s="84"/>
      <c r="E56" s="5" t="s">
        <v>193</v>
      </c>
      <c r="F56" s="39" t="s">
        <v>194</v>
      </c>
      <c r="G56" s="39">
        <v>2</v>
      </c>
      <c r="H56" s="40">
        <v>43832</v>
      </c>
      <c r="I56" s="40">
        <v>44043</v>
      </c>
      <c r="J56" s="42">
        <f t="shared" si="2"/>
        <v>30.142857142857142</v>
      </c>
      <c r="K56" s="18" t="s">
        <v>192</v>
      </c>
    </row>
    <row r="57" spans="1:11" ht="94.5" x14ac:dyDescent="0.25">
      <c r="A57" s="44" t="s">
        <v>226</v>
      </c>
      <c r="B57" s="83" t="s">
        <v>227</v>
      </c>
      <c r="C57" s="83" t="s">
        <v>228</v>
      </c>
      <c r="D57" s="83" t="s">
        <v>210</v>
      </c>
      <c r="E57" s="4" t="s">
        <v>195</v>
      </c>
      <c r="F57" s="37" t="s">
        <v>196</v>
      </c>
      <c r="G57" s="37">
        <v>1</v>
      </c>
      <c r="H57" s="38">
        <v>43677</v>
      </c>
      <c r="I57" s="38">
        <v>43830</v>
      </c>
      <c r="J57" s="42">
        <f t="shared" si="2"/>
        <v>21.857142857142858</v>
      </c>
      <c r="K57" s="19" t="s">
        <v>192</v>
      </c>
    </row>
    <row r="58" spans="1:11" ht="94.5" x14ac:dyDescent="0.25">
      <c r="A58" s="45"/>
      <c r="B58" s="84"/>
      <c r="C58" s="84"/>
      <c r="D58" s="84"/>
      <c r="E58" s="5" t="s">
        <v>193</v>
      </c>
      <c r="F58" s="39" t="s">
        <v>197</v>
      </c>
      <c r="G58" s="39">
        <v>2</v>
      </c>
      <c r="H58" s="40">
        <v>43832</v>
      </c>
      <c r="I58" s="40">
        <v>44043</v>
      </c>
      <c r="J58" s="42">
        <f t="shared" si="2"/>
        <v>30.142857142857142</v>
      </c>
      <c r="K58" s="18" t="s">
        <v>192</v>
      </c>
    </row>
    <row r="59" spans="1:11" ht="110.25" x14ac:dyDescent="0.25">
      <c r="A59" s="80" t="s">
        <v>223</v>
      </c>
      <c r="B59" s="83" t="s">
        <v>224</v>
      </c>
      <c r="C59" s="83" t="s">
        <v>225</v>
      </c>
      <c r="D59" s="83" t="s">
        <v>211</v>
      </c>
      <c r="E59" s="4" t="s">
        <v>198</v>
      </c>
      <c r="F59" s="37" t="s">
        <v>196</v>
      </c>
      <c r="G59" s="37">
        <v>1</v>
      </c>
      <c r="H59" s="38">
        <v>43677</v>
      </c>
      <c r="I59" s="38">
        <v>43830</v>
      </c>
      <c r="J59" s="42">
        <f t="shared" si="2"/>
        <v>21.857142857142858</v>
      </c>
      <c r="K59" s="19" t="s">
        <v>192</v>
      </c>
    </row>
    <row r="60" spans="1:11" ht="94.5" x14ac:dyDescent="0.25">
      <c r="A60" s="82"/>
      <c r="B60" s="84"/>
      <c r="C60" s="84"/>
      <c r="D60" s="84"/>
      <c r="E60" s="5" t="s">
        <v>193</v>
      </c>
      <c r="F60" s="39" t="s">
        <v>197</v>
      </c>
      <c r="G60" s="39">
        <v>2</v>
      </c>
      <c r="H60" s="40">
        <v>43832</v>
      </c>
      <c r="I60" s="40">
        <v>44043</v>
      </c>
      <c r="J60" s="42">
        <f t="shared" si="2"/>
        <v>30.142857142857142</v>
      </c>
      <c r="K60" s="18" t="s">
        <v>192</v>
      </c>
    </row>
    <row r="61" spans="1:11" ht="94.5" x14ac:dyDescent="0.25">
      <c r="A61" s="80" t="s">
        <v>220</v>
      </c>
      <c r="B61" s="83" t="s">
        <v>221</v>
      </c>
      <c r="C61" s="83" t="s">
        <v>222</v>
      </c>
      <c r="D61" s="83" t="s">
        <v>212</v>
      </c>
      <c r="E61" s="4" t="s">
        <v>199</v>
      </c>
      <c r="F61" s="37" t="s">
        <v>191</v>
      </c>
      <c r="G61" s="37">
        <v>1</v>
      </c>
      <c r="H61" s="38">
        <v>43677</v>
      </c>
      <c r="I61" s="38">
        <v>43830</v>
      </c>
      <c r="J61" s="42">
        <f t="shared" si="2"/>
        <v>21.857142857142858</v>
      </c>
      <c r="K61" s="19" t="s">
        <v>192</v>
      </c>
    </row>
    <row r="62" spans="1:11" ht="94.5" x14ac:dyDescent="0.25">
      <c r="A62" s="82"/>
      <c r="B62" s="84"/>
      <c r="C62" s="84"/>
      <c r="D62" s="84"/>
      <c r="E62" s="5" t="s">
        <v>193</v>
      </c>
      <c r="F62" s="39" t="s">
        <v>197</v>
      </c>
      <c r="G62" s="39">
        <v>2</v>
      </c>
      <c r="H62" s="40">
        <v>43832</v>
      </c>
      <c r="I62" s="40">
        <v>44043</v>
      </c>
      <c r="J62" s="42">
        <f t="shared" si="2"/>
        <v>30.142857142857142</v>
      </c>
      <c r="K62" s="18" t="s">
        <v>192</v>
      </c>
    </row>
    <row r="63" spans="1:11" ht="110.25" x14ac:dyDescent="0.25">
      <c r="A63" s="80" t="s">
        <v>217</v>
      </c>
      <c r="B63" s="83" t="s">
        <v>218</v>
      </c>
      <c r="C63" s="83" t="s">
        <v>219</v>
      </c>
      <c r="D63" s="83" t="s">
        <v>213</v>
      </c>
      <c r="E63" s="4" t="s">
        <v>200</v>
      </c>
      <c r="F63" s="37" t="s">
        <v>191</v>
      </c>
      <c r="G63" s="37">
        <v>1</v>
      </c>
      <c r="H63" s="38">
        <v>43677</v>
      </c>
      <c r="I63" s="38">
        <v>43830</v>
      </c>
      <c r="J63" s="42">
        <f t="shared" si="2"/>
        <v>21.857142857142858</v>
      </c>
      <c r="K63" s="19" t="s">
        <v>192</v>
      </c>
    </row>
    <row r="64" spans="1:11" ht="94.5" x14ac:dyDescent="0.25">
      <c r="A64" s="82"/>
      <c r="B64" s="84"/>
      <c r="C64" s="84"/>
      <c r="D64" s="84"/>
      <c r="E64" s="5" t="s">
        <v>193</v>
      </c>
      <c r="F64" s="39" t="s">
        <v>197</v>
      </c>
      <c r="G64" s="39">
        <v>2</v>
      </c>
      <c r="H64" s="40">
        <v>43832</v>
      </c>
      <c r="I64" s="40">
        <v>44043</v>
      </c>
      <c r="J64" s="42">
        <f t="shared" si="2"/>
        <v>30.142857142857142</v>
      </c>
      <c r="K64" s="18" t="s">
        <v>192</v>
      </c>
    </row>
    <row r="65" spans="1:11" ht="110.25" x14ac:dyDescent="0.25">
      <c r="A65" s="80" t="s">
        <v>216</v>
      </c>
      <c r="B65" s="74" t="s">
        <v>265</v>
      </c>
      <c r="C65" s="85" t="s">
        <v>215</v>
      </c>
      <c r="D65" s="74" t="s">
        <v>214</v>
      </c>
      <c r="E65" s="4" t="s">
        <v>201</v>
      </c>
      <c r="F65" s="37" t="s">
        <v>202</v>
      </c>
      <c r="G65" s="37">
        <v>1</v>
      </c>
      <c r="H65" s="38">
        <v>43677</v>
      </c>
      <c r="I65" s="38">
        <v>43830</v>
      </c>
      <c r="J65" s="42">
        <f t="shared" si="2"/>
        <v>21.857142857142858</v>
      </c>
      <c r="K65" s="17" t="s">
        <v>203</v>
      </c>
    </row>
    <row r="66" spans="1:11" ht="126" x14ac:dyDescent="0.25">
      <c r="A66" s="82"/>
      <c r="B66" s="75"/>
      <c r="C66" s="86"/>
      <c r="D66" s="75"/>
      <c r="E66" s="5" t="s">
        <v>204</v>
      </c>
      <c r="F66" s="39" t="s">
        <v>197</v>
      </c>
      <c r="G66" s="39">
        <v>2</v>
      </c>
      <c r="H66" s="40">
        <v>43832</v>
      </c>
      <c r="I66" s="40">
        <v>44043</v>
      </c>
      <c r="J66" s="42">
        <f t="shared" si="2"/>
        <v>30.142857142857142</v>
      </c>
      <c r="K66" s="18" t="s">
        <v>205</v>
      </c>
    </row>
  </sheetData>
  <mergeCells count="73">
    <mergeCell ref="A46:A47"/>
    <mergeCell ref="C50:C52"/>
    <mergeCell ref="B50:B52"/>
    <mergeCell ref="A50:A52"/>
    <mergeCell ref="D53:D54"/>
    <mergeCell ref="C53:C54"/>
    <mergeCell ref="B53:B54"/>
    <mergeCell ref="A53:A54"/>
    <mergeCell ref="B57:B58"/>
    <mergeCell ref="C57:C58"/>
    <mergeCell ref="D57:D58"/>
    <mergeCell ref="C46:C47"/>
    <mergeCell ref="B46:B47"/>
    <mergeCell ref="B55:B56"/>
    <mergeCell ref="C55:C56"/>
    <mergeCell ref="D55:D56"/>
    <mergeCell ref="B59:B60"/>
    <mergeCell ref="C59:C60"/>
    <mergeCell ref="D59:D60"/>
    <mergeCell ref="D61:D62"/>
    <mergeCell ref="D63:D64"/>
    <mergeCell ref="D65:D66"/>
    <mergeCell ref="A36:K36"/>
    <mergeCell ref="B38:B43"/>
    <mergeCell ref="D38:D42"/>
    <mergeCell ref="C38:C43"/>
    <mergeCell ref="A38:A43"/>
    <mergeCell ref="A61:A62"/>
    <mergeCell ref="B61:B62"/>
    <mergeCell ref="C61:C62"/>
    <mergeCell ref="A59:A60"/>
    <mergeCell ref="B65:B66"/>
    <mergeCell ref="C65:C66"/>
    <mergeCell ref="A65:A66"/>
    <mergeCell ref="A63:A64"/>
    <mergeCell ref="B63:B64"/>
    <mergeCell ref="C63:C64"/>
    <mergeCell ref="A34:A35"/>
    <mergeCell ref="B34:B35"/>
    <mergeCell ref="C34:C35"/>
    <mergeCell ref="D34:D35"/>
    <mergeCell ref="A23:A29"/>
    <mergeCell ref="B23:B29"/>
    <mergeCell ref="C23:C29"/>
    <mergeCell ref="D23:D27"/>
    <mergeCell ref="D28:D29"/>
    <mergeCell ref="A32:A33"/>
    <mergeCell ref="B32:B33"/>
    <mergeCell ref="C32:C33"/>
    <mergeCell ref="A20:A22"/>
    <mergeCell ref="B20:B22"/>
    <mergeCell ref="C20:C22"/>
    <mergeCell ref="D20:D21"/>
    <mergeCell ref="A9:A12"/>
    <mergeCell ref="B9:B12"/>
    <mergeCell ref="C9:C12"/>
    <mergeCell ref="A13:A15"/>
    <mergeCell ref="B13:B15"/>
    <mergeCell ref="C13:C15"/>
    <mergeCell ref="D13:D15"/>
    <mergeCell ref="A16:A17"/>
    <mergeCell ref="B16:B17"/>
    <mergeCell ref="C16:C17"/>
    <mergeCell ref="D16:D17"/>
    <mergeCell ref="A6:A8"/>
    <mergeCell ref="B6:B8"/>
    <mergeCell ref="C6:C8"/>
    <mergeCell ref="D6:D8"/>
    <mergeCell ref="A1:K1"/>
    <mergeCell ref="A3:A5"/>
    <mergeCell ref="B3:B5"/>
    <mergeCell ref="C3:C5"/>
    <mergeCell ref="D3:D5"/>
  </mergeCells>
  <dataValidations count="10">
    <dataValidation type="textLength" allowBlank="1" showInputMessage="1" showErrorMessage="1" errorTitle="Entrada no válida" error="Escriba un texto  Maximo 390 Caracteres" promptTitle="Cualquier contenido Maximo 390 Caracteres" prompt=" Registre DE MANERA BREVE las actividades a desarrollar para el cumplimiento de la Acción  de mejoramiento.  Insterte UNA FILA  por ACTIVIDAD. (MÁX. 390 CARACTERES)" sqref="E38:E66">
      <formula1>0</formula1>
      <formula2>390</formula2>
    </dataValidation>
    <dataValidation type="decimal" allowBlank="1" showInputMessage="1" showErrorMessage="1" errorTitle="Entrada no válida" error="Por favor escriba un número" promptTitle="Escriba un número en esta casilla" prompt=" Registre el numero de semanas que existen entre las fecha de inicio y la fecha final de la actividad." sqref="J38:J66">
      <formula1>-9223372036854770000</formula1>
      <formula2>9223372036854770000</formula2>
    </dataValidation>
    <dataValidation type="date" allowBlank="1" showInputMessage="1" errorTitle="Entrada no válida" error="Por favor escriba una fecha válida (AAAA/MM/DD)" promptTitle="Ingrese una fecha (AAAA/MM/DD)" prompt=" Registre la FECHA PROGRAMADA para la terminación de la actividad. (FORMATO AAAA/MM/DD)" sqref="I38:I40 I42:I66">
      <formula1>1900/1/1</formula1>
      <formula2>3000/1/1</formula2>
    </dataValidation>
    <dataValidation type="date" allowBlank="1" showInputMessage="1" errorTitle="Entrada no válida" error="Por favor escriba una fecha válida (AAAA/MM/DD)" promptTitle="Ingrese una fecha (AAAA/MM/DD)" prompt=" Registre la FECHA PROGRAMADA para el inicio de la actividad. (FORMATO AAAA/MM/DD)" sqref="H38:H66 I41">
      <formula1>1900/1/1</formula1>
      <formula2>3000/1/1</formula2>
    </dataValidation>
    <dataValidation type="decimal" allowBlank="1" showInputMessage="1" showErrorMessage="1" errorTitle="Entrada no válida" error="Por favor escriba un número" promptTitle="Escriba un número en esta casilla" prompt=" Registre EN NÚMERO la cantidad, volumen o tamaño de la actividad (en unidades o porcentajes).  Ej.: Si en col. 28 registró INFORMES y son 5 informes, aquí se registra el número 5." sqref="G38:G66">
      <formula1>-9223372036854770000</formula1>
      <formula2>9223372036854770000</formula2>
    </dataValidation>
    <dataValidation type="textLength" allowBlank="1" showInputMessage="1" showErrorMessage="1" errorTitle="Entrada no válida" error="Escriba un texto  Maximo 390 Caracteres" promptTitle="Cualquier contenido Maximo 390 Caracteres" prompt=" Registre DE MANERA BREVE la Unidad de Medida de la actividad. (Ej.: Informes, jornadas de capacitación, etc.) (MÁX. 390 CARACTERES)" sqref="F38:F66">
      <formula1>0</formula1>
      <formula2>390</formula2>
    </dataValidation>
    <dataValidation type="textLength" allowBlank="1" showInputMessage="1" showErrorMessage="1" errorTitle="Entrada no válida" error="Escriba un texto  Maximo 9 Caracteres" promptTitle="Cualquier contenido Maximo 9 Caracteres" prompt=" Registre EL CÓDIGO contenido en Inf de Auditoría(Suscripción), ó que se encuentra en Plan ya suscrito(Avance o Seguimiento) Insterte tantas filas como ACTIVIDADES sean. Ej.: 11 01 001 (Con espacios)" sqref="A55 A63 A61 A59 A57 A44:A45">
      <formula1>0</formula1>
      <formula2>9</formula2>
    </dataValidation>
    <dataValidation type="textLength" allowBlank="1" showInputMessage="1" showErrorMessage="1" errorTitle="Entrada no válida" error="Escriba un texto  Maximo 390 Caracteres" promptTitle="Cualquier contenido Maximo 390 Caracteres" prompt=" Registre DE MANERA BREVE acción (correctiva y/o preventiva) q adopta la Entidad p/ subsanar o corregir causa que genera hallazgo. (MÁX. 390 CARACTERES) Inserte tantas filas como ACTIVIDADES tenga." sqref="D44:D53 D63 D61 D59 D57 D55">
      <formula1>0</formula1>
      <formula2>390</formula2>
    </dataValidation>
    <dataValidation type="textLength" allowBlank="1" showInputMessage="1" showErrorMessage="1" errorTitle="Entrada no válida" error="Escriba un texto  Maximo 390 Caracteres" promptTitle="Cualquier contenido Maximo 390 Caracteres" prompt=" Registre HALLAZGO contenido en Inf de Auditoría(Suscripción), ó q se encuentra en Plan ya suscrito(Avance o Seguim) SI SUPERA 390 CARACTERES, RESÚMALO. Insterte tantas filas como ACTIVIDADES sean." sqref="B63 B61 B59 B57 B55">
      <formula1>0</formula1>
      <formula2>390</formula2>
    </dataValidation>
    <dataValidation type="textLength" allowBlank="1" showInputMessage="1" showErrorMessage="1" errorTitle="Entrada no válida" error="Escriba un texto  Maximo 390 Caracteres" promptTitle="Cualquier contenido Maximo 390 Caracteres" prompt=" Registre CAUSA contenida en Inf de Auditoría(Suscripción), ó q se encuentra en Plan ya suscrito(Avance o Seguimiento) SI SUPERA 390 CARACTERES, RESÚMALA. Insterte tantas filas como ACTIVIDADES sean." sqref="C63 C61 C59 C57 C55 C48:C49">
      <formula1>0</formula1>
      <formula2>390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2020-07-13T17:46:08Z</dcterms:created>
  <dcterms:modified xsi:type="dcterms:W3CDTF">2020-08-03T16:25:24Z</dcterms:modified>
</cp:coreProperties>
</file>