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6" i="1"/>
  <c r="G5"/>
  <c r="G4"/>
  <c r="G3"/>
  <c r="G2"/>
  <c r="F6"/>
  <c r="F5"/>
  <c r="F4"/>
  <c r="F3"/>
  <c r="F2"/>
  <c r="E6"/>
  <c r="E5"/>
  <c r="E4"/>
  <c r="E3"/>
  <c r="E2"/>
  <c r="D6"/>
  <c r="D5"/>
  <c r="D4"/>
  <c r="D3"/>
  <c r="D2"/>
  <c r="C6"/>
  <c r="C5"/>
  <c r="C4"/>
  <c r="C2"/>
  <c r="C3"/>
  <c r="B2"/>
  <c r="B6"/>
  <c r="B5"/>
  <c r="B3"/>
  <c r="B4"/>
</calcChain>
</file>

<file path=xl/sharedStrings.xml><?xml version="1.0" encoding="utf-8"?>
<sst xmlns="http://schemas.openxmlformats.org/spreadsheetml/2006/main" count="7" uniqueCount="7">
  <si>
    <t>Число ядер</t>
  </si>
  <si>
    <t>MINI</t>
  </si>
  <si>
    <t>SMALL</t>
  </si>
  <si>
    <t>MEDIUM</t>
  </si>
  <si>
    <t>LARGE</t>
  </si>
  <si>
    <t>EXTRALARGE</t>
  </si>
  <si>
    <t>MEGALARGE (1,5*EXTRALARGE)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</si>
</sst>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G6" totalsRowShown="0">
  <autoFilter ref="A1:G6">
    <filterColumn colId="6"/>
  </autoFilter>
  <tableColumns count="7">
    <tableColumn id="1" name="Число ядер"/>
    <tableColumn id="2" name="MINI"/>
    <tableColumn id="3" name="SMALL"/>
    <tableColumn id="4" name="MEDIUM"/>
    <tableColumn id="5" name="LARGE"/>
    <tableColumn id="6" name="EXTRALARGE"/>
    <tableColumn id="9" name="MEGALARGE (1,5*EXTRALARGE)" dataDxfId="0">
      <calculatedColumnFormula>(82.6754+82.7383+82.6839)/3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C1" workbookViewId="0">
      <selection activeCell="G6" sqref="G6"/>
    </sheetView>
  </sheetViews>
  <sheetFormatPr defaultRowHeight="15"/>
  <cols>
    <col min="1" max="1" width="22.42578125" customWidth="1"/>
    <col min="2" max="2" width="18.140625" customWidth="1"/>
    <col min="3" max="3" width="20" customWidth="1"/>
    <col min="4" max="4" width="20.140625" customWidth="1"/>
    <col min="5" max="5" width="19.5703125" customWidth="1"/>
    <col min="6" max="6" width="20.140625" customWidth="1"/>
    <col min="7" max="7" width="32.7109375" customWidth="1"/>
    <col min="8" max="8" width="16.28515625" customWidth="1"/>
    <col min="9" max="9" width="15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.75" customHeight="1">
      <c r="A2">
        <v>1</v>
      </c>
      <c r="B2">
        <f>(0.000679 + 0.000771+0.000681)/3</f>
        <v>7.1033333333333332E-4</v>
      </c>
      <c r="C2">
        <f>(0.0009991+0.000939+0.009279)/3</f>
        <v>3.7390333333333337E-3</v>
      </c>
      <c r="D2">
        <f>(0.0127761+0.0130579+0.0133181)/3</f>
        <v>1.30507E-2</v>
      </c>
      <c r="E2">
        <f>(1.22771+1.22367+1.22462)/3</f>
        <v>1.2253333333333334</v>
      </c>
      <c r="F2">
        <f>(24.4416+24.1679+24.3874)/3</f>
        <v>24.3323</v>
      </c>
      <c r="G2" s="1">
        <f t="shared" ref="G2" si="0">(82.6754+82.7383+82.6839)/3</f>
        <v>82.699200000000005</v>
      </c>
    </row>
    <row r="3" spans="1:7" ht="28.5" customHeight="1">
      <c r="A3">
        <v>2</v>
      </c>
      <c r="B3">
        <f>(0.001206+0.001104+0.001156)/3</f>
        <v>1.1553333333333333E-3</v>
      </c>
      <c r="C3">
        <f>(0.003184+0.00317121+0.00236988)/3</f>
        <v>2.9083633333333333E-3</v>
      </c>
      <c r="D3">
        <f>(0.00717998+0.00710678+0.00727296)/3</f>
        <v>7.1865733333333322E-3</v>
      </c>
      <c r="E3">
        <f>(0.661057+0.626876+0.680269)/3</f>
        <v>0.65606733333333334</v>
      </c>
      <c r="F3">
        <f>(11.1761+11.3425+11.1074)/3</f>
        <v>11.208666666666666</v>
      </c>
      <c r="G3" s="1">
        <f>(37.4385+39.1007+38.79)/3</f>
        <v>38.44306666666666</v>
      </c>
    </row>
    <row r="4" spans="1:7" ht="27" customHeight="1">
      <c r="A4">
        <v>4</v>
      </c>
      <c r="B4">
        <f>(0.00204+0.001952+0.001176)/3</f>
        <v>1.7226666666666666E-3</v>
      </c>
      <c r="C4">
        <f>(0.0037148+0.00404191+0.003299)/3</f>
        <v>3.6852366666666665E-3</v>
      </c>
      <c r="D4">
        <f>(0.00701904+0.00713301+0.00755692)/3</f>
        <v>7.2363233333333334E-3</v>
      </c>
      <c r="E4">
        <f>(0.376798+0.369877+0.373161)/3</f>
        <v>0.3732786666666667</v>
      </c>
      <c r="F4">
        <f>(5.54342+5.52287+5.74103)/3</f>
        <v>5.6024400000000005</v>
      </c>
      <c r="G4" s="1">
        <f>(20.2899+20.3416+20.1073)/3</f>
        <v>20.246266666666667</v>
      </c>
    </row>
    <row r="5" spans="1:7" ht="30" customHeight="1">
      <c r="A5">
        <v>8</v>
      </c>
      <c r="B5">
        <f>(0.007888+0.0026172+0.004392)/3</f>
        <v>4.9657333333333331E-3</v>
      </c>
      <c r="C5">
        <f>(0.00844002+0.00608015+0.007581)/3</f>
        <v>7.3670566666666666E-3</v>
      </c>
      <c r="D5">
        <f>(0.00476003+0.007236+0.00892901)/3</f>
        <v>6.9750133333333327E-3</v>
      </c>
      <c r="E5">
        <f>(0.207749+0.208794+0.207725)/3</f>
        <v>0.20808933333333335</v>
      </c>
      <c r="F5">
        <f>(3.02814+3.01511+3.01403)/3</f>
        <v>3.0190933333333336</v>
      </c>
      <c r="G5" s="1">
        <f>(10.6273+10.8451+10.665)/3</f>
        <v>10.712466666666666</v>
      </c>
    </row>
    <row r="6" spans="1:7" ht="30" customHeight="1">
      <c r="A6">
        <v>16</v>
      </c>
      <c r="B6">
        <f>(0.0596581+0.0155191+0.010026+0.0234141)/4</f>
        <v>2.7154325E-2</v>
      </c>
      <c r="C6">
        <f>(0.0717261+0.083575+0.073544)/3</f>
        <v>7.6281699999999994E-2</v>
      </c>
      <c r="D6">
        <f>(0.0189488+0.01231+0.157549)/3</f>
        <v>6.2935933333333333E-2</v>
      </c>
      <c r="E6">
        <f>(0.140446+0.170594+0.162315)/3</f>
        <v>0.15778499999999998</v>
      </c>
      <c r="F6">
        <f>(1.87316+1.71499+1.73903)/3</f>
        <v>1.7757266666666667</v>
      </c>
      <c r="G6" s="1">
        <f>(6.03244+5.96235+5.92907)/3</f>
        <v>5.9746200000000007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</dc:creator>
  <cp:lastModifiedBy>Aleksei</cp:lastModifiedBy>
  <dcterms:created xsi:type="dcterms:W3CDTF">2020-11-15T13:18:06Z</dcterms:created>
  <dcterms:modified xsi:type="dcterms:W3CDTF">2020-11-15T15:29:51Z</dcterms:modified>
</cp:coreProperties>
</file>