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Research\Food Allery with Chase\"/>
    </mc:Choice>
  </mc:AlternateContent>
  <xr:revisionPtr revIDLastSave="0" documentId="13_ncr:1_{78139FAD-B359-4313-95D5-B086B1C4E2CF}" xr6:coauthVersionLast="47" xr6:coauthVersionMax="47" xr10:uidLastSave="{00000000-0000-0000-0000-000000000000}"/>
  <bookViews>
    <workbookView xWindow="-110" yWindow="-110" windowWidth="38620" windowHeight="21220" xr2:uid="{B63CE379-D0C9-424B-ACAA-1546F41CB245}"/>
  </bookViews>
  <sheets>
    <sheet name="Sheet1" sheetId="1" r:id="rId1"/>
  </sheets>
  <definedNames>
    <definedName name="_xlnm._FilterDatabase" localSheetId="0" hidden="1">Sheet1!$A$1:$BG$53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sharedStrings.xml><?xml version="1.0" encoding="utf-8"?>
<sst xmlns="http://schemas.openxmlformats.org/spreadsheetml/2006/main" count="2256" uniqueCount="118">
  <si>
    <t>Record ID</t>
  </si>
  <si>
    <t>Date of Food Challenge and Sample Collection</t>
  </si>
  <si>
    <t>Age (years)</t>
  </si>
  <si>
    <t>Sex (choice=Male)</t>
  </si>
  <si>
    <t>Sex (choice=Female)</t>
  </si>
  <si>
    <t>Ethnicity</t>
  </si>
  <si>
    <t>Race (choice=White)</t>
  </si>
  <si>
    <t>Race (choice=Black or African American)</t>
  </si>
  <si>
    <t>Race (choice=Asian)</t>
  </si>
  <si>
    <t>Race (choice=Other race)</t>
  </si>
  <si>
    <t>Height (meters)</t>
  </si>
  <si>
    <t>Weight (kilograms)</t>
  </si>
  <si>
    <t>BMI</t>
  </si>
  <si>
    <t>Age of 1st peanut reaction</t>
  </si>
  <si>
    <t>Original peanut reaction (choice=Hives)</t>
  </si>
  <si>
    <t>Original peanut reaction (choice=Swelling)</t>
  </si>
  <si>
    <t>Original peanut reaction (choice=Wheezing)</t>
  </si>
  <si>
    <t>Original peanut reaction (choice=Coughing)</t>
  </si>
  <si>
    <t>Original peanut reaction (choice=Dyspnea)</t>
  </si>
  <si>
    <t>Original peanut reaction (choice=Abd pain)</t>
  </si>
  <si>
    <t>Original peanut reaction (choice=Vomiting)</t>
  </si>
  <si>
    <t>Original peanut reaction (choice=Diarrhea)</t>
  </si>
  <si>
    <t>Original peanut reaction (choice=Lightheadedness)</t>
  </si>
  <si>
    <t>Original peanut reaction (choice=Passing out/LOC)</t>
  </si>
  <si>
    <t>Original peanut reaction (choice=Low blood pressure)</t>
  </si>
  <si>
    <t>Original peanut reaction (choice=Itchy throat)</t>
  </si>
  <si>
    <t>Original peanut reaction (choice=Itching)</t>
  </si>
  <si>
    <t>Original peanut reaction (choice=Flushing)</t>
  </si>
  <si>
    <t>Original peanut reaction (choice=Throat tightness)</t>
  </si>
  <si>
    <t>Original peanut reaction (choice=Itchy/watery/red eyes)</t>
  </si>
  <si>
    <t>Peanut: Last skin prick test wheal (mm)</t>
  </si>
  <si>
    <t>Peanut: Last skin prick test flare (mm)</t>
  </si>
  <si>
    <t>Peanut, IgE (kU/L)</t>
  </si>
  <si>
    <t>Peanut Component ARA H1 (kU/L)</t>
  </si>
  <si>
    <t>Peanut Component ARA H2 (kU/L)</t>
  </si>
  <si>
    <t>Peanut Component ARA H3 (kU/L)</t>
  </si>
  <si>
    <t>Peanut Component ARA H8 (kU/L)</t>
  </si>
  <si>
    <t>Total IgE</t>
  </si>
  <si>
    <t>Challenge number</t>
  </si>
  <si>
    <t>Challenge date</t>
  </si>
  <si>
    <t>Age at OFC 1</t>
  </si>
  <si>
    <t>Which food was challenged?</t>
  </si>
  <si>
    <t>Was there any reaction?</t>
  </si>
  <si>
    <t>What symptoms were noted? (choice=Hives)</t>
  </si>
  <si>
    <t>What symptoms were noted? (choice=Swelling)</t>
  </si>
  <si>
    <t>What symptoms were noted? (choice=Wheezing)</t>
  </si>
  <si>
    <t>What symptoms were noted? (choice=Coughing)</t>
  </si>
  <si>
    <t>What symptoms were noted? (choice=Dyspnea)</t>
  </si>
  <si>
    <t>What symptoms were noted? (choice=Abd pain)</t>
  </si>
  <si>
    <t>What symptoms were noted? (choice=Vomiting)</t>
  </si>
  <si>
    <t>What symptoms were noted? (choice=Diarrhea)</t>
  </si>
  <si>
    <t>What symptoms were noted? (choice=Lightheadedness)</t>
  </si>
  <si>
    <t>What symptoms were noted? (choice=Passing out/LOC)</t>
  </si>
  <si>
    <t>What symptoms were noted? (choice=Low blood pressure)</t>
  </si>
  <si>
    <t>What symptoms were noted? (choice=other)</t>
  </si>
  <si>
    <t>Checked</t>
  </si>
  <si>
    <t>Unchecked</t>
  </si>
  <si>
    <t>Not Hispanic or Latino</t>
  </si>
  <si>
    <t>toddler</t>
  </si>
  <si>
    <t>&lt;0.10</t>
  </si>
  <si>
    <t>No</t>
  </si>
  <si>
    <t>peanut butter</t>
  </si>
  <si>
    <t>Yes</t>
  </si>
  <si>
    <t>infant</t>
  </si>
  <si>
    <t>&gt;0.10</t>
  </si>
  <si>
    <t>Peanut</t>
  </si>
  <si>
    <t>&lt;0.35</t>
  </si>
  <si>
    <t>PEANUT</t>
  </si>
  <si>
    <t>8mo</t>
  </si>
  <si>
    <t>avoidance</t>
  </si>
  <si>
    <t>&lt;0.13</t>
  </si>
  <si>
    <t>peanut</t>
  </si>
  <si>
    <t>40y</t>
  </si>
  <si>
    <t>peanut (peanut butter)</t>
  </si>
  <si>
    <t>8y</t>
  </si>
  <si>
    <t>2y</t>
  </si>
  <si>
    <t>4y</t>
  </si>
  <si>
    <t>2y (avoidance w positive test)</t>
  </si>
  <si>
    <t>15 (previously tolerated)</t>
  </si>
  <si>
    <t>14y</t>
  </si>
  <si>
    <t>7mo</t>
  </si>
  <si>
    <t>1y</t>
  </si>
  <si>
    <t>unknown</t>
  </si>
  <si>
    <t>NA</t>
  </si>
  <si>
    <t>na</t>
  </si>
  <si>
    <t>9 months</t>
  </si>
  <si>
    <t>Peanut butter</t>
  </si>
  <si>
    <t>6y</t>
  </si>
  <si>
    <t>6 months</t>
  </si>
  <si>
    <t>1 year</t>
  </si>
  <si>
    <t>peanut butter oit</t>
  </si>
  <si>
    <t>1 YEAR OLD</t>
  </si>
  <si>
    <t>24 years old</t>
  </si>
  <si>
    <t>11 months</t>
  </si>
  <si>
    <t>none</t>
  </si>
  <si>
    <t xml:space="preserve">&lt;0.35 </t>
  </si>
  <si>
    <t xml:space="preserve">&lt;0.10 </t>
  </si>
  <si>
    <t>Avoidance</t>
  </si>
  <si>
    <t>n/a</t>
  </si>
  <si>
    <t>&lt;0.1</t>
  </si>
  <si>
    <t>6mos</t>
  </si>
  <si>
    <t>1.5y</t>
  </si>
  <si>
    <t>3y</t>
  </si>
  <si>
    <t>1Y</t>
  </si>
  <si>
    <t>8mos</t>
  </si>
  <si>
    <t>no reactions</t>
  </si>
  <si>
    <t>acoidance- naive</t>
  </si>
  <si>
    <t>&lt;.010</t>
  </si>
  <si>
    <t>6mo</t>
  </si>
  <si>
    <t>5 months</t>
  </si>
  <si>
    <t>Hispanic or Latino</t>
  </si>
  <si>
    <t xml:space="preserve">UNSPECIFIED- INFANT </t>
  </si>
  <si>
    <t>Study Group</t>
  </si>
  <si>
    <t>FAB</t>
  </si>
  <si>
    <t>TEWL</t>
  </si>
  <si>
    <t>Race (choice=Mixed)</t>
  </si>
  <si>
    <t>Race (choice=Unknown)</t>
  </si>
  <si>
    <t>Peanut Component ARA H9 (kU/L)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</si>
</sst>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C5EB-7EE6-4AF9-BD66-6DEC724888C4}">
  <dimension ref="A1:BG53"/>
  <sheetViews>
    <sheetView tabSelected="1" topLeftCell="X1" workbookViewId="0">
      <selection activeCell="AO2" sqref="AO2"/>
    </sheetView>
  </sheetViews>
  <sheetFormatPr defaultRowHeight="14" x14ac:dyDescent="0.3"/>
  <cols>
    <col min="3" max="3" width="14.58203125" customWidth="1"/>
    <col min="44" max="44" width="10.83203125" customWidth="1"/>
  </cols>
  <sheetData>
    <row r="1" spans="1:59" x14ac:dyDescent="0.3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115</v>
      </c>
      <c r="M1" t="s">
        <v>116</v>
      </c>
      <c r="N1" t="s">
        <v>11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117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</row>
    <row r="2" spans="1:59" x14ac:dyDescent="0.3">
      <c r="A2" t="s">
        <v>113</v>
      </c>
      <c r="B2">
        <v>67</v>
      </c>
      <c r="C2" s="1">
        <v>44747</v>
      </c>
      <c r="D2">
        <v>15.165266911709301</v>
      </c>
      <c r="E2" t="s">
        <v>55</v>
      </c>
      <c r="F2" t="s">
        <v>56</v>
      </c>
      <c r="G2" t="s">
        <v>57</v>
      </c>
      <c r="H2" t="s">
        <v>55</v>
      </c>
      <c r="I2" t="s">
        <v>56</v>
      </c>
      <c r="J2" t="s">
        <v>56</v>
      </c>
      <c r="K2" t="s">
        <v>56</v>
      </c>
      <c r="L2">
        <f>IF(COUNTIF(H2:K2,"Checked")&gt;1,1,0)</f>
        <v>0</v>
      </c>
      <c r="M2">
        <f>IF(COUNTIF(H2:K2,"Checked")=0,1,0)</f>
        <v>0</v>
      </c>
      <c r="N2">
        <v>88.6</v>
      </c>
      <c r="O2">
        <v>1.75</v>
      </c>
      <c r="P2">
        <v>28.930612244897901</v>
      </c>
      <c r="Q2" t="s">
        <v>58</v>
      </c>
      <c r="R2" t="s">
        <v>55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>
        <v>10</v>
      </c>
      <c r="AI2">
        <v>30</v>
      </c>
      <c r="AJ2">
        <v>0.56999999999999995</v>
      </c>
      <c r="AK2" t="s">
        <v>59</v>
      </c>
      <c r="AL2">
        <v>0.11</v>
      </c>
      <c r="AM2" t="s">
        <v>59</v>
      </c>
      <c r="AN2">
        <v>0.66</v>
      </c>
      <c r="AP2">
        <v>172</v>
      </c>
      <c r="AQ2">
        <v>2</v>
      </c>
      <c r="AR2" s="1">
        <v>44978</v>
      </c>
      <c r="AS2">
        <v>15.797837509782299</v>
      </c>
      <c r="AT2" t="s">
        <v>61</v>
      </c>
      <c r="AU2" t="s">
        <v>62</v>
      </c>
      <c r="AV2" t="s">
        <v>56</v>
      </c>
      <c r="AW2" t="s">
        <v>56</v>
      </c>
      <c r="AX2" t="s">
        <v>56</v>
      </c>
      <c r="AY2" t="s">
        <v>56</v>
      </c>
      <c r="AZ2" t="s">
        <v>56</v>
      </c>
      <c r="BA2" t="s">
        <v>56</v>
      </c>
      <c r="BB2" t="s">
        <v>56</v>
      </c>
      <c r="BC2" t="s">
        <v>56</v>
      </c>
      <c r="BD2" t="s">
        <v>56</v>
      </c>
      <c r="BE2" t="s">
        <v>56</v>
      </c>
      <c r="BF2" t="s">
        <v>56</v>
      </c>
      <c r="BG2" t="s">
        <v>56</v>
      </c>
    </row>
    <row r="3" spans="1:59" x14ac:dyDescent="0.3">
      <c r="A3" t="s">
        <v>113</v>
      </c>
      <c r="B3">
        <v>14</v>
      </c>
      <c r="C3" s="1">
        <v>44278</v>
      </c>
      <c r="D3">
        <v>23.367922225188199</v>
      </c>
      <c r="E3" t="s">
        <v>56</v>
      </c>
      <c r="F3" t="s">
        <v>55</v>
      </c>
      <c r="G3" t="s">
        <v>57</v>
      </c>
      <c r="H3" t="s">
        <v>55</v>
      </c>
      <c r="I3" t="s">
        <v>56</v>
      </c>
      <c r="J3" t="s">
        <v>56</v>
      </c>
      <c r="K3" t="s">
        <v>56</v>
      </c>
      <c r="L3">
        <f t="shared" ref="L3:L53" si="0">IF(COUNTIF(H3:K3,"Checked")&gt;1,1,0)</f>
        <v>0</v>
      </c>
      <c r="M3">
        <f t="shared" ref="M3:M53" si="1">IF(COUNTIF(H3:K3,"Checked")=0,1,0)</f>
        <v>0</v>
      </c>
      <c r="N3">
        <v>63</v>
      </c>
      <c r="O3">
        <v>1.49</v>
      </c>
      <c r="P3">
        <v>28.377100130624701</v>
      </c>
      <c r="Q3" t="s">
        <v>63</v>
      </c>
      <c r="R3" t="s">
        <v>55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55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>
        <v>0</v>
      </c>
      <c r="AI3">
        <v>1</v>
      </c>
      <c r="AJ3">
        <v>0.35</v>
      </c>
      <c r="AK3" t="s">
        <v>64</v>
      </c>
      <c r="AL3" t="s">
        <v>64</v>
      </c>
      <c r="AM3">
        <v>0.13</v>
      </c>
      <c r="AN3" t="s">
        <v>64</v>
      </c>
      <c r="AP3">
        <v>76</v>
      </c>
      <c r="AQ3">
        <v>1</v>
      </c>
      <c r="AR3" s="1">
        <v>44278</v>
      </c>
      <c r="AS3">
        <v>23.367922225188199</v>
      </c>
      <c r="AT3" t="s">
        <v>65</v>
      </c>
      <c r="AU3" t="s">
        <v>60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</row>
    <row r="4" spans="1:59" x14ac:dyDescent="0.3">
      <c r="A4" t="s">
        <v>113</v>
      </c>
      <c r="B4">
        <v>24</v>
      </c>
      <c r="C4" s="1">
        <v>44390</v>
      </c>
      <c r="D4">
        <v>17.708668441743001</v>
      </c>
      <c r="E4" t="s">
        <v>56</v>
      </c>
      <c r="F4" t="s">
        <v>55</v>
      </c>
      <c r="G4" t="s">
        <v>57</v>
      </c>
      <c r="H4" t="s">
        <v>55</v>
      </c>
      <c r="I4" t="s">
        <v>56</v>
      </c>
      <c r="J4" t="s">
        <v>56</v>
      </c>
      <c r="K4" t="s">
        <v>56</v>
      </c>
      <c r="L4">
        <f t="shared" si="0"/>
        <v>0</v>
      </c>
      <c r="M4">
        <f t="shared" si="1"/>
        <v>0</v>
      </c>
      <c r="N4">
        <v>60.4</v>
      </c>
      <c r="O4">
        <v>1.6890000000000001</v>
      </c>
      <c r="P4">
        <v>21.172768034448499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55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>
        <v>2</v>
      </c>
      <c r="AI4">
        <v>5</v>
      </c>
      <c r="AJ4" t="s">
        <v>66</v>
      </c>
      <c r="AK4" t="s">
        <v>59</v>
      </c>
      <c r="AL4" t="s">
        <v>59</v>
      </c>
      <c r="AM4" t="s">
        <v>59</v>
      </c>
      <c r="AN4" t="s">
        <v>59</v>
      </c>
      <c r="AP4">
        <v>150</v>
      </c>
      <c r="AQ4">
        <v>1</v>
      </c>
      <c r="AR4" s="1">
        <v>44390</v>
      </c>
      <c r="AS4">
        <v>17.708668441743001</v>
      </c>
      <c r="AT4" t="s">
        <v>67</v>
      </c>
      <c r="AU4" t="s">
        <v>60</v>
      </c>
      <c r="AV4" t="s">
        <v>56</v>
      </c>
      <c r="AW4" t="s">
        <v>56</v>
      </c>
      <c r="AX4" t="s">
        <v>56</v>
      </c>
      <c r="AY4" t="s">
        <v>56</v>
      </c>
      <c r="AZ4" t="s">
        <v>56</v>
      </c>
      <c r="BA4" t="s">
        <v>56</v>
      </c>
      <c r="BB4" t="s">
        <v>56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</row>
    <row r="5" spans="1:59" x14ac:dyDescent="0.3">
      <c r="A5" t="s">
        <v>113</v>
      </c>
      <c r="B5">
        <v>56</v>
      </c>
      <c r="C5" s="1">
        <v>44726</v>
      </c>
      <c r="D5">
        <v>4.6106353997686398</v>
      </c>
      <c r="E5" t="s">
        <v>56</v>
      </c>
      <c r="F5" t="s">
        <v>55</v>
      </c>
      <c r="G5" t="s">
        <v>57</v>
      </c>
      <c r="H5" t="s">
        <v>55</v>
      </c>
      <c r="I5" t="s">
        <v>56</v>
      </c>
      <c r="J5" t="s">
        <v>56</v>
      </c>
      <c r="K5" t="s">
        <v>56</v>
      </c>
      <c r="L5">
        <f t="shared" si="0"/>
        <v>0</v>
      </c>
      <c r="M5">
        <f t="shared" si="1"/>
        <v>0</v>
      </c>
      <c r="N5">
        <v>21</v>
      </c>
      <c r="O5">
        <v>1.109</v>
      </c>
      <c r="P5">
        <v>17.0748226860972</v>
      </c>
      <c r="Q5" t="s">
        <v>68</v>
      </c>
      <c r="R5" t="s">
        <v>55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>
        <v>13</v>
      </c>
      <c r="AI5">
        <v>30</v>
      </c>
      <c r="AJ5" t="s">
        <v>66</v>
      </c>
      <c r="AK5" t="s">
        <v>59</v>
      </c>
      <c r="AL5">
        <v>0.18</v>
      </c>
      <c r="AM5" t="s">
        <v>59</v>
      </c>
      <c r="AN5" t="s">
        <v>59</v>
      </c>
      <c r="AP5">
        <v>242</v>
      </c>
      <c r="AQ5">
        <v>1</v>
      </c>
      <c r="AR5" s="1">
        <v>44726</v>
      </c>
      <c r="AS5">
        <v>4.6106353997686398</v>
      </c>
      <c r="AT5" t="s">
        <v>65</v>
      </c>
      <c r="AU5" t="s">
        <v>60</v>
      </c>
      <c r="AV5" t="s">
        <v>56</v>
      </c>
      <c r="AW5" t="s">
        <v>56</v>
      </c>
      <c r="AX5" t="s">
        <v>56</v>
      </c>
      <c r="AY5" t="s">
        <v>56</v>
      </c>
      <c r="AZ5" t="s">
        <v>56</v>
      </c>
      <c r="BA5" t="s">
        <v>56</v>
      </c>
      <c r="BB5" t="s">
        <v>56</v>
      </c>
      <c r="BC5" t="s">
        <v>56</v>
      </c>
      <c r="BD5" t="s">
        <v>56</v>
      </c>
      <c r="BE5" t="s">
        <v>56</v>
      </c>
      <c r="BF5" t="s">
        <v>56</v>
      </c>
      <c r="BG5" t="s">
        <v>56</v>
      </c>
    </row>
    <row r="6" spans="1:59" x14ac:dyDescent="0.3">
      <c r="A6" t="s">
        <v>113</v>
      </c>
      <c r="B6">
        <v>166</v>
      </c>
      <c r="C6" s="1">
        <v>44931</v>
      </c>
      <c r="D6">
        <v>18.675377774127199</v>
      </c>
      <c r="E6" t="s">
        <v>55</v>
      </c>
      <c r="F6" t="s">
        <v>56</v>
      </c>
      <c r="G6" t="s">
        <v>57</v>
      </c>
      <c r="H6" t="s">
        <v>56</v>
      </c>
      <c r="I6" t="s">
        <v>56</v>
      </c>
      <c r="J6" t="s">
        <v>55</v>
      </c>
      <c r="K6" t="s">
        <v>56</v>
      </c>
      <c r="L6">
        <f t="shared" si="0"/>
        <v>0</v>
      </c>
      <c r="M6">
        <f t="shared" si="1"/>
        <v>0</v>
      </c>
      <c r="N6">
        <v>55.7</v>
      </c>
      <c r="O6">
        <v>1.7</v>
      </c>
      <c r="P6">
        <v>19.273356401384</v>
      </c>
      <c r="Q6" t="s">
        <v>69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>
        <v>6</v>
      </c>
      <c r="AI6">
        <v>20</v>
      </c>
      <c r="AJ6">
        <v>2.87</v>
      </c>
      <c r="AK6">
        <v>0.13</v>
      </c>
      <c r="AL6" t="s">
        <v>70</v>
      </c>
      <c r="AM6" t="s">
        <v>59</v>
      </c>
      <c r="AN6" t="s">
        <v>59</v>
      </c>
      <c r="AP6">
        <v>656</v>
      </c>
      <c r="AQ6">
        <v>1</v>
      </c>
      <c r="AR6" s="1">
        <v>44931</v>
      </c>
      <c r="AS6">
        <v>18.675377774127199</v>
      </c>
      <c r="AT6" t="s">
        <v>71</v>
      </c>
      <c r="AU6" t="s">
        <v>60</v>
      </c>
      <c r="AV6" t="s">
        <v>56</v>
      </c>
      <c r="AW6" t="s">
        <v>56</v>
      </c>
      <c r="AX6" t="s">
        <v>56</v>
      </c>
      <c r="AY6" t="s">
        <v>56</v>
      </c>
      <c r="AZ6" t="s">
        <v>56</v>
      </c>
      <c r="BA6" t="s">
        <v>56</v>
      </c>
      <c r="BB6" t="s">
        <v>56</v>
      </c>
      <c r="BC6" t="s">
        <v>56</v>
      </c>
      <c r="BD6" t="s">
        <v>56</v>
      </c>
      <c r="BE6" t="s">
        <v>56</v>
      </c>
      <c r="BF6" t="s">
        <v>56</v>
      </c>
      <c r="BG6" t="s">
        <v>56</v>
      </c>
    </row>
    <row r="7" spans="1:59" x14ac:dyDescent="0.3">
      <c r="A7" t="s">
        <v>113</v>
      </c>
      <c r="B7">
        <v>55</v>
      </c>
      <c r="C7" s="1">
        <v>44722</v>
      </c>
      <c r="D7">
        <v>57.895781569778897</v>
      </c>
      <c r="E7" t="s">
        <v>56</v>
      </c>
      <c r="F7" t="s">
        <v>55</v>
      </c>
      <c r="G7" t="s">
        <v>57</v>
      </c>
      <c r="H7" t="s">
        <v>55</v>
      </c>
      <c r="I7" t="s">
        <v>56</v>
      </c>
      <c r="J7" t="s">
        <v>56</v>
      </c>
      <c r="K7" t="s">
        <v>56</v>
      </c>
      <c r="L7">
        <f t="shared" si="0"/>
        <v>0</v>
      </c>
      <c r="M7">
        <f t="shared" si="1"/>
        <v>0</v>
      </c>
      <c r="N7">
        <v>106.2</v>
      </c>
      <c r="O7">
        <v>1.6759999999999999</v>
      </c>
      <c r="P7">
        <v>37.807371796697403</v>
      </c>
      <c r="Q7" t="s">
        <v>72</v>
      </c>
      <c r="R7" t="s">
        <v>56</v>
      </c>
      <c r="S7" t="s">
        <v>56</v>
      </c>
      <c r="T7" t="s">
        <v>56</v>
      </c>
      <c r="U7" t="s">
        <v>56</v>
      </c>
      <c r="V7" t="s">
        <v>55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>
        <v>2</v>
      </c>
      <c r="AI7">
        <v>2</v>
      </c>
      <c r="AJ7" t="s">
        <v>66</v>
      </c>
      <c r="AK7" t="s">
        <v>59</v>
      </c>
      <c r="AL7" t="s">
        <v>59</v>
      </c>
      <c r="AM7" t="s">
        <v>59</v>
      </c>
      <c r="AN7" t="s">
        <v>59</v>
      </c>
      <c r="AP7">
        <v>15</v>
      </c>
      <c r="AQ7">
        <v>2</v>
      </c>
      <c r="AR7" s="1">
        <v>44722</v>
      </c>
      <c r="AS7">
        <v>57.895781569778897</v>
      </c>
      <c r="AT7" t="s">
        <v>73</v>
      </c>
      <c r="AU7" t="s">
        <v>60</v>
      </c>
      <c r="AV7" t="s">
        <v>56</v>
      </c>
      <c r="AW7" t="s">
        <v>56</v>
      </c>
      <c r="AX7" t="s">
        <v>56</v>
      </c>
      <c r="AY7" t="s">
        <v>56</v>
      </c>
      <c r="AZ7" t="s">
        <v>56</v>
      </c>
      <c r="BA7" t="s">
        <v>56</v>
      </c>
      <c r="BB7" t="s">
        <v>56</v>
      </c>
      <c r="BC7" t="s">
        <v>56</v>
      </c>
      <c r="BD7" t="s">
        <v>56</v>
      </c>
      <c r="BE7" t="s">
        <v>56</v>
      </c>
      <c r="BF7" t="s">
        <v>56</v>
      </c>
      <c r="BG7" t="s">
        <v>56</v>
      </c>
    </row>
    <row r="8" spans="1:59" x14ac:dyDescent="0.3">
      <c r="A8" t="s">
        <v>113</v>
      </c>
      <c r="B8">
        <v>57</v>
      </c>
      <c r="C8" s="1">
        <v>44728</v>
      </c>
      <c r="D8">
        <v>10.4422632451955</v>
      </c>
      <c r="E8" t="s">
        <v>55</v>
      </c>
      <c r="F8" t="s">
        <v>56</v>
      </c>
      <c r="G8" t="s">
        <v>57</v>
      </c>
      <c r="H8" t="s">
        <v>56</v>
      </c>
      <c r="I8" t="s">
        <v>56</v>
      </c>
      <c r="J8" t="s">
        <v>55</v>
      </c>
      <c r="K8" t="s">
        <v>56</v>
      </c>
      <c r="L8">
        <f t="shared" si="0"/>
        <v>0</v>
      </c>
      <c r="M8">
        <f t="shared" si="1"/>
        <v>0</v>
      </c>
      <c r="N8">
        <v>32.299999999999997</v>
      </c>
      <c r="O8">
        <v>1.3340000000000001</v>
      </c>
      <c r="P8">
        <v>18.150594867483701</v>
      </c>
      <c r="Q8" t="s">
        <v>69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>
        <v>8</v>
      </c>
      <c r="AI8">
        <v>18</v>
      </c>
      <c r="AJ8">
        <v>1.58</v>
      </c>
      <c r="AK8">
        <v>0.61</v>
      </c>
      <c r="AL8" t="s">
        <v>59</v>
      </c>
      <c r="AM8">
        <v>0.4</v>
      </c>
      <c r="AN8">
        <v>3.28</v>
      </c>
      <c r="AP8">
        <v>1139</v>
      </c>
      <c r="AQ8">
        <v>1</v>
      </c>
      <c r="AR8" s="1">
        <v>44728</v>
      </c>
      <c r="AS8">
        <v>10.4422632451955</v>
      </c>
      <c r="AT8" t="s">
        <v>73</v>
      </c>
      <c r="AU8" t="s">
        <v>60</v>
      </c>
      <c r="AV8" t="s">
        <v>56</v>
      </c>
      <c r="AW8" t="s">
        <v>56</v>
      </c>
      <c r="AX8" t="s">
        <v>56</v>
      </c>
      <c r="AY8" t="s">
        <v>56</v>
      </c>
      <c r="AZ8" t="s">
        <v>56</v>
      </c>
      <c r="BA8" t="s">
        <v>56</v>
      </c>
      <c r="BB8" t="s">
        <v>56</v>
      </c>
      <c r="BC8" t="s">
        <v>56</v>
      </c>
      <c r="BD8" t="s">
        <v>56</v>
      </c>
      <c r="BE8" t="s">
        <v>56</v>
      </c>
      <c r="BF8" t="s">
        <v>56</v>
      </c>
      <c r="BG8" t="s">
        <v>56</v>
      </c>
    </row>
    <row r="9" spans="1:59" x14ac:dyDescent="0.3">
      <c r="A9" t="s">
        <v>113</v>
      </c>
      <c r="B9">
        <v>82</v>
      </c>
      <c r="C9" s="1">
        <v>44770</v>
      </c>
      <c r="D9">
        <v>26.5849629583997</v>
      </c>
      <c r="E9" t="s">
        <v>56</v>
      </c>
      <c r="F9" t="s">
        <v>55</v>
      </c>
      <c r="G9" t="s">
        <v>57</v>
      </c>
      <c r="H9" t="s">
        <v>55</v>
      </c>
      <c r="I9" t="s">
        <v>56</v>
      </c>
      <c r="J9" t="s">
        <v>56</v>
      </c>
      <c r="K9" t="s">
        <v>56</v>
      </c>
      <c r="L9">
        <f t="shared" si="0"/>
        <v>0</v>
      </c>
      <c r="M9">
        <f t="shared" si="1"/>
        <v>0</v>
      </c>
      <c r="N9">
        <v>137.9</v>
      </c>
      <c r="O9">
        <v>1.702</v>
      </c>
      <c r="P9">
        <v>47.604187235311699</v>
      </c>
      <c r="Q9" t="s">
        <v>74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55</v>
      </c>
      <c r="AD9" t="s">
        <v>56</v>
      </c>
      <c r="AE9" t="s">
        <v>56</v>
      </c>
      <c r="AF9" t="s">
        <v>56</v>
      </c>
      <c r="AG9" t="s">
        <v>56</v>
      </c>
      <c r="AH9">
        <v>2</v>
      </c>
      <c r="AI9">
        <v>4</v>
      </c>
      <c r="AJ9" t="s">
        <v>66</v>
      </c>
      <c r="AK9" t="s">
        <v>59</v>
      </c>
      <c r="AL9" t="s">
        <v>59</v>
      </c>
      <c r="AM9" t="s">
        <v>59</v>
      </c>
      <c r="AN9" t="s">
        <v>59</v>
      </c>
      <c r="AP9">
        <v>53</v>
      </c>
      <c r="AQ9">
        <v>1</v>
      </c>
      <c r="AR9" s="1">
        <v>44770</v>
      </c>
      <c r="AS9">
        <v>26.5849629583997</v>
      </c>
      <c r="AT9" t="s">
        <v>73</v>
      </c>
      <c r="AU9" t="s">
        <v>60</v>
      </c>
      <c r="AV9" t="s">
        <v>56</v>
      </c>
      <c r="AW9" t="s">
        <v>56</v>
      </c>
      <c r="AX9" t="s">
        <v>56</v>
      </c>
      <c r="AY9" t="s">
        <v>56</v>
      </c>
      <c r="AZ9" t="s">
        <v>56</v>
      </c>
      <c r="BA9" t="s">
        <v>56</v>
      </c>
      <c r="BB9" t="s">
        <v>56</v>
      </c>
      <c r="BC9" t="s">
        <v>56</v>
      </c>
      <c r="BD9" t="s">
        <v>56</v>
      </c>
      <c r="BE9" t="s">
        <v>56</v>
      </c>
      <c r="BF9" t="s">
        <v>56</v>
      </c>
      <c r="BG9" t="s">
        <v>56</v>
      </c>
    </row>
    <row r="10" spans="1:59" x14ac:dyDescent="0.3">
      <c r="A10" t="s">
        <v>113</v>
      </c>
      <c r="B10">
        <v>90</v>
      </c>
      <c r="C10" s="1">
        <v>44781</v>
      </c>
      <c r="D10">
        <v>14.141289691095601</v>
      </c>
      <c r="E10" t="s">
        <v>55</v>
      </c>
      <c r="F10" t="s">
        <v>56</v>
      </c>
      <c r="G10" t="s">
        <v>57</v>
      </c>
      <c r="H10" t="s">
        <v>56</v>
      </c>
      <c r="I10" t="s">
        <v>56</v>
      </c>
      <c r="J10" t="s">
        <v>55</v>
      </c>
      <c r="K10" t="s">
        <v>56</v>
      </c>
      <c r="L10">
        <f t="shared" si="0"/>
        <v>0</v>
      </c>
      <c r="M10">
        <f t="shared" si="1"/>
        <v>0</v>
      </c>
      <c r="N10">
        <v>59.2</v>
      </c>
      <c r="O10">
        <v>1.6419999999999999</v>
      </c>
      <c r="P10">
        <v>21.95712130271</v>
      </c>
      <c r="Q10" t="s">
        <v>75</v>
      </c>
      <c r="R10" t="s">
        <v>55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>
        <v>23</v>
      </c>
      <c r="AI10">
        <v>60</v>
      </c>
      <c r="AJ10">
        <v>6.61</v>
      </c>
      <c r="AK10">
        <v>1.8</v>
      </c>
      <c r="AL10" t="s">
        <v>59</v>
      </c>
      <c r="AM10">
        <v>0.1</v>
      </c>
      <c r="AN10">
        <v>8.1199999999999992</v>
      </c>
      <c r="AP10">
        <v>623</v>
      </c>
      <c r="AQ10">
        <v>1</v>
      </c>
      <c r="AR10" s="1">
        <v>44781</v>
      </c>
      <c r="AS10">
        <v>14.141289691095601</v>
      </c>
      <c r="AT10" t="s">
        <v>73</v>
      </c>
      <c r="AU10" t="s">
        <v>62</v>
      </c>
      <c r="AV10" t="s">
        <v>56</v>
      </c>
      <c r="AW10" t="s">
        <v>56</v>
      </c>
      <c r="AX10" t="s">
        <v>56</v>
      </c>
      <c r="AY10" t="s">
        <v>55</v>
      </c>
      <c r="AZ10" t="s">
        <v>56</v>
      </c>
      <c r="BA10" t="s">
        <v>55</v>
      </c>
      <c r="BB10" t="s">
        <v>56</v>
      </c>
      <c r="BC10" t="s">
        <v>56</v>
      </c>
      <c r="BD10" t="s">
        <v>56</v>
      </c>
      <c r="BE10" t="s">
        <v>56</v>
      </c>
      <c r="BF10" t="s">
        <v>56</v>
      </c>
      <c r="BG10" t="s">
        <v>56</v>
      </c>
    </row>
    <row r="11" spans="1:59" x14ac:dyDescent="0.3">
      <c r="A11" t="s">
        <v>113</v>
      </c>
      <c r="B11">
        <v>96</v>
      </c>
      <c r="C11" s="1">
        <v>44785</v>
      </c>
      <c r="D11">
        <v>9.0734238211599099</v>
      </c>
      <c r="E11" t="s">
        <v>55</v>
      </c>
      <c r="F11" t="s">
        <v>56</v>
      </c>
      <c r="G11" t="s">
        <v>57</v>
      </c>
      <c r="H11" t="s">
        <v>55</v>
      </c>
      <c r="I11" t="s">
        <v>56</v>
      </c>
      <c r="J11" t="s">
        <v>56</v>
      </c>
      <c r="K11" t="s">
        <v>56</v>
      </c>
      <c r="L11">
        <f t="shared" si="0"/>
        <v>0</v>
      </c>
      <c r="M11">
        <f t="shared" si="1"/>
        <v>0</v>
      </c>
      <c r="N11">
        <v>25.4</v>
      </c>
      <c r="O11">
        <v>1.232</v>
      </c>
      <c r="P11">
        <v>16.734483049418099</v>
      </c>
      <c r="Q11" t="s">
        <v>76</v>
      </c>
      <c r="R11" t="s">
        <v>55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>
        <v>9</v>
      </c>
      <c r="AI11">
        <v>32</v>
      </c>
      <c r="AJ11">
        <v>0.56000000000000005</v>
      </c>
      <c r="AK11" t="s">
        <v>59</v>
      </c>
      <c r="AL11">
        <v>0.17</v>
      </c>
      <c r="AM11" t="s">
        <v>59</v>
      </c>
      <c r="AN11" t="s">
        <v>59</v>
      </c>
      <c r="AP11">
        <v>52</v>
      </c>
      <c r="AQ11">
        <v>1</v>
      </c>
      <c r="AR11" s="1">
        <v>44785</v>
      </c>
      <c r="AS11">
        <v>9.0734238211599099</v>
      </c>
      <c r="AT11" t="s">
        <v>73</v>
      </c>
      <c r="AU11" t="s">
        <v>62</v>
      </c>
      <c r="AV11" t="s">
        <v>55</v>
      </c>
      <c r="AW11" t="s">
        <v>56</v>
      </c>
      <c r="AX11" t="s">
        <v>56</v>
      </c>
      <c r="AY11" t="s">
        <v>56</v>
      </c>
      <c r="AZ11" t="s">
        <v>56</v>
      </c>
      <c r="BA11" t="s">
        <v>56</v>
      </c>
      <c r="BB11" t="s">
        <v>56</v>
      </c>
      <c r="BC11" t="s">
        <v>56</v>
      </c>
      <c r="BD11" t="s">
        <v>56</v>
      </c>
      <c r="BE11" t="s">
        <v>56</v>
      </c>
      <c r="BF11" t="s">
        <v>56</v>
      </c>
      <c r="BG11" t="s">
        <v>56</v>
      </c>
    </row>
    <row r="12" spans="1:59" x14ac:dyDescent="0.3">
      <c r="A12" t="s">
        <v>113</v>
      </c>
      <c r="B12">
        <v>110</v>
      </c>
      <c r="C12" s="1">
        <v>44798</v>
      </c>
      <c r="D12">
        <v>19.2474862591292</v>
      </c>
      <c r="E12" t="s">
        <v>56</v>
      </c>
      <c r="F12" t="s">
        <v>55</v>
      </c>
      <c r="G12" t="s">
        <v>57</v>
      </c>
      <c r="H12" t="s">
        <v>56</v>
      </c>
      <c r="I12" t="s">
        <v>56</v>
      </c>
      <c r="J12" t="s">
        <v>56</v>
      </c>
      <c r="K12" t="s">
        <v>55</v>
      </c>
      <c r="L12">
        <f t="shared" si="0"/>
        <v>0</v>
      </c>
      <c r="M12">
        <f t="shared" si="1"/>
        <v>0</v>
      </c>
      <c r="N12">
        <v>65.3</v>
      </c>
      <c r="O12">
        <v>1.74</v>
      </c>
      <c r="P12">
        <v>21.568238869071202</v>
      </c>
      <c r="Q12" t="s">
        <v>77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>
        <v>4</v>
      </c>
      <c r="AI12">
        <v>15</v>
      </c>
      <c r="AJ12" t="s">
        <v>66</v>
      </c>
      <c r="AK12" t="s">
        <v>59</v>
      </c>
      <c r="AL12" t="s">
        <v>59</v>
      </c>
      <c r="AM12" t="s">
        <v>59</v>
      </c>
      <c r="AN12">
        <v>0.28999999999999998</v>
      </c>
      <c r="AP12">
        <v>158</v>
      </c>
      <c r="AQ12">
        <v>1</v>
      </c>
      <c r="AR12" s="1">
        <v>44798</v>
      </c>
      <c r="AS12">
        <v>19.2474862591292</v>
      </c>
      <c r="AT12" t="s">
        <v>73</v>
      </c>
      <c r="AU12" t="s">
        <v>60</v>
      </c>
      <c r="AV12" t="s">
        <v>56</v>
      </c>
      <c r="AW12" t="s">
        <v>56</v>
      </c>
      <c r="AX12" t="s">
        <v>56</v>
      </c>
      <c r="AY12" t="s">
        <v>56</v>
      </c>
      <c r="AZ12" t="s">
        <v>56</v>
      </c>
      <c r="BA12" t="s">
        <v>56</v>
      </c>
      <c r="BB12" t="s">
        <v>56</v>
      </c>
      <c r="BC12" t="s">
        <v>56</v>
      </c>
      <c r="BD12" t="s">
        <v>56</v>
      </c>
      <c r="BE12" t="s">
        <v>56</v>
      </c>
      <c r="BF12" t="s">
        <v>56</v>
      </c>
      <c r="BG12" t="s">
        <v>56</v>
      </c>
    </row>
    <row r="13" spans="1:59" x14ac:dyDescent="0.3">
      <c r="A13" t="s">
        <v>113</v>
      </c>
      <c r="B13">
        <v>134</v>
      </c>
      <c r="C13" s="1">
        <v>44847</v>
      </c>
      <c r="D13">
        <v>14.4890038809831</v>
      </c>
      <c r="E13" t="s">
        <v>56</v>
      </c>
      <c r="F13" t="s">
        <v>55</v>
      </c>
      <c r="G13" t="s">
        <v>57</v>
      </c>
      <c r="H13" t="s">
        <v>56</v>
      </c>
      <c r="I13" t="s">
        <v>55</v>
      </c>
      <c r="J13" t="s">
        <v>56</v>
      </c>
      <c r="K13" t="s">
        <v>56</v>
      </c>
      <c r="L13">
        <f t="shared" si="0"/>
        <v>0</v>
      </c>
      <c r="M13">
        <f t="shared" si="1"/>
        <v>0</v>
      </c>
      <c r="N13">
        <v>77.3</v>
      </c>
      <c r="O13">
        <v>1.6379999999999999</v>
      </c>
      <c r="P13">
        <v>28.810559946091001</v>
      </c>
      <c r="Q13" t="s">
        <v>69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>
        <v>4</v>
      </c>
      <c r="AI13">
        <v>8</v>
      </c>
      <c r="AJ13">
        <v>0.56000000000000005</v>
      </c>
      <c r="AK13" t="s">
        <v>59</v>
      </c>
      <c r="AL13" t="s">
        <v>59</v>
      </c>
      <c r="AM13" t="s">
        <v>59</v>
      </c>
      <c r="AN13">
        <v>0.65</v>
      </c>
      <c r="AP13">
        <v>293</v>
      </c>
      <c r="AQ13">
        <v>1</v>
      </c>
      <c r="AR13" s="1">
        <v>44847</v>
      </c>
      <c r="AS13">
        <v>14.4890038809831</v>
      </c>
      <c r="AT13" t="s">
        <v>73</v>
      </c>
      <c r="AU13" t="s">
        <v>60</v>
      </c>
      <c r="AV13" t="s">
        <v>56</v>
      </c>
      <c r="AW13" t="s">
        <v>56</v>
      </c>
      <c r="AX13" t="s">
        <v>56</v>
      </c>
      <c r="AY13" t="s">
        <v>56</v>
      </c>
      <c r="AZ13" t="s">
        <v>56</v>
      </c>
      <c r="BA13" t="s">
        <v>56</v>
      </c>
      <c r="BB13" t="s">
        <v>56</v>
      </c>
      <c r="BC13" t="s">
        <v>56</v>
      </c>
      <c r="BD13" t="s">
        <v>56</v>
      </c>
      <c r="BE13" t="s">
        <v>56</v>
      </c>
      <c r="BF13" t="s">
        <v>56</v>
      </c>
      <c r="BG13" t="s">
        <v>56</v>
      </c>
    </row>
    <row r="14" spans="1:59" x14ac:dyDescent="0.3">
      <c r="A14" t="s">
        <v>113</v>
      </c>
      <c r="B14">
        <v>142</v>
      </c>
      <c r="C14" s="1">
        <v>44869</v>
      </c>
      <c r="D14">
        <v>15.274783191988799</v>
      </c>
      <c r="E14" t="s">
        <v>55</v>
      </c>
      <c r="F14" t="s">
        <v>56</v>
      </c>
      <c r="G14" t="s">
        <v>57</v>
      </c>
      <c r="H14" t="s">
        <v>55</v>
      </c>
      <c r="I14" t="s">
        <v>56</v>
      </c>
      <c r="J14" t="s">
        <v>56</v>
      </c>
      <c r="K14" t="s">
        <v>56</v>
      </c>
      <c r="L14">
        <f t="shared" si="0"/>
        <v>0</v>
      </c>
      <c r="M14">
        <f t="shared" si="1"/>
        <v>0</v>
      </c>
      <c r="N14">
        <v>64.3</v>
      </c>
      <c r="O14">
        <v>1.7909999999999999</v>
      </c>
      <c r="P14">
        <v>20.045634213626599</v>
      </c>
      <c r="Q14" t="s">
        <v>78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>
        <v>1</v>
      </c>
      <c r="AI14">
        <v>1</v>
      </c>
      <c r="AJ14">
        <v>0.88</v>
      </c>
      <c r="AP14">
        <v>303</v>
      </c>
      <c r="AQ14">
        <v>1</v>
      </c>
      <c r="AR14" s="1">
        <v>44869</v>
      </c>
      <c r="AS14">
        <v>15.274783191988799</v>
      </c>
      <c r="AT14" t="s">
        <v>73</v>
      </c>
      <c r="AU14" t="s">
        <v>60</v>
      </c>
      <c r="AV14" t="s">
        <v>56</v>
      </c>
      <c r="AW14" t="s">
        <v>56</v>
      </c>
      <c r="AX14" t="s">
        <v>56</v>
      </c>
      <c r="AY14" t="s">
        <v>56</v>
      </c>
      <c r="AZ14" t="s">
        <v>56</v>
      </c>
      <c r="BA14" t="s">
        <v>56</v>
      </c>
      <c r="BB14" t="s">
        <v>56</v>
      </c>
      <c r="BC14" t="s">
        <v>56</v>
      </c>
      <c r="BD14" t="s">
        <v>56</v>
      </c>
      <c r="BE14" t="s">
        <v>56</v>
      </c>
      <c r="BF14" t="s">
        <v>56</v>
      </c>
      <c r="BG14" t="s">
        <v>56</v>
      </c>
    </row>
    <row r="15" spans="1:59" x14ac:dyDescent="0.3">
      <c r="A15" t="s">
        <v>113</v>
      </c>
      <c r="B15">
        <v>163</v>
      </c>
      <c r="C15" s="1">
        <v>44917</v>
      </c>
      <c r="D15">
        <v>18.319449863218701</v>
      </c>
      <c r="E15" t="s">
        <v>55</v>
      </c>
      <c r="F15" t="s">
        <v>56</v>
      </c>
      <c r="G15" t="s">
        <v>57</v>
      </c>
      <c r="H15" t="s">
        <v>55</v>
      </c>
      <c r="I15" t="s">
        <v>56</v>
      </c>
      <c r="J15" t="s">
        <v>56</v>
      </c>
      <c r="K15" t="s">
        <v>56</v>
      </c>
      <c r="L15">
        <f t="shared" si="0"/>
        <v>0</v>
      </c>
      <c r="M15">
        <f t="shared" si="1"/>
        <v>0</v>
      </c>
      <c r="N15">
        <v>73.5</v>
      </c>
      <c r="O15">
        <v>1.702</v>
      </c>
      <c r="P15">
        <v>25.372790150800601</v>
      </c>
      <c r="Q15" t="s">
        <v>79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55</v>
      </c>
      <c r="AE15" t="s">
        <v>55</v>
      </c>
      <c r="AF15" t="s">
        <v>56</v>
      </c>
      <c r="AG15" t="s">
        <v>56</v>
      </c>
      <c r="AH15">
        <v>10</v>
      </c>
      <c r="AI15">
        <v>42</v>
      </c>
      <c r="AJ15">
        <v>1.7</v>
      </c>
      <c r="AK15">
        <v>0.18</v>
      </c>
      <c r="AL15">
        <v>1.04</v>
      </c>
      <c r="AM15" t="s">
        <v>59</v>
      </c>
      <c r="AN15">
        <v>0.27</v>
      </c>
      <c r="AP15">
        <v>563</v>
      </c>
      <c r="AQ15">
        <v>1</v>
      </c>
      <c r="AR15" s="1">
        <v>44917</v>
      </c>
      <c r="AS15">
        <v>18.319449863218701</v>
      </c>
      <c r="AT15" t="s">
        <v>73</v>
      </c>
      <c r="AU15" t="s">
        <v>60</v>
      </c>
      <c r="AV15" t="s">
        <v>56</v>
      </c>
      <c r="AW15" t="s">
        <v>56</v>
      </c>
      <c r="AX15" t="s">
        <v>56</v>
      </c>
      <c r="AY15" t="s">
        <v>56</v>
      </c>
      <c r="AZ15" t="s">
        <v>56</v>
      </c>
      <c r="BA15" t="s">
        <v>56</v>
      </c>
      <c r="BB15" t="s">
        <v>56</v>
      </c>
      <c r="BC15" t="s">
        <v>56</v>
      </c>
      <c r="BD15" t="s">
        <v>56</v>
      </c>
      <c r="BE15" t="s">
        <v>56</v>
      </c>
      <c r="BF15" t="s">
        <v>56</v>
      </c>
      <c r="BG15" t="s">
        <v>56</v>
      </c>
    </row>
    <row r="16" spans="1:59" x14ac:dyDescent="0.3">
      <c r="A16" t="s">
        <v>113</v>
      </c>
      <c r="B16">
        <v>170</v>
      </c>
      <c r="C16" s="1">
        <v>44951</v>
      </c>
      <c r="D16">
        <v>2.5463675959579302</v>
      </c>
      <c r="E16" t="s">
        <v>56</v>
      </c>
      <c r="F16" t="s">
        <v>55</v>
      </c>
      <c r="G16" t="s">
        <v>57</v>
      </c>
      <c r="H16" t="s">
        <v>55</v>
      </c>
      <c r="I16" t="s">
        <v>56</v>
      </c>
      <c r="J16" t="s">
        <v>56</v>
      </c>
      <c r="K16" t="s">
        <v>56</v>
      </c>
      <c r="L16">
        <f t="shared" si="0"/>
        <v>0</v>
      </c>
      <c r="M16">
        <f t="shared" si="1"/>
        <v>0</v>
      </c>
      <c r="N16">
        <v>13.2</v>
      </c>
      <c r="O16">
        <v>0.88400000000000001</v>
      </c>
      <c r="P16">
        <v>16.891546037140898</v>
      </c>
      <c r="Q16" t="s">
        <v>80</v>
      </c>
      <c r="R16" t="s">
        <v>55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55</v>
      </c>
      <c r="AF16" t="s">
        <v>56</v>
      </c>
      <c r="AG16" t="s">
        <v>56</v>
      </c>
      <c r="AH16">
        <v>5</v>
      </c>
      <c r="AI16">
        <v>15</v>
      </c>
      <c r="AJ16" t="s">
        <v>66</v>
      </c>
      <c r="AK16" t="s">
        <v>59</v>
      </c>
      <c r="AL16">
        <v>0.33</v>
      </c>
      <c r="AM16" t="s">
        <v>59</v>
      </c>
      <c r="AN16" t="s">
        <v>59</v>
      </c>
      <c r="AP16">
        <v>4</v>
      </c>
      <c r="AQ16">
        <v>1</v>
      </c>
      <c r="AR16" s="1">
        <v>44951</v>
      </c>
      <c r="AS16">
        <v>2.5463675959579302</v>
      </c>
      <c r="AT16" t="s">
        <v>73</v>
      </c>
      <c r="AU16" t="s">
        <v>62</v>
      </c>
      <c r="AV16" t="s">
        <v>55</v>
      </c>
      <c r="AW16" t="s">
        <v>56</v>
      </c>
      <c r="AX16" t="s">
        <v>56</v>
      </c>
      <c r="AY16" t="s">
        <v>56</v>
      </c>
      <c r="AZ16" t="s">
        <v>56</v>
      </c>
      <c r="BA16" t="s">
        <v>56</v>
      </c>
      <c r="BB16" t="s">
        <v>56</v>
      </c>
      <c r="BC16" t="s">
        <v>56</v>
      </c>
      <c r="BD16" t="s">
        <v>56</v>
      </c>
      <c r="BE16" t="s">
        <v>56</v>
      </c>
      <c r="BF16" t="s">
        <v>56</v>
      </c>
      <c r="BG16" t="s">
        <v>56</v>
      </c>
    </row>
    <row r="17" spans="1:59" x14ac:dyDescent="0.3">
      <c r="A17" t="s">
        <v>113</v>
      </c>
      <c r="B17">
        <v>179</v>
      </c>
      <c r="C17" s="1">
        <v>44972</v>
      </c>
      <c r="D17">
        <v>5.1883337782432202</v>
      </c>
      <c r="E17" t="s">
        <v>56</v>
      </c>
      <c r="F17" t="s">
        <v>55</v>
      </c>
      <c r="G17" t="s">
        <v>57</v>
      </c>
      <c r="H17" t="s">
        <v>56</v>
      </c>
      <c r="I17" t="s">
        <v>56</v>
      </c>
      <c r="J17" t="s">
        <v>55</v>
      </c>
      <c r="K17" t="s">
        <v>56</v>
      </c>
      <c r="L17">
        <f t="shared" si="0"/>
        <v>0</v>
      </c>
      <c r="M17">
        <f t="shared" si="1"/>
        <v>0</v>
      </c>
      <c r="N17">
        <v>20.100000000000001</v>
      </c>
      <c r="O17">
        <v>1.05</v>
      </c>
      <c r="P17">
        <v>18.2312925170068</v>
      </c>
      <c r="Q17" t="s">
        <v>81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55</v>
      </c>
      <c r="AF17" t="s">
        <v>56</v>
      </c>
      <c r="AG17" t="s">
        <v>56</v>
      </c>
      <c r="AH17">
        <v>3</v>
      </c>
      <c r="AI17">
        <v>5</v>
      </c>
      <c r="AJ17">
        <v>0.98</v>
      </c>
      <c r="AK17">
        <v>0.33</v>
      </c>
      <c r="AL17">
        <v>0.25</v>
      </c>
      <c r="AM17">
        <v>0.13</v>
      </c>
      <c r="AN17" t="s">
        <v>59</v>
      </c>
      <c r="AP17">
        <v>37</v>
      </c>
      <c r="AQ17">
        <v>1</v>
      </c>
      <c r="AR17" s="1">
        <v>44972</v>
      </c>
      <c r="AS17">
        <v>5.1883337782432202</v>
      </c>
      <c r="AT17" t="s">
        <v>73</v>
      </c>
      <c r="AU17" t="s">
        <v>60</v>
      </c>
      <c r="AV17" t="s">
        <v>56</v>
      </c>
      <c r="AW17" t="s">
        <v>56</v>
      </c>
      <c r="AX17" t="s">
        <v>56</v>
      </c>
      <c r="AY17" t="s">
        <v>56</v>
      </c>
      <c r="AZ17" t="s">
        <v>56</v>
      </c>
      <c r="BA17" t="s">
        <v>56</v>
      </c>
      <c r="BB17" t="s">
        <v>56</v>
      </c>
      <c r="BC17" t="s">
        <v>56</v>
      </c>
      <c r="BD17" t="s">
        <v>56</v>
      </c>
      <c r="BE17" t="s">
        <v>56</v>
      </c>
      <c r="BF17" t="s">
        <v>56</v>
      </c>
      <c r="BG17" t="s">
        <v>56</v>
      </c>
    </row>
    <row r="18" spans="1:59" x14ac:dyDescent="0.3">
      <c r="A18" t="s">
        <v>113</v>
      </c>
      <c r="B18">
        <v>183</v>
      </c>
      <c r="C18" s="1">
        <v>44980</v>
      </c>
      <c r="D18">
        <v>11.000910354079799</v>
      </c>
      <c r="E18" t="s">
        <v>56</v>
      </c>
      <c r="F18" t="s">
        <v>55</v>
      </c>
      <c r="G18" t="s">
        <v>57</v>
      </c>
      <c r="H18" t="s">
        <v>55</v>
      </c>
      <c r="I18" t="s">
        <v>56</v>
      </c>
      <c r="J18" t="s">
        <v>56</v>
      </c>
      <c r="K18" t="s">
        <v>56</v>
      </c>
      <c r="L18">
        <f t="shared" si="0"/>
        <v>0</v>
      </c>
      <c r="M18">
        <f t="shared" si="1"/>
        <v>0</v>
      </c>
      <c r="N18">
        <v>28.7</v>
      </c>
      <c r="O18">
        <v>1.403</v>
      </c>
      <c r="P18">
        <v>14.580303178861699</v>
      </c>
      <c r="Q18" t="s">
        <v>68</v>
      </c>
      <c r="R18" t="s">
        <v>56</v>
      </c>
      <c r="S18" t="s">
        <v>55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55</v>
      </c>
      <c r="AF18" t="s">
        <v>56</v>
      </c>
      <c r="AG18" t="s">
        <v>56</v>
      </c>
      <c r="AH18">
        <v>10</v>
      </c>
      <c r="AI18">
        <v>62</v>
      </c>
      <c r="AJ18">
        <v>0.72</v>
      </c>
      <c r="AK18" t="s">
        <v>59</v>
      </c>
      <c r="AL18">
        <v>0.64</v>
      </c>
      <c r="AM18">
        <v>0.25</v>
      </c>
      <c r="AN18">
        <v>0.13</v>
      </c>
      <c r="AP18">
        <v>4279</v>
      </c>
      <c r="AQ18">
        <v>1</v>
      </c>
      <c r="AR18" s="1">
        <v>44980</v>
      </c>
      <c r="AS18">
        <v>11.000910354079799</v>
      </c>
      <c r="AT18" t="s">
        <v>73</v>
      </c>
      <c r="AU18" t="s">
        <v>60</v>
      </c>
      <c r="AV18" t="s">
        <v>56</v>
      </c>
      <c r="AW18" t="s">
        <v>56</v>
      </c>
      <c r="AX18" t="s">
        <v>56</v>
      </c>
      <c r="AY18" t="s">
        <v>56</v>
      </c>
      <c r="AZ18" t="s">
        <v>56</v>
      </c>
      <c r="BA18" t="s">
        <v>56</v>
      </c>
      <c r="BB18" t="s">
        <v>56</v>
      </c>
      <c r="BC18" t="s">
        <v>56</v>
      </c>
      <c r="BD18" t="s">
        <v>56</v>
      </c>
      <c r="BE18" t="s">
        <v>56</v>
      </c>
      <c r="BF18" t="s">
        <v>56</v>
      </c>
      <c r="BG18" t="s">
        <v>56</v>
      </c>
    </row>
    <row r="19" spans="1:59" x14ac:dyDescent="0.3">
      <c r="A19" t="s">
        <v>113</v>
      </c>
      <c r="B19">
        <v>13</v>
      </c>
      <c r="C19" s="1">
        <v>44274</v>
      </c>
      <c r="D19">
        <v>30.451001731726102</v>
      </c>
      <c r="E19" t="s">
        <v>55</v>
      </c>
      <c r="F19" t="s">
        <v>56</v>
      </c>
      <c r="G19" t="s">
        <v>57</v>
      </c>
      <c r="H19" t="s">
        <v>55</v>
      </c>
      <c r="I19" t="s">
        <v>56</v>
      </c>
      <c r="J19" t="s">
        <v>56</v>
      </c>
      <c r="K19" t="s">
        <v>56</v>
      </c>
      <c r="L19">
        <f t="shared" si="0"/>
        <v>0</v>
      </c>
      <c r="M19">
        <f t="shared" si="1"/>
        <v>0</v>
      </c>
      <c r="N19">
        <v>79.400000000000006</v>
      </c>
      <c r="O19">
        <v>1.89</v>
      </c>
      <c r="P19">
        <v>22.2278211696201</v>
      </c>
      <c r="Q19" t="s">
        <v>82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>
        <v>0</v>
      </c>
      <c r="AI19">
        <v>0</v>
      </c>
      <c r="AJ19">
        <v>0.77</v>
      </c>
      <c r="AK19" t="s">
        <v>59</v>
      </c>
      <c r="AL19" t="s">
        <v>59</v>
      </c>
      <c r="AM19">
        <v>0.11</v>
      </c>
      <c r="AN19" t="s">
        <v>59</v>
      </c>
      <c r="AP19">
        <v>109</v>
      </c>
      <c r="AQ19">
        <v>1</v>
      </c>
      <c r="AR19" s="1">
        <v>44274</v>
      </c>
      <c r="AS19">
        <v>30.451001731726102</v>
      </c>
      <c r="AT19" t="s">
        <v>61</v>
      </c>
      <c r="AU19" t="s">
        <v>60</v>
      </c>
      <c r="AV19" t="s">
        <v>56</v>
      </c>
      <c r="AW19" t="s">
        <v>56</v>
      </c>
      <c r="AX19" t="s">
        <v>56</v>
      </c>
      <c r="AY19" t="s">
        <v>56</v>
      </c>
      <c r="AZ19" t="s">
        <v>56</v>
      </c>
      <c r="BA19" t="s">
        <v>56</v>
      </c>
      <c r="BB19" t="s">
        <v>56</v>
      </c>
      <c r="BC19" t="s">
        <v>56</v>
      </c>
      <c r="BD19" t="s">
        <v>56</v>
      </c>
      <c r="BE19" t="s">
        <v>56</v>
      </c>
      <c r="BF19" t="s">
        <v>56</v>
      </c>
      <c r="BG19" t="s">
        <v>56</v>
      </c>
    </row>
    <row r="20" spans="1:59" x14ac:dyDescent="0.3">
      <c r="A20" t="s">
        <v>113</v>
      </c>
      <c r="B20">
        <v>32</v>
      </c>
      <c r="C20" s="1">
        <v>44512</v>
      </c>
      <c r="D20">
        <v>15.4775023899646</v>
      </c>
      <c r="E20" t="s">
        <v>56</v>
      </c>
      <c r="F20" t="s">
        <v>55</v>
      </c>
      <c r="G20" t="s">
        <v>57</v>
      </c>
      <c r="H20" t="s">
        <v>55</v>
      </c>
      <c r="I20" t="s">
        <v>56</v>
      </c>
      <c r="J20" t="s">
        <v>56</v>
      </c>
      <c r="K20" t="s">
        <v>56</v>
      </c>
      <c r="L20">
        <f t="shared" si="0"/>
        <v>0</v>
      </c>
      <c r="M20">
        <f t="shared" si="1"/>
        <v>0</v>
      </c>
      <c r="N20">
        <v>49.2</v>
      </c>
      <c r="O20">
        <v>1.54</v>
      </c>
      <c r="P20">
        <v>20.745488277955801</v>
      </c>
      <c r="Q20">
        <v>10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55</v>
      </c>
      <c r="AE20" t="s">
        <v>56</v>
      </c>
      <c r="AF20" t="s">
        <v>56</v>
      </c>
      <c r="AG20" t="s">
        <v>56</v>
      </c>
      <c r="AH20">
        <v>1</v>
      </c>
      <c r="AI20">
        <v>1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P20" t="s">
        <v>84</v>
      </c>
      <c r="AQ20">
        <v>1</v>
      </c>
      <c r="AR20" s="1">
        <v>44512</v>
      </c>
      <c r="AS20">
        <v>15.4775023899646</v>
      </c>
      <c r="AT20" t="s">
        <v>61</v>
      </c>
      <c r="AU20" t="s">
        <v>60</v>
      </c>
      <c r="AV20" t="s">
        <v>56</v>
      </c>
      <c r="AW20" t="s">
        <v>56</v>
      </c>
      <c r="AX20" t="s">
        <v>56</v>
      </c>
      <c r="AY20" t="s">
        <v>56</v>
      </c>
      <c r="AZ20" t="s">
        <v>56</v>
      </c>
      <c r="BA20" t="s">
        <v>56</v>
      </c>
      <c r="BB20" t="s">
        <v>56</v>
      </c>
      <c r="BC20" t="s">
        <v>56</v>
      </c>
      <c r="BD20" t="s">
        <v>56</v>
      </c>
      <c r="BE20" t="s">
        <v>56</v>
      </c>
      <c r="BF20" t="s">
        <v>56</v>
      </c>
      <c r="BG20" t="s">
        <v>56</v>
      </c>
    </row>
    <row r="21" spans="1:59" x14ac:dyDescent="0.3">
      <c r="A21" t="s">
        <v>113</v>
      </c>
      <c r="B21">
        <v>43</v>
      </c>
      <c r="C21" s="1">
        <v>44705</v>
      </c>
      <c r="D21">
        <v>1.6591716462350301</v>
      </c>
      <c r="E21" t="s">
        <v>55</v>
      </c>
      <c r="F21" t="s">
        <v>56</v>
      </c>
      <c r="G21" t="s">
        <v>57</v>
      </c>
      <c r="H21" t="s">
        <v>55</v>
      </c>
      <c r="I21" t="s">
        <v>56</v>
      </c>
      <c r="J21" t="s">
        <v>56</v>
      </c>
      <c r="K21" t="s">
        <v>56</v>
      </c>
      <c r="L21">
        <f t="shared" si="0"/>
        <v>0</v>
      </c>
      <c r="M21">
        <f t="shared" si="1"/>
        <v>0</v>
      </c>
      <c r="N21">
        <v>12.7</v>
      </c>
      <c r="O21">
        <v>0.83799999999999997</v>
      </c>
      <c r="P21">
        <v>18.0848821777046</v>
      </c>
      <c r="Q21" t="s">
        <v>85</v>
      </c>
      <c r="R21" t="s">
        <v>55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>
        <v>0</v>
      </c>
      <c r="AI21">
        <v>0</v>
      </c>
      <c r="AJ21" t="s">
        <v>66</v>
      </c>
      <c r="AK21">
        <v>0.12</v>
      </c>
      <c r="AL21" t="s">
        <v>59</v>
      </c>
      <c r="AM21">
        <v>0.13</v>
      </c>
      <c r="AN21" t="s">
        <v>59</v>
      </c>
      <c r="AP21">
        <v>65</v>
      </c>
      <c r="AQ21">
        <v>1</v>
      </c>
      <c r="AR21" s="1">
        <v>44705</v>
      </c>
      <c r="AS21">
        <v>1.6591716462350301</v>
      </c>
      <c r="AT21" t="s">
        <v>86</v>
      </c>
      <c r="AU21" t="s">
        <v>60</v>
      </c>
      <c r="AV21" t="s">
        <v>56</v>
      </c>
      <c r="AW21" t="s">
        <v>56</v>
      </c>
      <c r="AX21" t="s">
        <v>56</v>
      </c>
      <c r="AY21" t="s">
        <v>56</v>
      </c>
      <c r="AZ21" t="s">
        <v>56</v>
      </c>
      <c r="BA21" t="s">
        <v>56</v>
      </c>
      <c r="BB21" t="s">
        <v>56</v>
      </c>
      <c r="BC21" t="s">
        <v>56</v>
      </c>
      <c r="BD21" t="s">
        <v>56</v>
      </c>
      <c r="BE21" t="s">
        <v>56</v>
      </c>
      <c r="BF21" t="s">
        <v>56</v>
      </c>
      <c r="BG21" t="s">
        <v>56</v>
      </c>
    </row>
    <row r="22" spans="1:59" x14ac:dyDescent="0.3">
      <c r="A22" t="s">
        <v>113</v>
      </c>
      <c r="B22">
        <v>138</v>
      </c>
      <c r="C22" s="1">
        <v>44860</v>
      </c>
      <c r="D22">
        <v>6.6310966914675404</v>
      </c>
      <c r="E22" t="s">
        <v>55</v>
      </c>
      <c r="F22" t="s">
        <v>56</v>
      </c>
      <c r="G22" t="s">
        <v>57</v>
      </c>
      <c r="H22" t="s">
        <v>55</v>
      </c>
      <c r="I22" t="s">
        <v>56</v>
      </c>
      <c r="J22" t="s">
        <v>56</v>
      </c>
      <c r="K22" t="s">
        <v>56</v>
      </c>
      <c r="L22">
        <f t="shared" si="0"/>
        <v>0</v>
      </c>
      <c r="M22">
        <f t="shared" si="1"/>
        <v>0</v>
      </c>
      <c r="N22">
        <v>22</v>
      </c>
      <c r="O22">
        <v>1.252</v>
      </c>
      <c r="P22">
        <v>14.035051904173701</v>
      </c>
      <c r="Q22" t="s">
        <v>87</v>
      </c>
      <c r="R22" t="s">
        <v>55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>
        <v>3</v>
      </c>
      <c r="AI22">
        <v>14</v>
      </c>
      <c r="AJ22">
        <v>1.67</v>
      </c>
      <c r="AK22" t="s">
        <v>59</v>
      </c>
      <c r="AL22" t="s">
        <v>59</v>
      </c>
      <c r="AM22" t="s">
        <v>59</v>
      </c>
      <c r="AN22" t="s">
        <v>59</v>
      </c>
      <c r="AP22">
        <v>541</v>
      </c>
      <c r="AQ22">
        <v>1</v>
      </c>
      <c r="AR22" s="1">
        <v>44860</v>
      </c>
      <c r="AS22">
        <v>6.6310966914675404</v>
      </c>
      <c r="AT22" t="s">
        <v>61</v>
      </c>
      <c r="AU22" t="s">
        <v>60</v>
      </c>
      <c r="AV22" t="s">
        <v>56</v>
      </c>
      <c r="AW22" t="s">
        <v>56</v>
      </c>
      <c r="AX22" t="s">
        <v>56</v>
      </c>
      <c r="AY22" t="s">
        <v>56</v>
      </c>
      <c r="AZ22" t="s">
        <v>56</v>
      </c>
      <c r="BA22" t="s">
        <v>56</v>
      </c>
      <c r="BB22" t="s">
        <v>56</v>
      </c>
      <c r="BC22" t="s">
        <v>56</v>
      </c>
      <c r="BD22" t="s">
        <v>56</v>
      </c>
      <c r="BE22" t="s">
        <v>56</v>
      </c>
      <c r="BF22" t="s">
        <v>56</v>
      </c>
      <c r="BG22" t="s">
        <v>56</v>
      </c>
    </row>
    <row r="23" spans="1:59" x14ac:dyDescent="0.3">
      <c r="A23" t="s">
        <v>113</v>
      </c>
      <c r="B23">
        <v>157</v>
      </c>
      <c r="C23" s="1">
        <v>44903</v>
      </c>
      <c r="D23">
        <v>16.840865999986299</v>
      </c>
      <c r="E23" t="s">
        <v>55</v>
      </c>
      <c r="F23" t="s">
        <v>56</v>
      </c>
      <c r="G23" t="s">
        <v>57</v>
      </c>
      <c r="H23" t="s">
        <v>56</v>
      </c>
      <c r="I23" t="s">
        <v>56</v>
      </c>
      <c r="J23" t="s">
        <v>56</v>
      </c>
      <c r="K23" t="s">
        <v>56</v>
      </c>
      <c r="L23">
        <f t="shared" si="0"/>
        <v>0</v>
      </c>
      <c r="M23">
        <f t="shared" si="1"/>
        <v>1</v>
      </c>
      <c r="N23">
        <v>62.9</v>
      </c>
      <c r="O23">
        <v>1.8160000000000001</v>
      </c>
      <c r="P23">
        <v>19.072997729433901</v>
      </c>
      <c r="Q23" t="s">
        <v>69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>
        <v>2</v>
      </c>
      <c r="AI23">
        <v>10</v>
      </c>
      <c r="AJ23">
        <v>2.19</v>
      </c>
      <c r="AK23" t="s">
        <v>59</v>
      </c>
      <c r="AL23" t="s">
        <v>59</v>
      </c>
      <c r="AM23" t="s">
        <v>59</v>
      </c>
      <c r="AN23" t="s">
        <v>59</v>
      </c>
      <c r="AP23">
        <v>180</v>
      </c>
      <c r="AQ23">
        <v>2</v>
      </c>
      <c r="AR23" s="1">
        <v>44903</v>
      </c>
      <c r="AS23">
        <v>16.840865999986299</v>
      </c>
      <c r="AT23" t="s">
        <v>61</v>
      </c>
      <c r="AU23" t="s">
        <v>60</v>
      </c>
      <c r="AV23" t="s">
        <v>56</v>
      </c>
      <c r="AW23" t="s">
        <v>56</v>
      </c>
      <c r="AX23" t="s">
        <v>56</v>
      </c>
      <c r="AY23" t="s">
        <v>56</v>
      </c>
      <c r="AZ23" t="s">
        <v>56</v>
      </c>
      <c r="BA23" t="s">
        <v>56</v>
      </c>
      <c r="BB23" t="s">
        <v>56</v>
      </c>
      <c r="BC23" t="s">
        <v>56</v>
      </c>
      <c r="BD23" t="s">
        <v>56</v>
      </c>
      <c r="BE23" t="s">
        <v>56</v>
      </c>
      <c r="BF23" t="s">
        <v>56</v>
      </c>
      <c r="BG23" t="s">
        <v>56</v>
      </c>
    </row>
    <row r="24" spans="1:59" x14ac:dyDescent="0.3">
      <c r="A24" t="s">
        <v>113</v>
      </c>
      <c r="B24">
        <v>172</v>
      </c>
      <c r="C24" s="1">
        <v>44956</v>
      </c>
      <c r="D24">
        <v>1.3143094428130999</v>
      </c>
      <c r="E24" t="s">
        <v>55</v>
      </c>
      <c r="F24" t="s">
        <v>56</v>
      </c>
      <c r="G24" t="s">
        <v>57</v>
      </c>
      <c r="H24" t="s">
        <v>55</v>
      </c>
      <c r="I24" t="s">
        <v>56</v>
      </c>
      <c r="J24" t="s">
        <v>56</v>
      </c>
      <c r="K24" t="s">
        <v>56</v>
      </c>
      <c r="L24">
        <f t="shared" si="0"/>
        <v>0</v>
      </c>
      <c r="M24">
        <f t="shared" si="1"/>
        <v>0</v>
      </c>
      <c r="N24">
        <v>10</v>
      </c>
      <c r="O24">
        <v>0.79</v>
      </c>
      <c r="P24">
        <v>16.023073225444602</v>
      </c>
      <c r="Q24" t="s">
        <v>88</v>
      </c>
      <c r="R24" t="s">
        <v>55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>
        <v>4</v>
      </c>
      <c r="AI24">
        <v>8</v>
      </c>
      <c r="AJ24" t="s">
        <v>66</v>
      </c>
      <c r="AK24" t="s">
        <v>59</v>
      </c>
      <c r="AL24" t="s">
        <v>59</v>
      </c>
      <c r="AM24" t="s">
        <v>59</v>
      </c>
      <c r="AN24" t="s">
        <v>59</v>
      </c>
      <c r="AP24">
        <v>3</v>
      </c>
      <c r="AQ24">
        <v>1</v>
      </c>
      <c r="AR24" s="1">
        <v>44956</v>
      </c>
      <c r="AS24">
        <v>1.3143094428130999</v>
      </c>
      <c r="AT24" t="s">
        <v>61</v>
      </c>
      <c r="AU24" t="s">
        <v>60</v>
      </c>
      <c r="AV24" t="s">
        <v>56</v>
      </c>
      <c r="AW24" t="s">
        <v>56</v>
      </c>
      <c r="AX24" t="s">
        <v>56</v>
      </c>
      <c r="AY24" t="s">
        <v>56</v>
      </c>
      <c r="AZ24" t="s">
        <v>56</v>
      </c>
      <c r="BA24" t="s">
        <v>56</v>
      </c>
      <c r="BB24" t="s">
        <v>56</v>
      </c>
      <c r="BC24" t="s">
        <v>56</v>
      </c>
      <c r="BD24" t="s">
        <v>56</v>
      </c>
      <c r="BE24" t="s">
        <v>56</v>
      </c>
      <c r="BF24" t="s">
        <v>56</v>
      </c>
      <c r="BG24" t="s">
        <v>56</v>
      </c>
    </row>
    <row r="25" spans="1:59" x14ac:dyDescent="0.3">
      <c r="A25" t="s">
        <v>113</v>
      </c>
      <c r="B25">
        <v>146</v>
      </c>
      <c r="C25" s="1">
        <v>44879</v>
      </c>
      <c r="D25">
        <v>2.18222596402846</v>
      </c>
      <c r="E25" t="s">
        <v>56</v>
      </c>
      <c r="F25" t="s">
        <v>55</v>
      </c>
      <c r="G25" t="s">
        <v>57</v>
      </c>
      <c r="H25" t="s">
        <v>55</v>
      </c>
      <c r="I25" t="s">
        <v>56</v>
      </c>
      <c r="J25" t="s">
        <v>56</v>
      </c>
      <c r="K25" t="s">
        <v>56</v>
      </c>
      <c r="L25">
        <f t="shared" si="0"/>
        <v>0</v>
      </c>
      <c r="M25">
        <f t="shared" si="1"/>
        <v>0</v>
      </c>
      <c r="N25">
        <v>11.9</v>
      </c>
      <c r="O25">
        <v>88.8</v>
      </c>
      <c r="P25">
        <v>1.5091104618131599E-3</v>
      </c>
      <c r="Q25" t="s">
        <v>89</v>
      </c>
      <c r="R25" t="s">
        <v>55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>
        <v>8</v>
      </c>
      <c r="AI25">
        <v>32</v>
      </c>
      <c r="AJ25">
        <v>0.42</v>
      </c>
      <c r="AK25" t="s">
        <v>59</v>
      </c>
      <c r="AL25">
        <v>0.31</v>
      </c>
      <c r="AM25" t="s">
        <v>59</v>
      </c>
      <c r="AN25" t="s">
        <v>59</v>
      </c>
      <c r="AP25">
        <v>15</v>
      </c>
      <c r="AQ25">
        <v>1</v>
      </c>
      <c r="AR25" s="1">
        <v>44879</v>
      </c>
      <c r="AS25">
        <v>2.18222596402846</v>
      </c>
      <c r="AT25" t="s">
        <v>90</v>
      </c>
      <c r="AU25" t="s">
        <v>60</v>
      </c>
      <c r="AV25" t="s">
        <v>56</v>
      </c>
      <c r="AW25" t="s">
        <v>56</v>
      </c>
      <c r="AX25" t="s">
        <v>56</v>
      </c>
      <c r="AY25" t="s">
        <v>56</v>
      </c>
      <c r="AZ25" t="s">
        <v>56</v>
      </c>
      <c r="BA25" t="s">
        <v>56</v>
      </c>
      <c r="BB25" t="s">
        <v>56</v>
      </c>
      <c r="BC25" t="s">
        <v>56</v>
      </c>
      <c r="BD25" t="s">
        <v>56</v>
      </c>
      <c r="BE25" t="s">
        <v>56</v>
      </c>
      <c r="BF25" t="s">
        <v>56</v>
      </c>
      <c r="BG25" t="s">
        <v>56</v>
      </c>
    </row>
    <row r="26" spans="1:59" x14ac:dyDescent="0.3">
      <c r="A26" t="s">
        <v>113</v>
      </c>
      <c r="B26">
        <v>63</v>
      </c>
      <c r="C26" s="1">
        <v>44740</v>
      </c>
      <c r="D26">
        <v>4.6982484239922702</v>
      </c>
      <c r="E26" t="s">
        <v>55</v>
      </c>
      <c r="F26" t="s">
        <v>56</v>
      </c>
      <c r="G26" t="s">
        <v>57</v>
      </c>
      <c r="H26" t="s">
        <v>55</v>
      </c>
      <c r="I26" t="s">
        <v>56</v>
      </c>
      <c r="J26" t="s">
        <v>56</v>
      </c>
      <c r="K26" t="s">
        <v>56</v>
      </c>
      <c r="L26">
        <f t="shared" si="0"/>
        <v>0</v>
      </c>
      <c r="M26">
        <f t="shared" si="1"/>
        <v>0</v>
      </c>
      <c r="N26">
        <v>22.2</v>
      </c>
      <c r="O26">
        <v>1.137</v>
      </c>
      <c r="P26">
        <v>17.1724414802644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P26">
        <v>248</v>
      </c>
      <c r="AQ26">
        <v>2</v>
      </c>
      <c r="AR26" s="1">
        <v>44937</v>
      </c>
      <c r="AS26">
        <v>5.2377301838276296</v>
      </c>
      <c r="AT26" t="s">
        <v>61</v>
      </c>
      <c r="AU26" t="s">
        <v>62</v>
      </c>
      <c r="AV26" t="s">
        <v>55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  <c r="BB26" t="s">
        <v>56</v>
      </c>
      <c r="BC26" t="s">
        <v>56</v>
      </c>
      <c r="BD26" t="s">
        <v>56</v>
      </c>
      <c r="BE26" t="s">
        <v>56</v>
      </c>
      <c r="BF26" t="s">
        <v>56</v>
      </c>
      <c r="BG26" t="s">
        <v>55</v>
      </c>
    </row>
    <row r="27" spans="1:59" x14ac:dyDescent="0.3">
      <c r="A27" t="s">
        <v>113</v>
      </c>
      <c r="B27">
        <v>34</v>
      </c>
      <c r="C27" s="1">
        <v>44531</v>
      </c>
      <c r="D27">
        <v>14.5849447056864</v>
      </c>
      <c r="E27" t="s">
        <v>56</v>
      </c>
      <c r="F27" t="s">
        <v>55</v>
      </c>
      <c r="G27" t="s">
        <v>57</v>
      </c>
      <c r="H27" t="s">
        <v>55</v>
      </c>
      <c r="I27" t="s">
        <v>56</v>
      </c>
      <c r="J27" t="s">
        <v>56</v>
      </c>
      <c r="K27" t="s">
        <v>56</v>
      </c>
      <c r="L27">
        <f t="shared" si="0"/>
        <v>0</v>
      </c>
      <c r="M27">
        <f t="shared" si="1"/>
        <v>0</v>
      </c>
      <c r="N27">
        <v>54.6</v>
      </c>
      <c r="O27">
        <v>1.5</v>
      </c>
      <c r="P27">
        <v>24.266666666666602</v>
      </c>
      <c r="Q27" t="s">
        <v>91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55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>
        <v>10</v>
      </c>
      <c r="AI27">
        <v>16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P27">
        <v>520</v>
      </c>
      <c r="AQ27">
        <v>4</v>
      </c>
      <c r="AR27" s="1">
        <v>44546</v>
      </c>
      <c r="AS27">
        <v>14.626013310791199</v>
      </c>
      <c r="AT27" t="s">
        <v>71</v>
      </c>
      <c r="AU27" t="s">
        <v>62</v>
      </c>
      <c r="AV27" t="s">
        <v>55</v>
      </c>
      <c r="AW27" t="s">
        <v>56</v>
      </c>
      <c r="AX27" t="s">
        <v>56</v>
      </c>
      <c r="AY27" t="s">
        <v>56</v>
      </c>
      <c r="AZ27" t="s">
        <v>56</v>
      </c>
      <c r="BA27" t="s">
        <v>55</v>
      </c>
      <c r="BB27" t="s">
        <v>56</v>
      </c>
      <c r="BC27" t="s">
        <v>56</v>
      </c>
      <c r="BD27" t="s">
        <v>56</v>
      </c>
      <c r="BE27" t="s">
        <v>56</v>
      </c>
      <c r="BF27" t="s">
        <v>56</v>
      </c>
      <c r="BG27" t="s">
        <v>56</v>
      </c>
    </row>
    <row r="28" spans="1:59" x14ac:dyDescent="0.3">
      <c r="A28" t="s">
        <v>113</v>
      </c>
      <c r="B28">
        <v>76</v>
      </c>
      <c r="C28" s="1">
        <v>44764</v>
      </c>
      <c r="D28">
        <v>3.4304834002979701</v>
      </c>
      <c r="E28" t="s">
        <v>55</v>
      </c>
      <c r="F28" t="s">
        <v>56</v>
      </c>
      <c r="G28" t="s">
        <v>57</v>
      </c>
      <c r="H28" t="s">
        <v>55</v>
      </c>
      <c r="I28" t="s">
        <v>56</v>
      </c>
      <c r="J28" t="s">
        <v>56</v>
      </c>
      <c r="K28" t="s">
        <v>56</v>
      </c>
      <c r="L28">
        <f t="shared" si="0"/>
        <v>0</v>
      </c>
      <c r="M28">
        <f t="shared" si="1"/>
        <v>0</v>
      </c>
      <c r="N28">
        <v>13.8</v>
      </c>
      <c r="O28">
        <v>0.98499999999999999</v>
      </c>
      <c r="P28">
        <v>14.2235048571207</v>
      </c>
      <c r="Q28" t="s">
        <v>69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>
        <v>8</v>
      </c>
      <c r="AI28">
        <v>22</v>
      </c>
      <c r="AJ28">
        <v>54.3</v>
      </c>
      <c r="AK28" t="s">
        <v>59</v>
      </c>
      <c r="AL28">
        <v>30.2</v>
      </c>
      <c r="AM28">
        <v>1.48</v>
      </c>
      <c r="AN28" t="s">
        <v>59</v>
      </c>
      <c r="AP28">
        <v>162</v>
      </c>
      <c r="AQ28">
        <v>4</v>
      </c>
      <c r="AR28" s="1">
        <v>44960</v>
      </c>
      <c r="AS28">
        <v>3.9672272531263402</v>
      </c>
      <c r="AT28" t="s">
        <v>73</v>
      </c>
      <c r="AU28" t="s">
        <v>62</v>
      </c>
      <c r="AV28" t="s">
        <v>55</v>
      </c>
      <c r="AW28" t="s">
        <v>56</v>
      </c>
      <c r="AX28" t="s">
        <v>56</v>
      </c>
      <c r="AY28" t="s">
        <v>55</v>
      </c>
      <c r="AZ28" t="s">
        <v>56</v>
      </c>
      <c r="BA28" t="s">
        <v>56</v>
      </c>
      <c r="BB28" t="s">
        <v>56</v>
      </c>
      <c r="BC28" t="s">
        <v>56</v>
      </c>
      <c r="BD28" t="s">
        <v>56</v>
      </c>
      <c r="BE28" t="s">
        <v>56</v>
      </c>
      <c r="BF28" t="s">
        <v>56</v>
      </c>
      <c r="BG28" t="s">
        <v>56</v>
      </c>
    </row>
    <row r="29" spans="1:59" x14ac:dyDescent="0.3">
      <c r="A29" t="s">
        <v>113</v>
      </c>
      <c r="B29">
        <v>135</v>
      </c>
      <c r="C29" s="1">
        <v>44848</v>
      </c>
      <c r="D29">
        <v>4.7857473687572796</v>
      </c>
      <c r="E29" t="s">
        <v>55</v>
      </c>
      <c r="F29" t="s">
        <v>56</v>
      </c>
      <c r="G29" t="s">
        <v>57</v>
      </c>
      <c r="H29" t="s">
        <v>55</v>
      </c>
      <c r="I29" t="s">
        <v>56</v>
      </c>
      <c r="J29" t="s">
        <v>56</v>
      </c>
      <c r="K29" t="s">
        <v>56</v>
      </c>
      <c r="L29">
        <f t="shared" si="0"/>
        <v>0</v>
      </c>
      <c r="M29">
        <f t="shared" si="1"/>
        <v>0</v>
      </c>
      <c r="N29">
        <v>20.8</v>
      </c>
      <c r="O29">
        <v>1.048</v>
      </c>
      <c r="P29">
        <v>18.938290309422499</v>
      </c>
      <c r="Q29" t="s">
        <v>69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>
        <v>5</v>
      </c>
      <c r="AI29">
        <v>9</v>
      </c>
      <c r="AJ29" t="s">
        <v>66</v>
      </c>
      <c r="AK29" t="s">
        <v>59</v>
      </c>
      <c r="AL29" t="s">
        <v>59</v>
      </c>
      <c r="AM29" t="s">
        <v>59</v>
      </c>
      <c r="AN29" t="s">
        <v>59</v>
      </c>
      <c r="AP29">
        <v>83</v>
      </c>
      <c r="AQ29">
        <v>2</v>
      </c>
      <c r="AR29" s="1">
        <v>44904</v>
      </c>
      <c r="AS29">
        <v>4.9391842406072604</v>
      </c>
      <c r="AT29" t="s">
        <v>61</v>
      </c>
      <c r="AU29" t="s">
        <v>60</v>
      </c>
      <c r="AV29" t="s">
        <v>56</v>
      </c>
      <c r="AW29" t="s">
        <v>56</v>
      </c>
      <c r="AX29" t="s">
        <v>56</v>
      </c>
      <c r="AY29" t="s">
        <v>56</v>
      </c>
      <c r="AZ29" t="s">
        <v>56</v>
      </c>
      <c r="BA29" t="s">
        <v>56</v>
      </c>
      <c r="BB29" t="s">
        <v>56</v>
      </c>
      <c r="BC29" t="s">
        <v>56</v>
      </c>
      <c r="BD29" t="s">
        <v>56</v>
      </c>
      <c r="BE29" t="s">
        <v>56</v>
      </c>
      <c r="BF29" t="s">
        <v>56</v>
      </c>
      <c r="BG29" t="s">
        <v>56</v>
      </c>
    </row>
    <row r="30" spans="1:59" x14ac:dyDescent="0.3">
      <c r="A30" t="s">
        <v>114</v>
      </c>
      <c r="B30">
        <v>1</v>
      </c>
      <c r="C30" s="1">
        <v>44385</v>
      </c>
      <c r="D30">
        <v>25.9416688912161</v>
      </c>
      <c r="E30" t="s">
        <v>56</v>
      </c>
      <c r="F30" t="s">
        <v>55</v>
      </c>
      <c r="G30" t="s">
        <v>57</v>
      </c>
      <c r="H30" t="s">
        <v>55</v>
      </c>
      <c r="I30" t="s">
        <v>56</v>
      </c>
      <c r="J30" t="s">
        <v>56</v>
      </c>
      <c r="K30" t="s">
        <v>56</v>
      </c>
      <c r="L30">
        <f t="shared" si="0"/>
        <v>0</v>
      </c>
      <c r="M30">
        <f t="shared" si="1"/>
        <v>0</v>
      </c>
      <c r="N30">
        <v>87</v>
      </c>
      <c r="O30">
        <v>1.63</v>
      </c>
      <c r="P30">
        <v>32.744928299898298</v>
      </c>
      <c r="Q30" t="s">
        <v>92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55</v>
      </c>
      <c r="AA30" t="s">
        <v>56</v>
      </c>
      <c r="AB30" t="s">
        <v>56</v>
      </c>
      <c r="AC30" t="s">
        <v>56</v>
      </c>
      <c r="AD30" t="s">
        <v>55</v>
      </c>
      <c r="AE30" t="s">
        <v>56</v>
      </c>
      <c r="AF30" t="s">
        <v>55</v>
      </c>
      <c r="AG30" t="s">
        <v>56</v>
      </c>
      <c r="AH30">
        <v>0</v>
      </c>
      <c r="AI30">
        <v>0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P30">
        <v>160</v>
      </c>
      <c r="AQ30">
        <v>1</v>
      </c>
      <c r="AR30" s="1">
        <v>44385</v>
      </c>
      <c r="AS30">
        <v>25.9416688912161</v>
      </c>
      <c r="AT30" t="s">
        <v>71</v>
      </c>
      <c r="AU30" t="s">
        <v>60</v>
      </c>
      <c r="AV30" t="s">
        <v>56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  <c r="BB30" t="s">
        <v>56</v>
      </c>
      <c r="BC30" t="s">
        <v>56</v>
      </c>
      <c r="BD30" t="s">
        <v>56</v>
      </c>
      <c r="BE30" t="s">
        <v>56</v>
      </c>
      <c r="BF30" t="s">
        <v>56</v>
      </c>
      <c r="BG30" t="s">
        <v>56</v>
      </c>
    </row>
    <row r="31" spans="1:59" x14ac:dyDescent="0.3">
      <c r="A31" t="s">
        <v>114</v>
      </c>
      <c r="B31">
        <v>6</v>
      </c>
      <c r="C31" s="1">
        <v>44412</v>
      </c>
      <c r="D31">
        <v>4.5146945750654197</v>
      </c>
      <c r="E31" t="s">
        <v>55</v>
      </c>
      <c r="F31" t="s">
        <v>56</v>
      </c>
      <c r="G31" t="s">
        <v>57</v>
      </c>
      <c r="H31" t="s">
        <v>55</v>
      </c>
      <c r="I31" t="s">
        <v>56</v>
      </c>
      <c r="J31" t="s">
        <v>56</v>
      </c>
      <c r="K31" t="s">
        <v>56</v>
      </c>
      <c r="L31">
        <f t="shared" si="0"/>
        <v>0</v>
      </c>
      <c r="M31">
        <f t="shared" si="1"/>
        <v>0</v>
      </c>
      <c r="N31">
        <v>19.2</v>
      </c>
      <c r="O31">
        <v>1.093</v>
      </c>
      <c r="P31">
        <v>16.0716662383679</v>
      </c>
      <c r="Q31" t="s">
        <v>93</v>
      </c>
      <c r="R31" t="s">
        <v>56</v>
      </c>
      <c r="S31" t="s">
        <v>55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55</v>
      </c>
      <c r="AE31" t="s">
        <v>56</v>
      </c>
      <c r="AF31" t="s">
        <v>56</v>
      </c>
      <c r="AG31" t="s">
        <v>55</v>
      </c>
      <c r="AH31" t="s">
        <v>94</v>
      </c>
      <c r="AI31" t="s">
        <v>94</v>
      </c>
      <c r="AJ31" t="s">
        <v>95</v>
      </c>
      <c r="AK31" t="s">
        <v>59</v>
      </c>
      <c r="AL31" t="s">
        <v>96</v>
      </c>
      <c r="AM31" t="s">
        <v>96</v>
      </c>
      <c r="AN31" t="s">
        <v>96</v>
      </c>
      <c r="AP31">
        <v>38</v>
      </c>
      <c r="AQ31">
        <v>1</v>
      </c>
      <c r="AR31" s="1">
        <v>44412</v>
      </c>
      <c r="AS31">
        <v>4.5146945750654197</v>
      </c>
      <c r="AT31" t="s">
        <v>71</v>
      </c>
      <c r="AU31" t="s">
        <v>60</v>
      </c>
      <c r="AV31" t="s">
        <v>56</v>
      </c>
      <c r="AW31" t="s">
        <v>56</v>
      </c>
      <c r="AX31" t="s">
        <v>56</v>
      </c>
      <c r="AY31" t="s">
        <v>56</v>
      </c>
      <c r="AZ31" t="s">
        <v>56</v>
      </c>
      <c r="BA31" t="s">
        <v>56</v>
      </c>
      <c r="BB31" t="s">
        <v>56</v>
      </c>
      <c r="BC31" t="s">
        <v>56</v>
      </c>
      <c r="BD31" t="s">
        <v>56</v>
      </c>
      <c r="BE31" t="s">
        <v>56</v>
      </c>
      <c r="BF31" t="s">
        <v>56</v>
      </c>
      <c r="BG31" t="s">
        <v>56</v>
      </c>
    </row>
    <row r="32" spans="1:59" x14ac:dyDescent="0.3">
      <c r="A32" t="s">
        <v>114</v>
      </c>
      <c r="B32">
        <v>31</v>
      </c>
      <c r="C32" s="1">
        <v>44603</v>
      </c>
      <c r="D32">
        <v>14.6068479617423</v>
      </c>
      <c r="E32" t="s">
        <v>55</v>
      </c>
      <c r="F32" t="s">
        <v>56</v>
      </c>
      <c r="G32" t="s">
        <v>57</v>
      </c>
      <c r="H32" t="s">
        <v>55</v>
      </c>
      <c r="I32" t="s">
        <v>56</v>
      </c>
      <c r="J32" t="s">
        <v>56</v>
      </c>
      <c r="K32" t="s">
        <v>56</v>
      </c>
      <c r="L32">
        <f t="shared" si="0"/>
        <v>0</v>
      </c>
      <c r="M32">
        <f t="shared" si="1"/>
        <v>0</v>
      </c>
      <c r="N32">
        <v>90.4</v>
      </c>
      <c r="O32">
        <v>1.6890000000000001</v>
      </c>
      <c r="P32">
        <v>31.689043548247401</v>
      </c>
      <c r="Q32" t="s">
        <v>97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98</v>
      </c>
      <c r="AI32" t="s">
        <v>98</v>
      </c>
      <c r="AJ32">
        <v>8.89</v>
      </c>
      <c r="AK32" t="s">
        <v>59</v>
      </c>
      <c r="AL32" t="s">
        <v>99</v>
      </c>
      <c r="AM32" t="s">
        <v>99</v>
      </c>
      <c r="AN32">
        <v>7.02</v>
      </c>
      <c r="AP32">
        <v>382</v>
      </c>
      <c r="AQ32">
        <v>1</v>
      </c>
      <c r="AR32" s="1">
        <v>44603</v>
      </c>
      <c r="AS32">
        <v>14.6068479617423</v>
      </c>
      <c r="AT32" t="s">
        <v>65</v>
      </c>
      <c r="AU32" t="s">
        <v>60</v>
      </c>
      <c r="AV32" t="s">
        <v>56</v>
      </c>
      <c r="AW32" t="s">
        <v>56</v>
      </c>
      <c r="AX32" t="s">
        <v>56</v>
      </c>
      <c r="AY32" t="s">
        <v>56</v>
      </c>
      <c r="AZ32" t="s">
        <v>56</v>
      </c>
      <c r="BA32" t="s">
        <v>56</v>
      </c>
      <c r="BB32" t="s">
        <v>56</v>
      </c>
      <c r="BC32" t="s">
        <v>56</v>
      </c>
      <c r="BD32" t="s">
        <v>56</v>
      </c>
      <c r="BE32" t="s">
        <v>56</v>
      </c>
      <c r="BF32" t="s">
        <v>56</v>
      </c>
      <c r="BG32" t="s">
        <v>56</v>
      </c>
    </row>
    <row r="33" spans="1:59" x14ac:dyDescent="0.3">
      <c r="A33" t="s">
        <v>114</v>
      </c>
      <c r="B33">
        <v>37</v>
      </c>
      <c r="C33" s="1">
        <v>44614</v>
      </c>
      <c r="D33">
        <v>25.492766221528601</v>
      </c>
      <c r="E33" t="s">
        <v>56</v>
      </c>
      <c r="F33" t="s">
        <v>55</v>
      </c>
      <c r="G33" t="s">
        <v>57</v>
      </c>
      <c r="H33" t="s">
        <v>55</v>
      </c>
      <c r="I33" t="s">
        <v>56</v>
      </c>
      <c r="J33" t="s">
        <v>56</v>
      </c>
      <c r="K33" t="s">
        <v>56</v>
      </c>
      <c r="L33">
        <f t="shared" si="0"/>
        <v>0</v>
      </c>
      <c r="M33">
        <f t="shared" si="1"/>
        <v>0</v>
      </c>
      <c r="N33">
        <v>69.400000000000006</v>
      </c>
      <c r="O33">
        <v>1.6</v>
      </c>
      <c r="P33">
        <v>27.109374999999901</v>
      </c>
      <c r="Q33" t="s">
        <v>69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55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>
        <v>0</v>
      </c>
      <c r="AI33">
        <v>0</v>
      </c>
      <c r="AJ33" t="s">
        <v>66</v>
      </c>
      <c r="AK33" t="s">
        <v>59</v>
      </c>
      <c r="AL33" t="s">
        <v>99</v>
      </c>
      <c r="AM33" t="s">
        <v>99</v>
      </c>
      <c r="AN33">
        <v>0.18</v>
      </c>
      <c r="AP33">
        <v>58</v>
      </c>
      <c r="AQ33">
        <v>1</v>
      </c>
      <c r="AR33" s="1">
        <v>44614</v>
      </c>
      <c r="AS33">
        <v>25.492766221528601</v>
      </c>
      <c r="AT33" t="s">
        <v>65</v>
      </c>
      <c r="AU33" t="s">
        <v>60</v>
      </c>
      <c r="AV33" t="s">
        <v>56</v>
      </c>
      <c r="AW33" t="s">
        <v>56</v>
      </c>
      <c r="AX33" t="s">
        <v>56</v>
      </c>
      <c r="AY33" t="s">
        <v>56</v>
      </c>
      <c r="AZ33" t="s">
        <v>56</v>
      </c>
      <c r="BA33" t="s">
        <v>56</v>
      </c>
      <c r="BB33" t="s">
        <v>56</v>
      </c>
      <c r="BC33" t="s">
        <v>56</v>
      </c>
      <c r="BD33" t="s">
        <v>56</v>
      </c>
      <c r="BE33" t="s">
        <v>56</v>
      </c>
      <c r="BF33" t="s">
        <v>56</v>
      </c>
      <c r="BG33" t="s">
        <v>56</v>
      </c>
    </row>
    <row r="34" spans="1:59" x14ac:dyDescent="0.3">
      <c r="A34" t="s">
        <v>114</v>
      </c>
      <c r="B34">
        <v>70</v>
      </c>
      <c r="C34" s="1">
        <v>44669</v>
      </c>
      <c r="D34">
        <v>1.73583304243071</v>
      </c>
      <c r="E34" t="s">
        <v>55</v>
      </c>
      <c r="F34" t="s">
        <v>56</v>
      </c>
      <c r="G34" t="s">
        <v>57</v>
      </c>
      <c r="H34" t="s">
        <v>56</v>
      </c>
      <c r="I34" t="s">
        <v>55</v>
      </c>
      <c r="J34" t="s">
        <v>56</v>
      </c>
      <c r="K34" t="s">
        <v>56</v>
      </c>
      <c r="L34">
        <f t="shared" si="0"/>
        <v>0</v>
      </c>
      <c r="M34">
        <f t="shared" si="1"/>
        <v>0</v>
      </c>
      <c r="N34">
        <v>11.9</v>
      </c>
      <c r="O34">
        <v>0.88</v>
      </c>
      <c r="P34">
        <v>15.366735537189999</v>
      </c>
      <c r="Q34" t="s">
        <v>100</v>
      </c>
      <c r="R34" t="s">
        <v>55</v>
      </c>
      <c r="S34" t="s">
        <v>55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55</v>
      </c>
      <c r="AF34" t="s">
        <v>56</v>
      </c>
      <c r="AG34" t="s">
        <v>56</v>
      </c>
      <c r="AH34">
        <v>4</v>
      </c>
      <c r="AI34">
        <v>18</v>
      </c>
      <c r="AJ34" t="s">
        <v>66</v>
      </c>
      <c r="AK34" t="s">
        <v>59</v>
      </c>
      <c r="AL34">
        <v>0.13</v>
      </c>
      <c r="AM34" t="s">
        <v>59</v>
      </c>
      <c r="AN34" t="s">
        <v>59</v>
      </c>
      <c r="AP34">
        <v>46</v>
      </c>
      <c r="AQ34">
        <v>1</v>
      </c>
      <c r="AR34" s="1">
        <v>44669</v>
      </c>
      <c r="AS34">
        <v>1.73583304243071</v>
      </c>
      <c r="AT34" t="s">
        <v>71</v>
      </c>
      <c r="AU34" t="s">
        <v>60</v>
      </c>
      <c r="AV34" t="s">
        <v>56</v>
      </c>
      <c r="AW34" t="s">
        <v>56</v>
      </c>
      <c r="AX34" t="s">
        <v>56</v>
      </c>
      <c r="AY34" t="s">
        <v>56</v>
      </c>
      <c r="AZ34" t="s">
        <v>56</v>
      </c>
      <c r="BA34" t="s">
        <v>56</v>
      </c>
      <c r="BB34" t="s">
        <v>56</v>
      </c>
      <c r="BC34" t="s">
        <v>56</v>
      </c>
      <c r="BD34" t="s">
        <v>56</v>
      </c>
      <c r="BE34" t="s">
        <v>56</v>
      </c>
      <c r="BF34" t="s">
        <v>56</v>
      </c>
      <c r="BG34" t="s">
        <v>56</v>
      </c>
    </row>
    <row r="35" spans="1:59" x14ac:dyDescent="0.3">
      <c r="A35" t="s">
        <v>114</v>
      </c>
      <c r="B35">
        <v>69</v>
      </c>
      <c r="C35" s="1">
        <v>44665</v>
      </c>
      <c r="D35">
        <v>1.6208409481371899</v>
      </c>
      <c r="E35" t="s">
        <v>55</v>
      </c>
      <c r="F35" t="s">
        <v>56</v>
      </c>
      <c r="G35" t="s">
        <v>57</v>
      </c>
      <c r="H35" t="s">
        <v>55</v>
      </c>
      <c r="I35" t="s">
        <v>56</v>
      </c>
      <c r="J35" t="s">
        <v>56</v>
      </c>
      <c r="K35" t="s">
        <v>56</v>
      </c>
      <c r="L35">
        <f t="shared" si="0"/>
        <v>0</v>
      </c>
      <c r="M35">
        <f t="shared" si="1"/>
        <v>0</v>
      </c>
      <c r="N35">
        <v>13.8</v>
      </c>
      <c r="O35">
        <v>0.84499999999999997</v>
      </c>
      <c r="P35">
        <v>19.327054374846799</v>
      </c>
      <c r="Q35" t="s">
        <v>68</v>
      </c>
      <c r="R35" t="s">
        <v>56</v>
      </c>
      <c r="S35" t="s">
        <v>55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55</v>
      </c>
      <c r="AF35" t="s">
        <v>56</v>
      </c>
      <c r="AG35" t="s">
        <v>56</v>
      </c>
      <c r="AH35">
        <v>7</v>
      </c>
      <c r="AI35">
        <v>24</v>
      </c>
      <c r="AJ35">
        <v>0.89</v>
      </c>
      <c r="AK35">
        <v>0.22</v>
      </c>
      <c r="AL35">
        <v>0.19</v>
      </c>
      <c r="AM35" t="s">
        <v>99</v>
      </c>
      <c r="AN35" t="s">
        <v>99</v>
      </c>
      <c r="AP35">
        <v>27</v>
      </c>
      <c r="AQ35">
        <v>1</v>
      </c>
      <c r="AR35" s="1">
        <v>44665</v>
      </c>
      <c r="AS35">
        <v>1.6208409481371899</v>
      </c>
      <c r="AT35" t="s">
        <v>71</v>
      </c>
      <c r="AU35" t="s">
        <v>60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56</v>
      </c>
      <c r="BD35" t="s">
        <v>56</v>
      </c>
      <c r="BE35" t="s">
        <v>56</v>
      </c>
      <c r="BF35" t="s">
        <v>56</v>
      </c>
      <c r="BG35" t="s">
        <v>56</v>
      </c>
    </row>
    <row r="36" spans="1:59" x14ac:dyDescent="0.3">
      <c r="A36" t="s">
        <v>114</v>
      </c>
      <c r="B36">
        <v>72</v>
      </c>
      <c r="C36" s="1">
        <v>44670</v>
      </c>
      <c r="D36">
        <v>4.2162627113036697</v>
      </c>
      <c r="E36" t="s">
        <v>56</v>
      </c>
      <c r="F36" t="s">
        <v>55</v>
      </c>
      <c r="G36" t="s">
        <v>57</v>
      </c>
      <c r="H36" t="s">
        <v>56</v>
      </c>
      <c r="I36" t="s">
        <v>55</v>
      </c>
      <c r="J36" t="s">
        <v>56</v>
      </c>
      <c r="K36" t="s">
        <v>56</v>
      </c>
      <c r="L36">
        <f t="shared" si="0"/>
        <v>0</v>
      </c>
      <c r="M36">
        <f t="shared" si="1"/>
        <v>0</v>
      </c>
      <c r="N36">
        <v>19.3</v>
      </c>
      <c r="O36">
        <v>1.073</v>
      </c>
      <c r="P36">
        <v>16.763236225266599</v>
      </c>
      <c r="Q36" t="s">
        <v>101</v>
      </c>
      <c r="R36" t="s">
        <v>56</v>
      </c>
      <c r="S36" t="s">
        <v>55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55</v>
      </c>
      <c r="AE36" t="s">
        <v>55</v>
      </c>
      <c r="AF36" t="s">
        <v>56</v>
      </c>
      <c r="AG36" t="s">
        <v>56</v>
      </c>
      <c r="AH36">
        <v>0</v>
      </c>
      <c r="AI36">
        <v>0</v>
      </c>
      <c r="AJ36" t="s">
        <v>66</v>
      </c>
      <c r="AK36" t="s">
        <v>59</v>
      </c>
      <c r="AL36" t="s">
        <v>59</v>
      </c>
      <c r="AM36" t="s">
        <v>59</v>
      </c>
      <c r="AN36" t="s">
        <v>59</v>
      </c>
      <c r="AP36">
        <v>46</v>
      </c>
      <c r="AQ36">
        <v>1</v>
      </c>
      <c r="AR36" s="1">
        <v>44670</v>
      </c>
      <c r="AS36">
        <v>4.2162627113036697</v>
      </c>
      <c r="AT36" t="s">
        <v>73</v>
      </c>
      <c r="AU36" t="s">
        <v>60</v>
      </c>
      <c r="AV36" t="s">
        <v>56</v>
      </c>
      <c r="AW36" t="s">
        <v>56</v>
      </c>
      <c r="AX36" t="s">
        <v>56</v>
      </c>
      <c r="AY36" t="s">
        <v>56</v>
      </c>
      <c r="AZ36" t="s">
        <v>56</v>
      </c>
      <c r="BA36" t="s">
        <v>56</v>
      </c>
      <c r="BB36" t="s">
        <v>56</v>
      </c>
      <c r="BC36" t="s">
        <v>56</v>
      </c>
      <c r="BD36" t="s">
        <v>56</v>
      </c>
      <c r="BE36" t="s">
        <v>56</v>
      </c>
      <c r="BF36" t="s">
        <v>56</v>
      </c>
      <c r="BG36" t="s">
        <v>56</v>
      </c>
    </row>
    <row r="37" spans="1:59" x14ac:dyDescent="0.3">
      <c r="A37" t="s">
        <v>114</v>
      </c>
      <c r="B37">
        <v>75</v>
      </c>
      <c r="C37" s="1">
        <v>44672</v>
      </c>
      <c r="D37">
        <v>3.4935693409173298</v>
      </c>
      <c r="E37" t="s">
        <v>56</v>
      </c>
      <c r="F37" t="s">
        <v>55</v>
      </c>
      <c r="G37" t="s">
        <v>57</v>
      </c>
      <c r="H37" t="s">
        <v>55</v>
      </c>
      <c r="I37" t="s">
        <v>56</v>
      </c>
      <c r="J37" t="s">
        <v>56</v>
      </c>
      <c r="K37" t="s">
        <v>56</v>
      </c>
      <c r="L37">
        <f t="shared" si="0"/>
        <v>0</v>
      </c>
      <c r="M37">
        <f t="shared" si="1"/>
        <v>0</v>
      </c>
      <c r="N37">
        <v>13.7</v>
      </c>
      <c r="O37">
        <v>0.83799999999999997</v>
      </c>
      <c r="P37">
        <v>19.508888648389998</v>
      </c>
      <c r="Q37" t="s">
        <v>102</v>
      </c>
      <c r="R37" t="s">
        <v>55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>
        <v>5</v>
      </c>
      <c r="AI37">
        <v>10</v>
      </c>
      <c r="AJ37" t="s">
        <v>66</v>
      </c>
      <c r="AK37" t="s">
        <v>59</v>
      </c>
      <c r="AL37" t="s">
        <v>59</v>
      </c>
      <c r="AM37" t="s">
        <v>59</v>
      </c>
      <c r="AN37" t="s">
        <v>59</v>
      </c>
      <c r="AP37">
        <v>23</v>
      </c>
      <c r="AQ37">
        <v>1</v>
      </c>
      <c r="AR37" s="1">
        <v>44672</v>
      </c>
      <c r="AS37">
        <v>3.4935693409173298</v>
      </c>
      <c r="AT37" t="s">
        <v>73</v>
      </c>
      <c r="AU37" t="s">
        <v>60</v>
      </c>
      <c r="AV37" t="s">
        <v>56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  <c r="BB37" t="s">
        <v>56</v>
      </c>
      <c r="BC37" t="s">
        <v>56</v>
      </c>
      <c r="BD37" t="s">
        <v>56</v>
      </c>
      <c r="BE37" t="s">
        <v>56</v>
      </c>
      <c r="BF37" t="s">
        <v>56</v>
      </c>
      <c r="BG37" t="s">
        <v>56</v>
      </c>
    </row>
    <row r="38" spans="1:59" x14ac:dyDescent="0.3">
      <c r="A38" t="s">
        <v>114</v>
      </c>
      <c r="B38">
        <v>78</v>
      </c>
      <c r="C38" s="1">
        <v>44678</v>
      </c>
      <c r="D38">
        <v>4.7037242380062496</v>
      </c>
      <c r="E38" t="s">
        <v>55</v>
      </c>
      <c r="F38" t="s">
        <v>56</v>
      </c>
      <c r="G38" t="s">
        <v>57</v>
      </c>
      <c r="H38" t="s">
        <v>55</v>
      </c>
      <c r="I38" t="s">
        <v>56</v>
      </c>
      <c r="J38" t="s">
        <v>55</v>
      </c>
      <c r="K38" t="s">
        <v>56</v>
      </c>
      <c r="L38">
        <f t="shared" si="0"/>
        <v>1</v>
      </c>
      <c r="M38">
        <f t="shared" si="1"/>
        <v>0</v>
      </c>
      <c r="N38">
        <v>20.7</v>
      </c>
      <c r="O38">
        <v>1.08</v>
      </c>
      <c r="P38">
        <v>17.7469135802469</v>
      </c>
      <c r="Q38" t="s">
        <v>76</v>
      </c>
      <c r="R38" t="s">
        <v>55</v>
      </c>
      <c r="S38" t="s">
        <v>55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>
        <v>4</v>
      </c>
      <c r="AI38">
        <v>15</v>
      </c>
      <c r="AJ38">
        <v>0.65</v>
      </c>
      <c r="AK38">
        <v>5.89</v>
      </c>
      <c r="AL38">
        <v>0.24</v>
      </c>
      <c r="AM38" t="s">
        <v>59</v>
      </c>
      <c r="AN38" t="s">
        <v>59</v>
      </c>
      <c r="AP38">
        <v>89</v>
      </c>
      <c r="AQ38">
        <v>1</v>
      </c>
      <c r="AR38" s="1">
        <v>44678</v>
      </c>
      <c r="AS38">
        <v>4.7037242380062496</v>
      </c>
      <c r="AT38" t="s">
        <v>73</v>
      </c>
      <c r="AU38" t="s">
        <v>60</v>
      </c>
      <c r="AV38" t="s">
        <v>56</v>
      </c>
      <c r="AW38" t="s">
        <v>56</v>
      </c>
      <c r="AX38" t="s">
        <v>56</v>
      </c>
      <c r="AY38" t="s">
        <v>56</v>
      </c>
      <c r="AZ38" t="s">
        <v>56</v>
      </c>
      <c r="BA38" t="s">
        <v>56</v>
      </c>
      <c r="BB38" t="s">
        <v>56</v>
      </c>
      <c r="BC38" t="s">
        <v>56</v>
      </c>
      <c r="BD38" t="s">
        <v>56</v>
      </c>
      <c r="BE38" t="s">
        <v>56</v>
      </c>
      <c r="BF38" t="s">
        <v>56</v>
      </c>
      <c r="BG38" t="s">
        <v>56</v>
      </c>
    </row>
    <row r="39" spans="1:59" x14ac:dyDescent="0.3">
      <c r="A39" t="s">
        <v>114</v>
      </c>
      <c r="B39">
        <v>87</v>
      </c>
      <c r="C39" s="1">
        <v>44692</v>
      </c>
      <c r="D39">
        <v>5.16095470817333</v>
      </c>
      <c r="E39" t="s">
        <v>55</v>
      </c>
      <c r="F39" t="s">
        <v>56</v>
      </c>
      <c r="G39" t="s">
        <v>57</v>
      </c>
      <c r="H39" t="s">
        <v>56</v>
      </c>
      <c r="I39" t="s">
        <v>56</v>
      </c>
      <c r="J39" t="s">
        <v>56</v>
      </c>
      <c r="K39" t="s">
        <v>55</v>
      </c>
      <c r="L39">
        <f t="shared" si="0"/>
        <v>0</v>
      </c>
      <c r="M39">
        <f t="shared" si="1"/>
        <v>0</v>
      </c>
      <c r="N39">
        <v>17.100000000000001</v>
      </c>
      <c r="O39">
        <v>1.0920000000000001</v>
      </c>
      <c r="P39">
        <v>14.340055548846699</v>
      </c>
      <c r="Q39" t="s">
        <v>80</v>
      </c>
      <c r="R39" t="s">
        <v>55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>
        <v>0</v>
      </c>
      <c r="AI39">
        <v>0</v>
      </c>
      <c r="AJ39">
        <v>8.02</v>
      </c>
      <c r="AK39" t="s">
        <v>59</v>
      </c>
      <c r="AL39">
        <v>0.25</v>
      </c>
      <c r="AM39">
        <v>1.01</v>
      </c>
      <c r="AN39" t="s">
        <v>59</v>
      </c>
      <c r="AP39">
        <v>357</v>
      </c>
      <c r="AQ39">
        <v>1</v>
      </c>
      <c r="AR39" s="1">
        <v>44692</v>
      </c>
      <c r="AS39">
        <v>5.16095470817333</v>
      </c>
      <c r="AT39" t="s">
        <v>73</v>
      </c>
      <c r="AU39" t="s">
        <v>60</v>
      </c>
      <c r="AV39" t="s">
        <v>56</v>
      </c>
      <c r="AW39" t="s">
        <v>56</v>
      </c>
      <c r="AX39" t="s">
        <v>56</v>
      </c>
      <c r="AY39" t="s">
        <v>56</v>
      </c>
      <c r="AZ39" t="s">
        <v>56</v>
      </c>
      <c r="BA39" t="s">
        <v>56</v>
      </c>
      <c r="BB39" t="s">
        <v>56</v>
      </c>
      <c r="BC39" t="s">
        <v>56</v>
      </c>
      <c r="BD39" t="s">
        <v>56</v>
      </c>
      <c r="BE39" t="s">
        <v>56</v>
      </c>
      <c r="BF39" t="s">
        <v>56</v>
      </c>
      <c r="BG39" t="s">
        <v>56</v>
      </c>
    </row>
    <row r="40" spans="1:59" x14ac:dyDescent="0.3">
      <c r="A40" t="s">
        <v>114</v>
      </c>
      <c r="B40">
        <v>97</v>
      </c>
      <c r="C40" s="1">
        <v>44729</v>
      </c>
      <c r="D40">
        <v>11.4005306976415</v>
      </c>
      <c r="E40" t="s">
        <v>55</v>
      </c>
      <c r="F40" t="s">
        <v>56</v>
      </c>
      <c r="G40" t="s">
        <v>57</v>
      </c>
      <c r="H40" t="s">
        <v>56</v>
      </c>
      <c r="I40" t="s">
        <v>56</v>
      </c>
      <c r="J40" t="s">
        <v>56</v>
      </c>
      <c r="K40" t="s">
        <v>55</v>
      </c>
      <c r="L40">
        <f t="shared" si="0"/>
        <v>0</v>
      </c>
      <c r="M40">
        <f t="shared" si="1"/>
        <v>0</v>
      </c>
      <c r="N40">
        <v>52.8</v>
      </c>
      <c r="O40">
        <v>1.593</v>
      </c>
      <c r="P40">
        <v>20.8066600227218</v>
      </c>
      <c r="Q40" t="s">
        <v>103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55</v>
      </c>
      <c r="Y40" t="s">
        <v>55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>
        <v>6</v>
      </c>
      <c r="AI40">
        <v>40</v>
      </c>
      <c r="AJ40">
        <v>4.6900000000000004</v>
      </c>
      <c r="AK40" t="s">
        <v>59</v>
      </c>
      <c r="AL40">
        <v>0.27</v>
      </c>
      <c r="AM40" t="s">
        <v>59</v>
      </c>
      <c r="AN40">
        <v>20.2</v>
      </c>
      <c r="AQ40">
        <v>1</v>
      </c>
      <c r="AR40" s="1">
        <v>44729</v>
      </c>
      <c r="AS40">
        <v>11.4005306976415</v>
      </c>
      <c r="AT40" t="s">
        <v>73</v>
      </c>
      <c r="AU40" t="s">
        <v>60</v>
      </c>
      <c r="AV40" t="s">
        <v>56</v>
      </c>
      <c r="AW40" t="s">
        <v>56</v>
      </c>
      <c r="AX40" t="s">
        <v>56</v>
      </c>
      <c r="AY40" t="s">
        <v>56</v>
      </c>
      <c r="AZ40" t="s">
        <v>56</v>
      </c>
      <c r="BA40" t="s">
        <v>56</v>
      </c>
      <c r="BB40" t="s">
        <v>56</v>
      </c>
      <c r="BC40" t="s">
        <v>56</v>
      </c>
      <c r="BD40" t="s">
        <v>56</v>
      </c>
      <c r="BE40" t="s">
        <v>56</v>
      </c>
      <c r="BF40" t="s">
        <v>56</v>
      </c>
      <c r="BG40" t="s">
        <v>56</v>
      </c>
    </row>
    <row r="41" spans="1:59" x14ac:dyDescent="0.3">
      <c r="A41" t="s">
        <v>114</v>
      </c>
      <c r="B41">
        <v>98</v>
      </c>
      <c r="C41" s="1">
        <v>44732</v>
      </c>
      <c r="D41">
        <v>13.3006381604915</v>
      </c>
      <c r="E41" t="s">
        <v>55</v>
      </c>
      <c r="F41" t="s">
        <v>56</v>
      </c>
      <c r="G41" t="s">
        <v>57</v>
      </c>
      <c r="H41" t="s">
        <v>55</v>
      </c>
      <c r="I41" t="s">
        <v>56</v>
      </c>
      <c r="J41" t="s">
        <v>56</v>
      </c>
      <c r="K41" t="s">
        <v>56</v>
      </c>
      <c r="L41">
        <f t="shared" si="0"/>
        <v>0</v>
      </c>
      <c r="M41">
        <f t="shared" si="1"/>
        <v>0</v>
      </c>
      <c r="N41">
        <v>42.9</v>
      </c>
      <c r="O41">
        <v>1.5649999999999999</v>
      </c>
      <c r="P41">
        <v>17.515744776408798</v>
      </c>
      <c r="Q41" t="s">
        <v>102</v>
      </c>
      <c r="R41" t="s">
        <v>56</v>
      </c>
      <c r="S41" t="s">
        <v>55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55</v>
      </c>
      <c r="AF41" t="s">
        <v>56</v>
      </c>
      <c r="AG41" t="s">
        <v>56</v>
      </c>
      <c r="AH41">
        <v>0</v>
      </c>
      <c r="AI41">
        <v>0</v>
      </c>
      <c r="AJ41" t="s">
        <v>66</v>
      </c>
      <c r="AK41" t="s">
        <v>59</v>
      </c>
      <c r="AL41" t="s">
        <v>59</v>
      </c>
      <c r="AM41" t="s">
        <v>59</v>
      </c>
      <c r="AN41" t="s">
        <v>59</v>
      </c>
      <c r="AP41">
        <v>19</v>
      </c>
      <c r="AQ41">
        <v>1</v>
      </c>
      <c r="AR41" s="1">
        <v>44729</v>
      </c>
      <c r="AS41">
        <v>13.2924244394705</v>
      </c>
      <c r="AT41" t="s">
        <v>73</v>
      </c>
      <c r="AU41" t="s">
        <v>60</v>
      </c>
      <c r="AV41" t="s">
        <v>56</v>
      </c>
      <c r="AW41" t="s">
        <v>56</v>
      </c>
      <c r="AX41" t="s">
        <v>56</v>
      </c>
      <c r="AY41" t="s">
        <v>56</v>
      </c>
      <c r="AZ41" t="s">
        <v>56</v>
      </c>
      <c r="BA41" t="s">
        <v>56</v>
      </c>
      <c r="BB41" t="s">
        <v>56</v>
      </c>
      <c r="BC41" t="s">
        <v>56</v>
      </c>
      <c r="BD41" t="s">
        <v>56</v>
      </c>
      <c r="BE41" t="s">
        <v>56</v>
      </c>
      <c r="BF41" t="s">
        <v>56</v>
      </c>
      <c r="BG41" t="s">
        <v>56</v>
      </c>
    </row>
    <row r="42" spans="1:59" x14ac:dyDescent="0.3">
      <c r="A42" t="s">
        <v>114</v>
      </c>
      <c r="B42">
        <v>107</v>
      </c>
      <c r="C42" s="1">
        <v>44824</v>
      </c>
      <c r="D42">
        <v>2.7706478116137401</v>
      </c>
      <c r="E42" t="s">
        <v>55</v>
      </c>
      <c r="F42" t="s">
        <v>56</v>
      </c>
      <c r="G42" t="s">
        <v>57</v>
      </c>
      <c r="H42" t="s">
        <v>55</v>
      </c>
      <c r="I42" t="s">
        <v>56</v>
      </c>
      <c r="J42" t="s">
        <v>56</v>
      </c>
      <c r="K42" t="s">
        <v>56</v>
      </c>
      <c r="L42">
        <f t="shared" si="0"/>
        <v>0</v>
      </c>
      <c r="M42">
        <f t="shared" si="1"/>
        <v>0</v>
      </c>
      <c r="N42">
        <v>12.6</v>
      </c>
      <c r="O42">
        <v>0.91400000000000003</v>
      </c>
      <c r="P42">
        <v>15.082667381696799</v>
      </c>
      <c r="Q42" t="s">
        <v>104</v>
      </c>
      <c r="R42" t="s">
        <v>55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55</v>
      </c>
      <c r="AF42" t="s">
        <v>56</v>
      </c>
      <c r="AG42" t="s">
        <v>56</v>
      </c>
      <c r="AH42">
        <v>6</v>
      </c>
      <c r="AI42">
        <v>23</v>
      </c>
      <c r="AJ42" t="s">
        <v>66</v>
      </c>
      <c r="AK42" t="s">
        <v>59</v>
      </c>
      <c r="AL42" t="s">
        <v>59</v>
      </c>
      <c r="AM42" t="s">
        <v>59</v>
      </c>
      <c r="AN42" t="s">
        <v>59</v>
      </c>
      <c r="AP42">
        <v>47</v>
      </c>
      <c r="AQ42">
        <v>1</v>
      </c>
      <c r="AR42" s="1">
        <v>44824</v>
      </c>
      <c r="AS42">
        <v>2.7706478116137401</v>
      </c>
      <c r="AT42" t="s">
        <v>73</v>
      </c>
      <c r="AU42" t="s">
        <v>60</v>
      </c>
      <c r="AV42" t="s">
        <v>56</v>
      </c>
      <c r="AW42" t="s">
        <v>56</v>
      </c>
      <c r="AX42" t="s">
        <v>56</v>
      </c>
      <c r="AY42" t="s">
        <v>56</v>
      </c>
      <c r="AZ42" t="s">
        <v>56</v>
      </c>
      <c r="BA42" t="s">
        <v>56</v>
      </c>
      <c r="BB42" t="s">
        <v>56</v>
      </c>
      <c r="BC42" t="s">
        <v>56</v>
      </c>
      <c r="BD42" t="s">
        <v>56</v>
      </c>
      <c r="BE42" t="s">
        <v>56</v>
      </c>
      <c r="BF42" t="s">
        <v>56</v>
      </c>
      <c r="BG42" t="s">
        <v>56</v>
      </c>
    </row>
    <row r="43" spans="1:59" x14ac:dyDescent="0.3">
      <c r="A43" t="s">
        <v>114</v>
      </c>
      <c r="B43">
        <v>118</v>
      </c>
      <c r="C43" s="1">
        <v>44918</v>
      </c>
      <c r="D43">
        <v>16.487790075543401</v>
      </c>
      <c r="E43" t="s">
        <v>56</v>
      </c>
      <c r="F43" t="s">
        <v>55</v>
      </c>
      <c r="G43" t="s">
        <v>57</v>
      </c>
      <c r="H43" t="s">
        <v>55</v>
      </c>
      <c r="I43" t="s">
        <v>56</v>
      </c>
      <c r="J43" t="s">
        <v>56</v>
      </c>
      <c r="K43" t="s">
        <v>56</v>
      </c>
      <c r="L43">
        <f t="shared" si="0"/>
        <v>0</v>
      </c>
      <c r="M43">
        <f t="shared" si="1"/>
        <v>0</v>
      </c>
      <c r="N43">
        <v>63.5</v>
      </c>
      <c r="O43">
        <v>1.607</v>
      </c>
      <c r="P43">
        <v>24.5890625526389</v>
      </c>
      <c r="Q43" t="s">
        <v>105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>
        <v>2</v>
      </c>
      <c r="AI43">
        <v>8</v>
      </c>
      <c r="AJ43">
        <v>0.52</v>
      </c>
      <c r="AK43" t="s">
        <v>59</v>
      </c>
      <c r="AL43" t="s">
        <v>59</v>
      </c>
      <c r="AM43" t="s">
        <v>59</v>
      </c>
      <c r="AN43">
        <v>1.54</v>
      </c>
      <c r="AP43">
        <v>132</v>
      </c>
      <c r="AQ43">
        <v>1</v>
      </c>
      <c r="AR43" s="1">
        <v>44918</v>
      </c>
      <c r="AS43">
        <v>16.487790075543401</v>
      </c>
      <c r="AT43" t="s">
        <v>73</v>
      </c>
      <c r="AU43" t="s">
        <v>60</v>
      </c>
      <c r="AV43" t="s">
        <v>56</v>
      </c>
      <c r="AW43" t="s">
        <v>56</v>
      </c>
      <c r="AX43" t="s">
        <v>56</v>
      </c>
      <c r="AY43" t="s">
        <v>56</v>
      </c>
      <c r="AZ43" t="s">
        <v>56</v>
      </c>
      <c r="BA43" t="s">
        <v>56</v>
      </c>
      <c r="BB43" t="s">
        <v>56</v>
      </c>
      <c r="BC43" t="s">
        <v>56</v>
      </c>
      <c r="BD43" t="s">
        <v>56</v>
      </c>
      <c r="BE43" t="s">
        <v>56</v>
      </c>
      <c r="BF43" t="s">
        <v>56</v>
      </c>
      <c r="BG43" t="s">
        <v>56</v>
      </c>
    </row>
    <row r="44" spans="1:59" x14ac:dyDescent="0.3">
      <c r="A44" t="s">
        <v>114</v>
      </c>
      <c r="B44">
        <v>133</v>
      </c>
      <c r="C44" s="1">
        <v>45022</v>
      </c>
      <c r="D44">
        <v>3.09645874544537</v>
      </c>
      <c r="E44" t="s">
        <v>55</v>
      </c>
      <c r="F44" t="s">
        <v>56</v>
      </c>
      <c r="G44" t="s">
        <v>57</v>
      </c>
      <c r="H44" t="s">
        <v>55</v>
      </c>
      <c r="I44" t="s">
        <v>56</v>
      </c>
      <c r="J44" t="s">
        <v>55</v>
      </c>
      <c r="K44" t="s">
        <v>56</v>
      </c>
      <c r="L44">
        <f t="shared" si="0"/>
        <v>1</v>
      </c>
      <c r="M44">
        <f t="shared" si="1"/>
        <v>0</v>
      </c>
      <c r="N44">
        <v>16.5</v>
      </c>
      <c r="O44">
        <v>1.022</v>
      </c>
      <c r="P44">
        <v>15.797274060684501</v>
      </c>
      <c r="Q44" t="s">
        <v>69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>
        <v>13</v>
      </c>
      <c r="AI44">
        <v>40</v>
      </c>
      <c r="AJ44">
        <v>3.14</v>
      </c>
      <c r="AK44" t="s">
        <v>59</v>
      </c>
      <c r="AL44">
        <v>0.45</v>
      </c>
      <c r="AM44">
        <v>0.21</v>
      </c>
      <c r="AN44">
        <v>0.71</v>
      </c>
      <c r="AP44">
        <v>216</v>
      </c>
      <c r="AQ44">
        <v>1</v>
      </c>
      <c r="AR44" s="1">
        <v>45022</v>
      </c>
      <c r="AS44">
        <v>3.09645874544537</v>
      </c>
      <c r="AT44" t="s">
        <v>73</v>
      </c>
      <c r="AU44" t="s">
        <v>62</v>
      </c>
      <c r="AV44" t="s">
        <v>56</v>
      </c>
      <c r="AW44" t="s">
        <v>56</v>
      </c>
      <c r="AX44" t="s">
        <v>56</v>
      </c>
      <c r="AY44" t="s">
        <v>55</v>
      </c>
      <c r="AZ44" t="s">
        <v>56</v>
      </c>
      <c r="BA44" t="s">
        <v>56</v>
      </c>
      <c r="BB44" t="s">
        <v>56</v>
      </c>
      <c r="BC44" t="s">
        <v>56</v>
      </c>
      <c r="BD44" t="s">
        <v>56</v>
      </c>
      <c r="BE44" t="s">
        <v>56</v>
      </c>
      <c r="BF44" t="s">
        <v>56</v>
      </c>
      <c r="BG44" t="s">
        <v>56</v>
      </c>
    </row>
    <row r="45" spans="1:59" x14ac:dyDescent="0.3">
      <c r="A45" t="s">
        <v>114</v>
      </c>
      <c r="B45">
        <v>14</v>
      </c>
      <c r="C45" s="1">
        <v>44456</v>
      </c>
      <c r="D45">
        <v>8.5476315963594907</v>
      </c>
      <c r="E45" t="s">
        <v>55</v>
      </c>
      <c r="F45" t="s">
        <v>56</v>
      </c>
      <c r="G45" t="s">
        <v>57</v>
      </c>
      <c r="H45" t="s">
        <v>55</v>
      </c>
      <c r="I45" t="s">
        <v>56</v>
      </c>
      <c r="J45" t="s">
        <v>56</v>
      </c>
      <c r="K45" t="s">
        <v>56</v>
      </c>
      <c r="L45">
        <f t="shared" si="0"/>
        <v>0</v>
      </c>
      <c r="M45">
        <f t="shared" si="1"/>
        <v>0</v>
      </c>
      <c r="N45">
        <v>29.3</v>
      </c>
      <c r="O45">
        <v>1.3839999999999999</v>
      </c>
      <c r="P45">
        <v>15.296618664171801</v>
      </c>
      <c r="Q45" t="s">
        <v>69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>
        <v>15</v>
      </c>
      <c r="AI45">
        <v>25</v>
      </c>
      <c r="AJ45">
        <v>8.42</v>
      </c>
      <c r="AK45" t="s">
        <v>59</v>
      </c>
      <c r="AL45">
        <v>4.7</v>
      </c>
      <c r="AM45" t="s">
        <v>59</v>
      </c>
      <c r="AN45" t="s">
        <v>59</v>
      </c>
      <c r="AP45">
        <v>240</v>
      </c>
      <c r="AQ45">
        <v>1</v>
      </c>
      <c r="AR45" s="1">
        <v>44456</v>
      </c>
      <c r="AS45">
        <v>8.5476315963594907</v>
      </c>
      <c r="AT45" t="s">
        <v>61</v>
      </c>
      <c r="AU45" t="s">
        <v>62</v>
      </c>
      <c r="AV45" t="s">
        <v>55</v>
      </c>
      <c r="AW45" t="s">
        <v>56</v>
      </c>
      <c r="AX45" t="s">
        <v>56</v>
      </c>
      <c r="AY45" t="s">
        <v>56</v>
      </c>
      <c r="AZ45" t="s">
        <v>56</v>
      </c>
      <c r="BA45" t="s">
        <v>55</v>
      </c>
      <c r="BB45" t="s">
        <v>56</v>
      </c>
      <c r="BC45" t="s">
        <v>56</v>
      </c>
      <c r="BD45" t="s">
        <v>56</v>
      </c>
      <c r="BE45" t="s">
        <v>56</v>
      </c>
      <c r="BF45" t="s">
        <v>56</v>
      </c>
      <c r="BG45" t="s">
        <v>56</v>
      </c>
    </row>
    <row r="46" spans="1:59" x14ac:dyDescent="0.3">
      <c r="A46" t="s">
        <v>114</v>
      </c>
      <c r="B46">
        <v>22</v>
      </c>
      <c r="C46" s="1">
        <v>44484</v>
      </c>
      <c r="D46">
        <v>6.6885927386142896</v>
      </c>
      <c r="E46" t="s">
        <v>56</v>
      </c>
      <c r="F46" t="s">
        <v>55</v>
      </c>
      <c r="G46" t="s">
        <v>57</v>
      </c>
      <c r="H46" t="s">
        <v>55</v>
      </c>
      <c r="I46" t="s">
        <v>56</v>
      </c>
      <c r="J46" t="s">
        <v>56</v>
      </c>
      <c r="K46" t="s">
        <v>56</v>
      </c>
      <c r="L46">
        <f t="shared" si="0"/>
        <v>0</v>
      </c>
      <c r="M46">
        <f t="shared" si="1"/>
        <v>0</v>
      </c>
      <c r="N46">
        <v>29.4</v>
      </c>
      <c r="O46">
        <v>1.28</v>
      </c>
      <c r="P46">
        <v>17.9443359375</v>
      </c>
      <c r="Q46" t="s">
        <v>106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>
        <v>10</v>
      </c>
      <c r="AI46">
        <v>50</v>
      </c>
      <c r="AJ46">
        <v>1.21</v>
      </c>
      <c r="AK46" t="s">
        <v>59</v>
      </c>
      <c r="AL46">
        <v>1.25</v>
      </c>
      <c r="AM46" t="s">
        <v>107</v>
      </c>
      <c r="AN46" t="s">
        <v>107</v>
      </c>
      <c r="AP46">
        <v>148</v>
      </c>
      <c r="AQ46">
        <v>1</v>
      </c>
      <c r="AR46" s="1">
        <v>44484</v>
      </c>
      <c r="AS46">
        <v>6.6885927386142896</v>
      </c>
      <c r="AT46" t="s">
        <v>61</v>
      </c>
      <c r="AU46" t="s">
        <v>60</v>
      </c>
      <c r="AV46" t="s">
        <v>56</v>
      </c>
      <c r="AW46" t="s">
        <v>56</v>
      </c>
      <c r="AX46" t="s">
        <v>56</v>
      </c>
      <c r="AY46" t="s">
        <v>56</v>
      </c>
      <c r="AZ46" t="s">
        <v>56</v>
      </c>
      <c r="BA46" t="s">
        <v>56</v>
      </c>
      <c r="BB46" t="s">
        <v>56</v>
      </c>
      <c r="BC46" t="s">
        <v>56</v>
      </c>
      <c r="BD46" t="s">
        <v>56</v>
      </c>
      <c r="BE46" t="s">
        <v>56</v>
      </c>
      <c r="BF46" t="s">
        <v>56</v>
      </c>
      <c r="BG46" t="s">
        <v>56</v>
      </c>
    </row>
    <row r="47" spans="1:59" x14ac:dyDescent="0.3">
      <c r="A47" t="s">
        <v>114</v>
      </c>
      <c r="B47">
        <v>53</v>
      </c>
      <c r="C47" s="1">
        <v>44634</v>
      </c>
      <c r="D47">
        <v>2.2175905962020601</v>
      </c>
      <c r="E47" t="s">
        <v>56</v>
      </c>
      <c r="F47" t="s">
        <v>55</v>
      </c>
      <c r="G47" t="s">
        <v>57</v>
      </c>
      <c r="H47" t="s">
        <v>55</v>
      </c>
      <c r="I47" t="s">
        <v>56</v>
      </c>
      <c r="J47" t="s">
        <v>56</v>
      </c>
      <c r="K47" t="s">
        <v>56</v>
      </c>
      <c r="L47">
        <f t="shared" si="0"/>
        <v>0</v>
      </c>
      <c r="M47">
        <f t="shared" si="1"/>
        <v>0</v>
      </c>
      <c r="N47">
        <v>11.9</v>
      </c>
      <c r="O47">
        <v>0.90800000000000003</v>
      </c>
      <c r="P47">
        <v>14.4336199033553</v>
      </c>
      <c r="Q47" t="s">
        <v>108</v>
      </c>
      <c r="R47" t="s">
        <v>55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>
        <v>7</v>
      </c>
      <c r="AI47">
        <v>15</v>
      </c>
      <c r="AJ47">
        <v>0.38</v>
      </c>
      <c r="AK47">
        <v>0.38</v>
      </c>
      <c r="AL47">
        <v>0.21</v>
      </c>
      <c r="AM47" t="s">
        <v>59</v>
      </c>
      <c r="AN47" t="s">
        <v>59</v>
      </c>
      <c r="AP47">
        <v>72</v>
      </c>
      <c r="AR47" s="1">
        <v>44634</v>
      </c>
      <c r="AS47">
        <v>2.2175905962020601</v>
      </c>
      <c r="AT47" t="s">
        <v>61</v>
      </c>
      <c r="AU47" t="s">
        <v>60</v>
      </c>
      <c r="AV47" t="s">
        <v>56</v>
      </c>
      <c r="AW47" t="s">
        <v>56</v>
      </c>
      <c r="AX47" t="s">
        <v>56</v>
      </c>
      <c r="AY47" t="s">
        <v>56</v>
      </c>
      <c r="AZ47" t="s">
        <v>56</v>
      </c>
      <c r="BA47" t="s">
        <v>56</v>
      </c>
      <c r="BB47" t="s">
        <v>56</v>
      </c>
      <c r="BC47" t="s">
        <v>56</v>
      </c>
      <c r="BD47" t="s">
        <v>56</v>
      </c>
      <c r="BE47" t="s">
        <v>56</v>
      </c>
      <c r="BF47" t="s">
        <v>56</v>
      </c>
      <c r="BG47" t="s">
        <v>56</v>
      </c>
    </row>
    <row r="48" spans="1:59" x14ac:dyDescent="0.3">
      <c r="A48" t="s">
        <v>114</v>
      </c>
      <c r="B48">
        <v>82</v>
      </c>
      <c r="C48" s="1">
        <v>44683</v>
      </c>
      <c r="D48">
        <v>2.23401803824399</v>
      </c>
      <c r="E48" t="s">
        <v>56</v>
      </c>
      <c r="F48" t="s">
        <v>55</v>
      </c>
      <c r="G48" t="s">
        <v>57</v>
      </c>
      <c r="H48" t="s">
        <v>55</v>
      </c>
      <c r="I48" t="s">
        <v>56</v>
      </c>
      <c r="J48" t="s">
        <v>56</v>
      </c>
      <c r="K48" t="s">
        <v>56</v>
      </c>
      <c r="L48">
        <f t="shared" si="0"/>
        <v>0</v>
      </c>
      <c r="M48">
        <f t="shared" si="1"/>
        <v>0</v>
      </c>
      <c r="N48">
        <v>10.9</v>
      </c>
      <c r="O48">
        <v>0.80300000000000005</v>
      </c>
      <c r="P48">
        <v>16.9042305550946</v>
      </c>
      <c r="Q48" t="s">
        <v>108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55</v>
      </c>
      <c r="AF48" t="s">
        <v>56</v>
      </c>
      <c r="AG48" t="s">
        <v>56</v>
      </c>
      <c r="AH48">
        <v>0</v>
      </c>
      <c r="AI48">
        <v>2</v>
      </c>
      <c r="AJ48" t="s">
        <v>66</v>
      </c>
      <c r="AK48">
        <v>0.24</v>
      </c>
      <c r="AL48" t="s">
        <v>59</v>
      </c>
      <c r="AM48" t="s">
        <v>59</v>
      </c>
      <c r="AN48" t="s">
        <v>59</v>
      </c>
      <c r="AP48">
        <v>17</v>
      </c>
      <c r="AQ48">
        <v>1</v>
      </c>
      <c r="AR48" s="1">
        <v>44683</v>
      </c>
      <c r="AS48">
        <v>2.23401803824399</v>
      </c>
      <c r="AT48" t="s">
        <v>61</v>
      </c>
      <c r="AU48" t="s">
        <v>60</v>
      </c>
      <c r="AV48" t="s">
        <v>56</v>
      </c>
      <c r="AW48" t="s">
        <v>56</v>
      </c>
      <c r="AX48" t="s">
        <v>56</v>
      </c>
      <c r="AY48" t="s">
        <v>56</v>
      </c>
      <c r="AZ48" t="s">
        <v>56</v>
      </c>
      <c r="BA48" t="s">
        <v>56</v>
      </c>
      <c r="BB48" t="s">
        <v>56</v>
      </c>
      <c r="BC48" t="s">
        <v>56</v>
      </c>
      <c r="BD48" t="s">
        <v>56</v>
      </c>
      <c r="BE48" t="s">
        <v>56</v>
      </c>
      <c r="BF48" t="s">
        <v>56</v>
      </c>
      <c r="BG48" t="s">
        <v>56</v>
      </c>
    </row>
    <row r="49" spans="1:59" x14ac:dyDescent="0.3">
      <c r="A49" t="s">
        <v>114</v>
      </c>
      <c r="B49">
        <v>93</v>
      </c>
      <c r="C49" s="1">
        <v>44725</v>
      </c>
      <c r="D49">
        <v>0.221770467566069</v>
      </c>
      <c r="E49" t="s">
        <v>56</v>
      </c>
      <c r="F49" t="s">
        <v>55</v>
      </c>
      <c r="G49" t="s">
        <v>57</v>
      </c>
      <c r="H49" t="s">
        <v>55</v>
      </c>
      <c r="I49" t="s">
        <v>56</v>
      </c>
      <c r="J49" t="s">
        <v>56</v>
      </c>
      <c r="K49" t="s">
        <v>56</v>
      </c>
      <c r="L49">
        <f t="shared" si="0"/>
        <v>0</v>
      </c>
      <c r="M49">
        <f t="shared" si="1"/>
        <v>0</v>
      </c>
      <c r="N49">
        <v>8.9</v>
      </c>
      <c r="O49">
        <v>0.69899999999999995</v>
      </c>
      <c r="P49">
        <v>18.2152717657147</v>
      </c>
      <c r="Q49" t="s">
        <v>80</v>
      </c>
      <c r="R49" t="s">
        <v>55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>
        <v>5</v>
      </c>
      <c r="AI49">
        <v>15</v>
      </c>
      <c r="AJ49">
        <v>0.9</v>
      </c>
      <c r="AK49">
        <v>0.72</v>
      </c>
      <c r="AL49">
        <v>0.23</v>
      </c>
      <c r="AM49" t="s">
        <v>59</v>
      </c>
      <c r="AN49" t="s">
        <v>59</v>
      </c>
      <c r="AP49">
        <v>18</v>
      </c>
      <c r="AQ49">
        <v>1</v>
      </c>
      <c r="AR49" s="1">
        <v>44725</v>
      </c>
      <c r="AS49">
        <v>0.221770467566069</v>
      </c>
      <c r="AT49" t="s">
        <v>61</v>
      </c>
      <c r="AU49" t="s">
        <v>60</v>
      </c>
      <c r="AV49" t="s">
        <v>56</v>
      </c>
      <c r="AW49" t="s">
        <v>56</v>
      </c>
      <c r="AX49" t="s">
        <v>56</v>
      </c>
      <c r="AY49" t="s">
        <v>56</v>
      </c>
      <c r="AZ49" t="s">
        <v>56</v>
      </c>
      <c r="BA49" t="s">
        <v>56</v>
      </c>
      <c r="BB49" t="s">
        <v>56</v>
      </c>
      <c r="BC49" t="s">
        <v>56</v>
      </c>
      <c r="BD49" t="s">
        <v>56</v>
      </c>
      <c r="BE49" t="s">
        <v>56</v>
      </c>
      <c r="BF49" t="s">
        <v>56</v>
      </c>
      <c r="BG49" t="s">
        <v>56</v>
      </c>
    </row>
    <row r="50" spans="1:59" x14ac:dyDescent="0.3">
      <c r="A50" t="s">
        <v>114</v>
      </c>
      <c r="B50">
        <v>105</v>
      </c>
      <c r="C50" s="1">
        <v>44767</v>
      </c>
      <c r="D50">
        <v>1.5604929145248201</v>
      </c>
      <c r="E50" t="s">
        <v>55</v>
      </c>
      <c r="F50" t="s">
        <v>56</v>
      </c>
      <c r="G50" t="s">
        <v>57</v>
      </c>
      <c r="H50" t="s">
        <v>55</v>
      </c>
      <c r="I50" t="s">
        <v>56</v>
      </c>
      <c r="J50" t="s">
        <v>56</v>
      </c>
      <c r="K50" t="s">
        <v>56</v>
      </c>
      <c r="L50">
        <f t="shared" si="0"/>
        <v>0</v>
      </c>
      <c r="M50">
        <f t="shared" si="1"/>
        <v>0</v>
      </c>
      <c r="N50">
        <v>11.3</v>
      </c>
      <c r="O50">
        <v>0.82</v>
      </c>
      <c r="P50">
        <v>16.805472932778098</v>
      </c>
      <c r="Q50" t="s">
        <v>93</v>
      </c>
      <c r="R50" t="s">
        <v>55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>
        <v>5</v>
      </c>
      <c r="AI50">
        <v>8</v>
      </c>
      <c r="AJ50" t="s">
        <v>66</v>
      </c>
      <c r="AK50" t="s">
        <v>99</v>
      </c>
      <c r="AL50" t="s">
        <v>99</v>
      </c>
      <c r="AM50" t="s">
        <v>99</v>
      </c>
      <c r="AN50" t="s">
        <v>99</v>
      </c>
      <c r="AP50">
        <v>16</v>
      </c>
      <c r="AQ50">
        <v>1</v>
      </c>
      <c r="AR50" s="1">
        <v>44767</v>
      </c>
      <c r="AS50">
        <v>1.5604929145248201</v>
      </c>
      <c r="AT50" t="s">
        <v>61</v>
      </c>
      <c r="AU50" t="s">
        <v>60</v>
      </c>
      <c r="AV50" t="s">
        <v>56</v>
      </c>
      <c r="AW50" t="s">
        <v>56</v>
      </c>
      <c r="AX50" t="s">
        <v>56</v>
      </c>
      <c r="AY50" t="s">
        <v>56</v>
      </c>
      <c r="AZ50" t="s">
        <v>56</v>
      </c>
      <c r="BA50" t="s">
        <v>56</v>
      </c>
      <c r="BB50" t="s">
        <v>56</v>
      </c>
      <c r="BC50" t="s">
        <v>56</v>
      </c>
      <c r="BD50" t="s">
        <v>56</v>
      </c>
      <c r="BE50" t="s">
        <v>56</v>
      </c>
      <c r="BF50" t="s">
        <v>56</v>
      </c>
      <c r="BG50" t="s">
        <v>56</v>
      </c>
    </row>
    <row r="51" spans="1:59" x14ac:dyDescent="0.3">
      <c r="A51" t="s">
        <v>114</v>
      </c>
      <c r="B51">
        <v>121</v>
      </c>
      <c r="C51" s="1">
        <v>44946</v>
      </c>
      <c r="D51">
        <v>3.2335822547120499</v>
      </c>
      <c r="E51" t="s">
        <v>55</v>
      </c>
      <c r="F51" t="s">
        <v>56</v>
      </c>
      <c r="G51" t="s">
        <v>57</v>
      </c>
      <c r="H51" t="s">
        <v>55</v>
      </c>
      <c r="I51" t="s">
        <v>56</v>
      </c>
      <c r="J51" t="s">
        <v>56</v>
      </c>
      <c r="K51" t="s">
        <v>56</v>
      </c>
      <c r="L51">
        <f t="shared" si="0"/>
        <v>0</v>
      </c>
      <c r="M51">
        <f t="shared" si="1"/>
        <v>0</v>
      </c>
      <c r="N51">
        <v>15.6</v>
      </c>
      <c r="O51">
        <v>0.95499999999999996</v>
      </c>
      <c r="P51">
        <v>17.1047942764726</v>
      </c>
      <c r="R51" t="s">
        <v>55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>
        <v>2</v>
      </c>
      <c r="AI51">
        <v>0</v>
      </c>
      <c r="AJ51" t="s">
        <v>66</v>
      </c>
      <c r="AK51" t="s">
        <v>59</v>
      </c>
      <c r="AL51" t="s">
        <v>59</v>
      </c>
      <c r="AM51" t="s">
        <v>59</v>
      </c>
      <c r="AN51" t="s">
        <v>59</v>
      </c>
      <c r="AP51">
        <v>45</v>
      </c>
      <c r="AQ51">
        <v>1</v>
      </c>
      <c r="AR51" s="1">
        <v>44946</v>
      </c>
      <c r="AS51">
        <v>3.2335822547120499</v>
      </c>
      <c r="AT51" t="s">
        <v>61</v>
      </c>
      <c r="AU51" t="s">
        <v>60</v>
      </c>
      <c r="AV51" t="s">
        <v>56</v>
      </c>
      <c r="AW51" t="s">
        <v>56</v>
      </c>
      <c r="AX51" t="s">
        <v>56</v>
      </c>
      <c r="AY51" t="s">
        <v>56</v>
      </c>
      <c r="AZ51" t="s">
        <v>56</v>
      </c>
      <c r="BA51" t="s">
        <v>56</v>
      </c>
      <c r="BB51" t="s">
        <v>56</v>
      </c>
      <c r="BC51" t="s">
        <v>56</v>
      </c>
      <c r="BD51" t="s">
        <v>56</v>
      </c>
      <c r="BE51" t="s">
        <v>56</v>
      </c>
      <c r="BF51" t="s">
        <v>56</v>
      </c>
      <c r="BG51" t="s">
        <v>56</v>
      </c>
    </row>
    <row r="52" spans="1:59" x14ac:dyDescent="0.3">
      <c r="A52" t="s">
        <v>114</v>
      </c>
      <c r="B52">
        <v>67</v>
      </c>
      <c r="C52" s="1">
        <v>44662</v>
      </c>
      <c r="D52">
        <v>1.4894214118017399</v>
      </c>
      <c r="E52" t="s">
        <v>56</v>
      </c>
      <c r="F52" t="s">
        <v>55</v>
      </c>
      <c r="G52" t="s">
        <v>57</v>
      </c>
      <c r="H52" t="s">
        <v>55</v>
      </c>
      <c r="I52" t="s">
        <v>56</v>
      </c>
      <c r="J52" t="s">
        <v>56</v>
      </c>
      <c r="K52" t="s">
        <v>56</v>
      </c>
      <c r="L52">
        <f t="shared" si="0"/>
        <v>0</v>
      </c>
      <c r="M52">
        <f t="shared" si="1"/>
        <v>0</v>
      </c>
      <c r="N52">
        <v>8.6</v>
      </c>
      <c r="O52">
        <v>0.77</v>
      </c>
      <c r="P52">
        <v>14.504975543936499</v>
      </c>
      <c r="Q52" t="s">
        <v>109</v>
      </c>
      <c r="R52" t="s">
        <v>55</v>
      </c>
      <c r="S52" t="s">
        <v>55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>
        <v>7</v>
      </c>
      <c r="AI52">
        <v>10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P52">
        <v>5</v>
      </c>
      <c r="AQ52">
        <v>1</v>
      </c>
      <c r="AR52" s="1">
        <v>44662</v>
      </c>
      <c r="AS52">
        <v>1.4894214118017399</v>
      </c>
      <c r="AT52" t="s">
        <v>61</v>
      </c>
      <c r="AU52" t="s">
        <v>62</v>
      </c>
      <c r="AV52" t="s">
        <v>55</v>
      </c>
      <c r="AW52" t="s">
        <v>56</v>
      </c>
      <c r="AX52" t="s">
        <v>56</v>
      </c>
      <c r="AY52" t="s">
        <v>56</v>
      </c>
      <c r="AZ52" t="s">
        <v>56</v>
      </c>
      <c r="BA52" t="s">
        <v>56</v>
      </c>
      <c r="BB52" t="s">
        <v>56</v>
      </c>
      <c r="BC52" t="s">
        <v>56</v>
      </c>
      <c r="BD52" t="s">
        <v>56</v>
      </c>
      <c r="BE52" t="s">
        <v>56</v>
      </c>
      <c r="BF52" t="s">
        <v>56</v>
      </c>
      <c r="BG52" t="s">
        <v>56</v>
      </c>
    </row>
    <row r="53" spans="1:59" x14ac:dyDescent="0.3">
      <c r="A53" t="s">
        <v>114</v>
      </c>
      <c r="B53">
        <v>7</v>
      </c>
      <c r="C53" s="1">
        <v>44414</v>
      </c>
      <c r="D53">
        <v>2.9514637535336101</v>
      </c>
      <c r="E53" t="s">
        <v>55</v>
      </c>
      <c r="F53" t="s">
        <v>56</v>
      </c>
      <c r="G53" t="s">
        <v>110</v>
      </c>
      <c r="H53" t="s">
        <v>56</v>
      </c>
      <c r="I53" t="s">
        <v>56</v>
      </c>
      <c r="J53" t="s">
        <v>56</v>
      </c>
      <c r="K53" t="s">
        <v>56</v>
      </c>
      <c r="L53">
        <f t="shared" si="0"/>
        <v>0</v>
      </c>
      <c r="M53">
        <f t="shared" si="1"/>
        <v>1</v>
      </c>
      <c r="N53">
        <v>13.4</v>
      </c>
      <c r="O53">
        <v>0.83799999999999997</v>
      </c>
      <c r="P53">
        <v>19.081686707184399</v>
      </c>
      <c r="Q53" t="s">
        <v>111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>
        <v>2</v>
      </c>
      <c r="AI53">
        <v>8</v>
      </c>
      <c r="AJ53">
        <v>1.41</v>
      </c>
      <c r="AK53">
        <v>7.8</v>
      </c>
      <c r="AL53" t="s">
        <v>96</v>
      </c>
      <c r="AM53">
        <v>0.15</v>
      </c>
      <c r="AN53">
        <v>0.13</v>
      </c>
      <c r="AP53">
        <v>173</v>
      </c>
      <c r="AQ53">
        <v>2</v>
      </c>
      <c r="AR53" s="1">
        <v>44652</v>
      </c>
      <c r="AS53">
        <v>3.60308562119687</v>
      </c>
      <c r="AT53" t="s">
        <v>73</v>
      </c>
      <c r="AU53" t="s">
        <v>60</v>
      </c>
      <c r="AV53" t="s">
        <v>56</v>
      </c>
      <c r="AW53" t="s">
        <v>56</v>
      </c>
      <c r="AX53" t="s">
        <v>56</v>
      </c>
      <c r="AY53" t="s">
        <v>56</v>
      </c>
      <c r="AZ53" t="s">
        <v>56</v>
      </c>
      <c r="BA53" t="s">
        <v>56</v>
      </c>
      <c r="BB53" t="s">
        <v>56</v>
      </c>
      <c r="BC53" t="s">
        <v>56</v>
      </c>
      <c r="BD53" t="s">
        <v>56</v>
      </c>
      <c r="BE53" t="s">
        <v>56</v>
      </c>
      <c r="BF53" t="s">
        <v>56</v>
      </c>
      <c r="BG53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Schuler, Charles</dc:creator>
  <cp:lastModifiedBy>gryakj</cp:lastModifiedBy>
  <dcterms:created xsi:type="dcterms:W3CDTF">2023-04-15T19:35:19Z</dcterms:created>
  <dcterms:modified xsi:type="dcterms:W3CDTF">2023-04-30T21:21:48Z</dcterms:modified>
</cp:coreProperties>
</file>