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ri.riga.lv\r6vs\Audzekni\apbrencis\My Documents\10_12\Alekss\"/>
    </mc:Choice>
  </mc:AlternateContent>
  <bookViews>
    <workbookView xWindow="0" yWindow="0" windowWidth="28800" windowHeight="12300" activeTab="9"/>
  </bookViews>
  <sheets>
    <sheet name="K1 " sheetId="10" r:id="rId1"/>
    <sheet name="K1 (2)" sheetId="9" r:id="rId2"/>
    <sheet name="K1 (3)" sheetId="1" r:id="rId3"/>
    <sheet name="K2" sheetId="2" r:id="rId4"/>
    <sheet name="F1" sheetId="4" r:id="rId5"/>
    <sheet name="F2" sheetId="5" r:id="rId6"/>
    <sheet name="F3" sheetId="6" r:id="rId7"/>
    <sheet name="Sheet7" sheetId="7" r:id="rId8"/>
    <sheet name="F4" sheetId="8" r:id="rId9"/>
    <sheet name="A1" sheetId="3" r:id="rId10"/>
  </sheets>
  <definedNames>
    <definedName name="_xlnm._FilterDatabase" localSheetId="4" hidden="1">'F1'!$A$1:$N$63</definedName>
    <definedName name="_xlnm._FilterDatabase" localSheetId="5" hidden="1">'F2'!$A$1:$N$63</definedName>
    <definedName name="_xlnm._FilterDatabase" localSheetId="6" hidden="1">'F3'!$A$1:$N$63</definedName>
    <definedName name="_xlnm._FilterDatabase" localSheetId="8" hidden="1">'F4'!$A$1:$N$63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L3" i="3"/>
  <c r="K3" i="3"/>
  <c r="N63" i="8" l="1"/>
  <c r="D63" i="8" s="1"/>
  <c r="N62" i="8"/>
  <c r="D62" i="8" s="1"/>
  <c r="N61" i="8"/>
  <c r="D61" i="8" s="1"/>
  <c r="N60" i="8"/>
  <c r="D60" i="8" s="1"/>
  <c r="N59" i="8"/>
  <c r="D59" i="8" s="1"/>
  <c r="N58" i="8"/>
  <c r="D58" i="8"/>
  <c r="N57" i="8"/>
  <c r="D57" i="8" s="1"/>
  <c r="N56" i="8"/>
  <c r="D56" i="8" s="1"/>
  <c r="N55" i="8"/>
  <c r="D55" i="8" s="1"/>
  <c r="N54" i="8"/>
  <c r="D54" i="8"/>
  <c r="N53" i="8"/>
  <c r="D53" i="8" s="1"/>
  <c r="N52" i="8"/>
  <c r="D52" i="8" s="1"/>
  <c r="N51" i="8"/>
  <c r="D51" i="8" s="1"/>
  <c r="N50" i="8"/>
  <c r="D50" i="8"/>
  <c r="N49" i="8"/>
  <c r="D49" i="8" s="1"/>
  <c r="N48" i="8"/>
  <c r="D48" i="8" s="1"/>
  <c r="N47" i="8"/>
  <c r="D47" i="8" s="1"/>
  <c r="N46" i="8"/>
  <c r="D46" i="8" s="1"/>
  <c r="N45" i="8"/>
  <c r="D45" i="8" s="1"/>
  <c r="N44" i="8"/>
  <c r="D44" i="8" s="1"/>
  <c r="N43" i="8"/>
  <c r="D43" i="8" s="1"/>
  <c r="N42" i="8"/>
  <c r="D42" i="8" s="1"/>
  <c r="N41" i="8"/>
  <c r="D41" i="8" s="1"/>
  <c r="N40" i="8"/>
  <c r="D40" i="8" s="1"/>
  <c r="N39" i="8"/>
  <c r="D39" i="8" s="1"/>
  <c r="N38" i="8"/>
  <c r="D38" i="8" s="1"/>
  <c r="N37" i="8"/>
  <c r="D37" i="8" s="1"/>
  <c r="N36" i="8"/>
  <c r="D36" i="8" s="1"/>
  <c r="N35" i="8"/>
  <c r="D35" i="8" s="1"/>
  <c r="N34" i="8"/>
  <c r="D34" i="8" s="1"/>
  <c r="N33" i="8"/>
  <c r="D33" i="8" s="1"/>
  <c r="N32" i="8"/>
  <c r="D32" i="8" s="1"/>
  <c r="N31" i="8"/>
  <c r="D31" i="8" s="1"/>
  <c r="N30" i="8"/>
  <c r="D30" i="8" s="1"/>
  <c r="N29" i="8"/>
  <c r="D29" i="8"/>
  <c r="N28" i="8"/>
  <c r="D28" i="8" s="1"/>
  <c r="N27" i="8"/>
  <c r="D27" i="8" s="1"/>
  <c r="N26" i="8"/>
  <c r="D26" i="8"/>
  <c r="N25" i="8"/>
  <c r="D25" i="8"/>
  <c r="N24" i="8"/>
  <c r="D24" i="8"/>
  <c r="N23" i="8"/>
  <c r="D23" i="8" s="1"/>
  <c r="N22" i="8"/>
  <c r="D22" i="8" s="1"/>
  <c r="N21" i="8"/>
  <c r="D21" i="8" s="1"/>
  <c r="N20" i="8"/>
  <c r="D20" i="8"/>
  <c r="N19" i="8"/>
  <c r="D19" i="8" s="1"/>
  <c r="N18" i="8"/>
  <c r="D18" i="8" s="1"/>
  <c r="N17" i="8"/>
  <c r="D17" i="8" s="1"/>
  <c r="N16" i="8"/>
  <c r="D16" i="8"/>
  <c r="N15" i="8"/>
  <c r="D15" i="8" s="1"/>
  <c r="N14" i="8"/>
  <c r="D14" i="8" s="1"/>
  <c r="N13" i="8"/>
  <c r="D13" i="8" s="1"/>
  <c r="N12" i="8"/>
  <c r="D12" i="8"/>
  <c r="N11" i="8"/>
  <c r="D11" i="8" s="1"/>
  <c r="N10" i="8"/>
  <c r="D10" i="8" s="1"/>
  <c r="N9" i="8"/>
  <c r="D9" i="8" s="1"/>
  <c r="N8" i="8"/>
  <c r="D8" i="8"/>
  <c r="N7" i="8"/>
  <c r="D7" i="8" s="1"/>
  <c r="N6" i="8"/>
  <c r="D6" i="8" s="1"/>
  <c r="N5" i="8"/>
  <c r="D5" i="8" s="1"/>
  <c r="N4" i="8"/>
  <c r="D4" i="8" s="1"/>
  <c r="N3" i="8"/>
  <c r="D3" i="8" s="1"/>
  <c r="N2" i="8"/>
  <c r="D2" i="8"/>
  <c r="N63" i="6"/>
  <c r="D63" i="6" s="1"/>
  <c r="N62" i="6"/>
  <c r="D62" i="6" s="1"/>
  <c r="N61" i="6"/>
  <c r="D61" i="6" s="1"/>
  <c r="N60" i="6"/>
  <c r="D60" i="6" s="1"/>
  <c r="N59" i="6"/>
  <c r="D59" i="6" s="1"/>
  <c r="N58" i="6"/>
  <c r="D58" i="6" s="1"/>
  <c r="N57" i="6"/>
  <c r="D57" i="6" s="1"/>
  <c r="N56" i="6"/>
  <c r="D56" i="6" s="1"/>
  <c r="N55" i="6"/>
  <c r="D55" i="6" s="1"/>
  <c r="N54" i="6"/>
  <c r="D54" i="6" s="1"/>
  <c r="N53" i="6"/>
  <c r="D53" i="6" s="1"/>
  <c r="N52" i="6"/>
  <c r="D52" i="6" s="1"/>
  <c r="N51" i="6"/>
  <c r="D51" i="6" s="1"/>
  <c r="N50" i="6"/>
  <c r="D50" i="6" s="1"/>
  <c r="N49" i="6"/>
  <c r="D49" i="6" s="1"/>
  <c r="N48" i="6"/>
  <c r="D48" i="6" s="1"/>
  <c r="N47" i="6"/>
  <c r="D47" i="6" s="1"/>
  <c r="N46" i="6"/>
  <c r="D46" i="6" s="1"/>
  <c r="N45" i="6"/>
  <c r="D45" i="6" s="1"/>
  <c r="N44" i="6"/>
  <c r="D44" i="6"/>
  <c r="N43" i="6"/>
  <c r="D43" i="6" s="1"/>
  <c r="N42" i="6"/>
  <c r="D42" i="6" s="1"/>
  <c r="N41" i="6"/>
  <c r="D41" i="6" s="1"/>
  <c r="N40" i="6"/>
  <c r="D40" i="6" s="1"/>
  <c r="N39" i="6"/>
  <c r="D39" i="6" s="1"/>
  <c r="N38" i="6"/>
  <c r="D38" i="6" s="1"/>
  <c r="N37" i="6"/>
  <c r="D37" i="6" s="1"/>
  <c r="N36" i="6"/>
  <c r="D36" i="6" s="1"/>
  <c r="N35" i="6"/>
  <c r="D35" i="6" s="1"/>
  <c r="N34" i="6"/>
  <c r="D34" i="6" s="1"/>
  <c r="N33" i="6"/>
  <c r="D33" i="6" s="1"/>
  <c r="N32" i="6"/>
  <c r="D32" i="6" s="1"/>
  <c r="N31" i="6"/>
  <c r="D31" i="6" s="1"/>
  <c r="N30" i="6"/>
  <c r="D30" i="6" s="1"/>
  <c r="N29" i="6"/>
  <c r="D29" i="6" s="1"/>
  <c r="N28" i="6"/>
  <c r="D28" i="6"/>
  <c r="N27" i="6"/>
  <c r="D27" i="6" s="1"/>
  <c r="N26" i="6"/>
  <c r="D26" i="6" s="1"/>
  <c r="N25" i="6"/>
  <c r="D25" i="6" s="1"/>
  <c r="N24" i="6"/>
  <c r="D24" i="6" s="1"/>
  <c r="N23" i="6"/>
  <c r="D23" i="6" s="1"/>
  <c r="N22" i="6"/>
  <c r="D22" i="6" s="1"/>
  <c r="N21" i="6"/>
  <c r="D21" i="6" s="1"/>
  <c r="N20" i="6"/>
  <c r="D20" i="6" s="1"/>
  <c r="N19" i="6"/>
  <c r="D19" i="6" s="1"/>
  <c r="N18" i="6"/>
  <c r="D18" i="6" s="1"/>
  <c r="N17" i="6"/>
  <c r="D17" i="6" s="1"/>
  <c r="N16" i="6"/>
  <c r="D16" i="6" s="1"/>
  <c r="N15" i="6"/>
  <c r="D15" i="6" s="1"/>
  <c r="N14" i="6"/>
  <c r="D14" i="6" s="1"/>
  <c r="N13" i="6"/>
  <c r="D13" i="6" s="1"/>
  <c r="N12" i="6"/>
  <c r="D12" i="6"/>
  <c r="N11" i="6"/>
  <c r="D11" i="6" s="1"/>
  <c r="N10" i="6"/>
  <c r="D10" i="6" s="1"/>
  <c r="N9" i="6"/>
  <c r="D9" i="6" s="1"/>
  <c r="N8" i="6"/>
  <c r="D8" i="6" s="1"/>
  <c r="N7" i="6"/>
  <c r="D7" i="6" s="1"/>
  <c r="N6" i="6"/>
  <c r="D6" i="6" s="1"/>
  <c r="N5" i="6"/>
  <c r="D5" i="6" s="1"/>
  <c r="N4" i="6"/>
  <c r="D4" i="6" s="1"/>
  <c r="N3" i="6"/>
  <c r="D3" i="6" s="1"/>
  <c r="N2" i="6"/>
  <c r="D2" i="6" s="1"/>
  <c r="N63" i="5"/>
  <c r="D63" i="5" s="1"/>
  <c r="N62" i="5"/>
  <c r="D62" i="5" s="1"/>
  <c r="N61" i="5"/>
  <c r="D61" i="5" s="1"/>
  <c r="N60" i="5"/>
  <c r="D60" i="5" s="1"/>
  <c r="N59" i="5"/>
  <c r="D59" i="5" s="1"/>
  <c r="N58" i="5"/>
  <c r="D58" i="5" s="1"/>
  <c r="N57" i="5"/>
  <c r="D57" i="5" s="1"/>
  <c r="N56" i="5"/>
  <c r="D56" i="5" s="1"/>
  <c r="N55" i="5"/>
  <c r="D55" i="5" s="1"/>
  <c r="N54" i="5"/>
  <c r="D54" i="5" s="1"/>
  <c r="N53" i="5"/>
  <c r="D53" i="5" s="1"/>
  <c r="N52" i="5"/>
  <c r="D52" i="5" s="1"/>
  <c r="N51" i="5"/>
  <c r="D51" i="5" s="1"/>
  <c r="N50" i="5"/>
  <c r="D50" i="5" s="1"/>
  <c r="N49" i="5"/>
  <c r="D49" i="5" s="1"/>
  <c r="N48" i="5"/>
  <c r="D48" i="5" s="1"/>
  <c r="N47" i="5"/>
  <c r="D47" i="5" s="1"/>
  <c r="N46" i="5"/>
  <c r="D46" i="5" s="1"/>
  <c r="N45" i="5"/>
  <c r="D45" i="5" s="1"/>
  <c r="N44" i="5"/>
  <c r="D44" i="5" s="1"/>
  <c r="N43" i="5"/>
  <c r="D43" i="5" s="1"/>
  <c r="N42" i="5"/>
  <c r="D42" i="5" s="1"/>
  <c r="N41" i="5"/>
  <c r="D41" i="5" s="1"/>
  <c r="N40" i="5"/>
  <c r="D40" i="5" s="1"/>
  <c r="N39" i="5"/>
  <c r="D39" i="5" s="1"/>
  <c r="N38" i="5"/>
  <c r="D38" i="5" s="1"/>
  <c r="N37" i="5"/>
  <c r="D37" i="5" s="1"/>
  <c r="N36" i="5"/>
  <c r="D36" i="5" s="1"/>
  <c r="N35" i="5"/>
  <c r="D35" i="5" s="1"/>
  <c r="N34" i="5"/>
  <c r="D34" i="5" s="1"/>
  <c r="N33" i="5"/>
  <c r="D33" i="5" s="1"/>
  <c r="N32" i="5"/>
  <c r="D32" i="5" s="1"/>
  <c r="N31" i="5"/>
  <c r="D31" i="5" s="1"/>
  <c r="N30" i="5"/>
  <c r="D30" i="5" s="1"/>
  <c r="N29" i="5"/>
  <c r="D29" i="5" s="1"/>
  <c r="N28" i="5"/>
  <c r="D28" i="5" s="1"/>
  <c r="N27" i="5"/>
  <c r="D27" i="5" s="1"/>
  <c r="N26" i="5"/>
  <c r="D26" i="5" s="1"/>
  <c r="N25" i="5"/>
  <c r="D25" i="5" s="1"/>
  <c r="N24" i="5"/>
  <c r="D24" i="5" s="1"/>
  <c r="N23" i="5"/>
  <c r="D23" i="5" s="1"/>
  <c r="N22" i="5"/>
  <c r="D22" i="5" s="1"/>
  <c r="N21" i="5"/>
  <c r="D21" i="5" s="1"/>
  <c r="N20" i="5"/>
  <c r="D20" i="5" s="1"/>
  <c r="N19" i="5"/>
  <c r="D19" i="5" s="1"/>
  <c r="N18" i="5"/>
  <c r="D18" i="5" s="1"/>
  <c r="N17" i="5"/>
  <c r="D17" i="5" s="1"/>
  <c r="N16" i="5"/>
  <c r="D16" i="5" s="1"/>
  <c r="N15" i="5"/>
  <c r="D15" i="5" s="1"/>
  <c r="N14" i="5"/>
  <c r="D14" i="5" s="1"/>
  <c r="N13" i="5"/>
  <c r="D13" i="5" s="1"/>
  <c r="N12" i="5"/>
  <c r="D12" i="5" s="1"/>
  <c r="N11" i="5"/>
  <c r="D11" i="5" s="1"/>
  <c r="N10" i="5"/>
  <c r="D10" i="5" s="1"/>
  <c r="N9" i="5"/>
  <c r="D9" i="5" s="1"/>
  <c r="N8" i="5"/>
  <c r="D8" i="5" s="1"/>
  <c r="N7" i="5"/>
  <c r="D7" i="5" s="1"/>
  <c r="N6" i="5"/>
  <c r="D6" i="5" s="1"/>
  <c r="N5" i="5"/>
  <c r="D5" i="5" s="1"/>
  <c r="N4" i="5"/>
  <c r="D4" i="5" s="1"/>
  <c r="N3" i="5"/>
  <c r="D3" i="5" s="1"/>
  <c r="N2" i="5"/>
  <c r="D2" i="5" s="1"/>
  <c r="D6" i="4"/>
  <c r="D8" i="4"/>
  <c r="D10" i="4"/>
  <c r="D18" i="4"/>
  <c r="D20" i="4"/>
  <c r="D24" i="4"/>
  <c r="D26" i="4"/>
  <c r="D30" i="4"/>
  <c r="D32" i="4"/>
  <c r="D36" i="4"/>
  <c r="D44" i="4"/>
  <c r="D46" i="4"/>
  <c r="D50" i="4"/>
  <c r="D56" i="4"/>
  <c r="D58" i="4"/>
  <c r="D60" i="4"/>
  <c r="D62" i="4"/>
  <c r="N33" i="4"/>
  <c r="D33" i="4" s="1"/>
  <c r="N9" i="4"/>
  <c r="D9" i="4" s="1"/>
  <c r="N45" i="4"/>
  <c r="D45" i="4" s="1"/>
  <c r="N40" i="4"/>
  <c r="D40" i="4" s="1"/>
  <c r="N55" i="4"/>
  <c r="D55" i="4" s="1"/>
  <c r="N27" i="4"/>
  <c r="D27" i="4" s="1"/>
  <c r="N30" i="4"/>
  <c r="N41" i="4"/>
  <c r="D41" i="4" s="1"/>
  <c r="N50" i="4"/>
  <c r="N42" i="4"/>
  <c r="D42" i="4" s="1"/>
  <c r="N8" i="4"/>
  <c r="N12" i="4"/>
  <c r="D12" i="4" s="1"/>
  <c r="N32" i="4"/>
  <c r="N47" i="4"/>
  <c r="D47" i="4" s="1"/>
  <c r="N6" i="4"/>
  <c r="N37" i="4"/>
  <c r="D37" i="4" s="1"/>
  <c r="N44" i="4"/>
  <c r="N25" i="4"/>
  <c r="D25" i="4" s="1"/>
  <c r="N56" i="4"/>
  <c r="N28" i="4"/>
  <c r="D28" i="4" s="1"/>
  <c r="N58" i="4"/>
  <c r="N17" i="4"/>
  <c r="D17" i="4" s="1"/>
  <c r="N18" i="4"/>
  <c r="N53" i="4"/>
  <c r="D53" i="4" s="1"/>
  <c r="N62" i="4"/>
  <c r="N31" i="4"/>
  <c r="D31" i="4" s="1"/>
  <c r="N7" i="4"/>
  <c r="D7" i="4" s="1"/>
  <c r="N13" i="4"/>
  <c r="D13" i="4" s="1"/>
  <c r="N24" i="4"/>
  <c r="N22" i="4"/>
  <c r="D22" i="4" s="1"/>
  <c r="N19" i="4"/>
  <c r="D19" i="4" s="1"/>
  <c r="N61" i="4"/>
  <c r="D61" i="4" s="1"/>
  <c r="N5" i="4"/>
  <c r="D5" i="4" s="1"/>
  <c r="N2" i="4"/>
  <c r="D2" i="4" s="1"/>
  <c r="N20" i="4"/>
  <c r="N54" i="4"/>
  <c r="D54" i="4" s="1"/>
  <c r="N21" i="4"/>
  <c r="D21" i="4" s="1"/>
  <c r="N52" i="4"/>
  <c r="D52" i="4" s="1"/>
  <c r="N49" i="4"/>
  <c r="D49" i="4" s="1"/>
  <c r="N38" i="4"/>
  <c r="D38" i="4" s="1"/>
  <c r="N46" i="4"/>
  <c r="N51" i="4"/>
  <c r="D51" i="4" s="1"/>
  <c r="N29" i="4"/>
  <c r="D29" i="4" s="1"/>
  <c r="N48" i="4"/>
  <c r="D48" i="4" s="1"/>
  <c r="N15" i="4"/>
  <c r="D15" i="4" s="1"/>
  <c r="N34" i="4"/>
  <c r="D34" i="4" s="1"/>
  <c r="N10" i="4"/>
  <c r="N23" i="4"/>
  <c r="D23" i="4" s="1"/>
  <c r="N3" i="4"/>
  <c r="D3" i="4" s="1"/>
  <c r="N11" i="4"/>
  <c r="D11" i="4" s="1"/>
  <c r="N60" i="4"/>
  <c r="N4" i="4"/>
  <c r="D4" i="4" s="1"/>
  <c r="N59" i="4"/>
  <c r="D59" i="4" s="1"/>
  <c r="N57" i="4"/>
  <c r="D57" i="4" s="1"/>
  <c r="N35" i="4"/>
  <c r="D35" i="4" s="1"/>
  <c r="N16" i="4"/>
  <c r="D16" i="4" s="1"/>
  <c r="N36" i="4"/>
  <c r="N63" i="4"/>
  <c r="D63" i="4" s="1"/>
  <c r="N26" i="4"/>
  <c r="N39" i="4"/>
  <c r="D39" i="4" s="1"/>
  <c r="N43" i="4"/>
  <c r="D43" i="4" s="1"/>
  <c r="N14" i="4"/>
  <c r="D14" i="4" s="1"/>
  <c r="F22" i="2" l="1"/>
  <c r="F21" i="2"/>
  <c r="F20" i="2"/>
</calcChain>
</file>

<file path=xl/comments1.xml><?xml version="1.0" encoding="utf-8"?>
<comments xmlns="http://schemas.openxmlformats.org/spreadsheetml/2006/main">
  <authors>
    <author>DefaultAppPool</author>
  </authors>
  <commentList>
    <comment ref="H1" authorId="0" shapeId="0">
      <text>
        <r>
          <rPr>
            <sz val="8"/>
            <color rgb="FF000000"/>
            <rFont val="Tahoma"/>
            <family val="2"/>
          </rPr>
          <t xml:space="preserve">Prognoze.
</t>
        </r>
      </text>
    </comment>
  </commentList>
</comments>
</file>

<file path=xl/sharedStrings.xml><?xml version="1.0" encoding="utf-8"?>
<sst xmlns="http://schemas.openxmlformats.org/spreadsheetml/2006/main" count="1023" uniqueCount="197">
  <si>
    <t>Vārds</t>
  </si>
  <si>
    <t>Uzvārds</t>
  </si>
  <si>
    <t>Komanda</t>
  </si>
  <si>
    <t>Rezultāts</t>
  </si>
  <si>
    <t>Sandis</t>
  </si>
  <si>
    <t>Zariņš</t>
  </si>
  <si>
    <t>1. pamatskola</t>
  </si>
  <si>
    <t>Nils</t>
  </si>
  <si>
    <t>Ķirsis</t>
  </si>
  <si>
    <t>3. pamatskola</t>
  </si>
  <si>
    <t>Juris</t>
  </si>
  <si>
    <t>Strautiņš</t>
  </si>
  <si>
    <t>1. vidusskola</t>
  </si>
  <si>
    <t>Klāvs</t>
  </si>
  <si>
    <t>Legzdiņš</t>
  </si>
  <si>
    <t>3. vidusskola</t>
  </si>
  <si>
    <t>Edgars</t>
  </si>
  <si>
    <t>Lazda</t>
  </si>
  <si>
    <t xml:space="preserve">Renārs </t>
  </si>
  <si>
    <t>Kļava</t>
  </si>
  <si>
    <t>2. vidusskola</t>
  </si>
  <si>
    <t>Jānis</t>
  </si>
  <si>
    <t>Marks</t>
  </si>
  <si>
    <t>Briedis</t>
  </si>
  <si>
    <t>Markuss</t>
  </si>
  <si>
    <t>Apsītis</t>
  </si>
  <si>
    <t>2. pamatskola</t>
  </si>
  <si>
    <t>Toms</t>
  </si>
  <si>
    <t>Cīrulis</t>
  </si>
  <si>
    <t xml:space="preserve">Skrējiens pa  pilsētas ielām </t>
  </si>
  <si>
    <t>2 apļi</t>
  </si>
  <si>
    <t>Meitenes</t>
  </si>
  <si>
    <t>Dal. Nr.</t>
  </si>
  <si>
    <t>Dz.g.</t>
  </si>
  <si>
    <t>Organizācija</t>
  </si>
  <si>
    <t>Laiks</t>
  </si>
  <si>
    <t>Maija</t>
  </si>
  <si>
    <t>Liepiņa</t>
  </si>
  <si>
    <t>2. psk.</t>
  </si>
  <si>
    <t>Valda</t>
  </si>
  <si>
    <t>Ziemele</t>
  </si>
  <si>
    <t>Antra</t>
  </si>
  <si>
    <t>Mauriņa</t>
  </si>
  <si>
    <t>Sporta skola</t>
  </si>
  <si>
    <t>Viktorija</t>
  </si>
  <si>
    <t>Puriņa</t>
  </si>
  <si>
    <t>1. vsk.</t>
  </si>
  <si>
    <t>Gunita</t>
  </si>
  <si>
    <t>Zvejniece</t>
  </si>
  <si>
    <t>1. psk.</t>
  </si>
  <si>
    <t>Dace</t>
  </si>
  <si>
    <t>Gulbe</t>
  </si>
  <si>
    <t>Juta</t>
  </si>
  <si>
    <t>Samsone</t>
  </si>
  <si>
    <t>2. vsk.</t>
  </si>
  <si>
    <t>Kristīne</t>
  </si>
  <si>
    <t>Kovaļova</t>
  </si>
  <si>
    <t>Marta</t>
  </si>
  <si>
    <t>Melnbārde</t>
  </si>
  <si>
    <t>Kitija</t>
  </si>
  <si>
    <t>Vanadziņa</t>
  </si>
  <si>
    <t>Jūlija</t>
  </si>
  <si>
    <t>Popova</t>
  </si>
  <si>
    <t>Līva</t>
  </si>
  <si>
    <t>Ivanova</t>
  </si>
  <si>
    <t>Annija</t>
  </si>
  <si>
    <t>Ločmele</t>
  </si>
  <si>
    <t>Labākais:</t>
  </si>
  <si>
    <t>Vājākais:</t>
  </si>
  <si>
    <t>Vidējais:</t>
  </si>
  <si>
    <t>Grupa</t>
  </si>
  <si>
    <t>Punktu summa</t>
  </si>
  <si>
    <t>1. posms</t>
  </si>
  <si>
    <t>2. posms</t>
  </si>
  <si>
    <t>3. posms</t>
  </si>
  <si>
    <t>4. posms</t>
  </si>
  <si>
    <t>5. posms</t>
  </si>
  <si>
    <t>6. posms</t>
  </si>
  <si>
    <t>7. posms</t>
  </si>
  <si>
    <t>8. posms</t>
  </si>
  <si>
    <t>9. posms</t>
  </si>
  <si>
    <t>Sacensību skaits</t>
  </si>
  <si>
    <t>Rojs</t>
  </si>
  <si>
    <t>Ansons</t>
  </si>
  <si>
    <t>A</t>
  </si>
  <si>
    <t>Igors</t>
  </si>
  <si>
    <t>Antonovs</t>
  </si>
  <si>
    <t>Zigmunds</t>
  </si>
  <si>
    <t>Apse</t>
  </si>
  <si>
    <t xml:space="preserve">Juris </t>
  </si>
  <si>
    <t>Auziņš</t>
  </si>
  <si>
    <t>Normunds</t>
  </si>
  <si>
    <t>Dzintars</t>
  </si>
  <si>
    <t>Kaņepājs</t>
  </si>
  <si>
    <t>Gatis</t>
  </si>
  <si>
    <t xml:space="preserve">Jurijs </t>
  </si>
  <si>
    <t>Pavlovs</t>
  </si>
  <si>
    <t>Miķelis</t>
  </si>
  <si>
    <t>Pļaviņš</t>
  </si>
  <si>
    <t>Aldis</t>
  </si>
  <si>
    <t>Rožkalns</t>
  </si>
  <si>
    <t>Vladimirs</t>
  </si>
  <si>
    <t>Timofejevs</t>
  </si>
  <si>
    <t>Māris</t>
  </si>
  <si>
    <t>Veidemanis</t>
  </si>
  <si>
    <t>Elvijs</t>
  </si>
  <si>
    <t>Zīle</t>
  </si>
  <si>
    <t>Guntis</t>
  </si>
  <si>
    <t>Bergs</t>
  </si>
  <si>
    <t>B</t>
  </si>
  <si>
    <t>Caunītis</t>
  </si>
  <si>
    <t>Dairis</t>
  </si>
  <si>
    <t>Cālītis</t>
  </si>
  <si>
    <t>Kristaps</t>
  </si>
  <si>
    <t>Dambis</t>
  </si>
  <si>
    <t>Gailis</t>
  </si>
  <si>
    <t>Dainis</t>
  </si>
  <si>
    <t>Jirgensons</t>
  </si>
  <si>
    <t>Tālis</t>
  </si>
  <si>
    <t>Andris</t>
  </si>
  <si>
    <t>Lācis</t>
  </si>
  <si>
    <t>Valters</t>
  </si>
  <si>
    <t>Ozols</t>
  </si>
  <si>
    <t>Guntars</t>
  </si>
  <si>
    <t>Ilmārs</t>
  </si>
  <si>
    <t>Priede</t>
  </si>
  <si>
    <t>Martins</t>
  </si>
  <si>
    <t>Rudzītis</t>
  </si>
  <si>
    <t>Raimonds</t>
  </si>
  <si>
    <t>Sloka</t>
  </si>
  <si>
    <t>Vilnis</t>
  </si>
  <si>
    <t>Vanags</t>
  </si>
  <si>
    <t>Ritvars</t>
  </si>
  <si>
    <t>Akmentiņš</t>
  </si>
  <si>
    <t>C</t>
  </si>
  <si>
    <t>Asaris</t>
  </si>
  <si>
    <t>Balodis</t>
  </si>
  <si>
    <t>Roberts</t>
  </si>
  <si>
    <t>Bergsons</t>
  </si>
  <si>
    <t>Bruno</t>
  </si>
  <si>
    <t>Bērziņš</t>
  </si>
  <si>
    <t xml:space="preserve">Edgars </t>
  </si>
  <si>
    <t>Bērzs</t>
  </si>
  <si>
    <t>Mārtiņš</t>
  </si>
  <si>
    <t>Grava</t>
  </si>
  <si>
    <t>Ilgonis</t>
  </si>
  <si>
    <t>Grīnbergs</t>
  </si>
  <si>
    <t>Jaunzems</t>
  </si>
  <si>
    <t>Ziedonis</t>
  </si>
  <si>
    <t>Krauja</t>
  </si>
  <si>
    <t>Māliņš</t>
  </si>
  <si>
    <t>Pūpols</t>
  </si>
  <si>
    <t>Dinārs</t>
  </si>
  <si>
    <t>Romānovs</t>
  </si>
  <si>
    <t>Aleksis</t>
  </si>
  <si>
    <t>Rozītis</t>
  </si>
  <si>
    <t>Andrejs</t>
  </si>
  <si>
    <t>Salna</t>
  </si>
  <si>
    <t>Štrauss</t>
  </si>
  <si>
    <t>Vīgants</t>
  </si>
  <si>
    <t>Vītols</t>
  </si>
  <si>
    <t>Pēteris</t>
  </si>
  <si>
    <t>Agris</t>
  </si>
  <si>
    <t>Ziemelis</t>
  </si>
  <si>
    <t>Kārlis</t>
  </si>
  <si>
    <t>Zvirbulis</t>
  </si>
  <si>
    <t>D</t>
  </si>
  <si>
    <t>Arvils</t>
  </si>
  <si>
    <t>Kalniņš</t>
  </si>
  <si>
    <t>Romāns</t>
  </si>
  <si>
    <t>Kiseļovs</t>
  </si>
  <si>
    <t>Miks</t>
  </si>
  <si>
    <t>Vladislavs</t>
  </si>
  <si>
    <t>Liepiņš</t>
  </si>
  <si>
    <t>Mārcis</t>
  </si>
  <si>
    <t>Miezis</t>
  </si>
  <si>
    <t>Valts</t>
  </si>
  <si>
    <t>Ozoliņš</t>
  </si>
  <si>
    <t>Matīss</t>
  </si>
  <si>
    <t>Spalviņš</t>
  </si>
  <si>
    <t>Ainārs</t>
  </si>
  <si>
    <t>Ūbele</t>
  </si>
  <si>
    <t>Zaķis</t>
  </si>
  <si>
    <t>Elgars</t>
  </si>
  <si>
    <t>Zeltiņš</t>
  </si>
  <si>
    <t>2017</t>
  </si>
  <si>
    <t>2018</t>
  </si>
  <si>
    <t>2019</t>
  </si>
  <si>
    <t>Sējumu platība, tūkst. ha</t>
  </si>
  <si>
    <t>Kopraža, tūkst. tonnu</t>
  </si>
  <si>
    <t>Vidējā ražība, cnt no 1 ha</t>
  </si>
  <si>
    <t>Kartupeļi</t>
  </si>
  <si>
    <t>-</t>
  </si>
  <si>
    <t>ķiploki</t>
  </si>
  <si>
    <t>sīpoli</t>
  </si>
  <si>
    <t>burkāni</t>
  </si>
  <si>
    <t>2017-2019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</si>
</sst>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4"/>
      <color theme="1"/>
      <name val="Calibri"/>
      <family val="2"/>
      <charset val="186"/>
      <scheme val="minor"/>
    </font>
    <font>
      <sz val="14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86"/>
      <scheme val="minor"/>
    </font>
    <font>
      <sz val="12"/>
      <color theme="1"/>
      <name val="Calibri"/>
      <family val="2"/>
      <charset val="186"/>
      <scheme val="minor"/>
    </font>
    <font>
      <b/>
      <sz val="11"/>
      <color rgb="FF000000"/>
      <name val="Calibri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A07A"/>
        <bgColor rgb="FFFFA07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0" fontId="5" fillId="0" borderId="0" xfId="1" applyFont="1" applyBorder="1" applyAlignment="1"/>
    <xf numFmtId="0" fontId="5" fillId="0" borderId="0" xfId="1" applyFont="1" applyBorder="1" applyAlignment="1">
      <alignment textRotation="90"/>
    </xf>
    <xf numFmtId="0" fontId="6" fillId="0" borderId="0" xfId="1" applyFont="1"/>
    <xf numFmtId="0" fontId="6" fillId="0" borderId="0" xfId="1" applyFont="1" applyBorder="1"/>
    <xf numFmtId="0" fontId="0" fillId="0" borderId="0" xfId="0" applyBorder="1"/>
    <xf numFmtId="0" fontId="0" fillId="0" borderId="1" xfId="0" applyFill="1" applyBorder="1" applyProtection="1"/>
    <xf numFmtId="0" fontId="7" fillId="0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Protection="1"/>
    <xf numFmtId="164" fontId="0" fillId="0" borderId="1" xfId="0" applyNumberFormat="1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7" fillId="0" borderId="1" xfId="0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'A1'!$B$1:$B$2</c:f>
              <c:strCache>
                <c:ptCount val="2"/>
                <c:pt idx="0">
                  <c:v>2017</c:v>
                </c:pt>
                <c:pt idx="1">
                  <c:v>Sējumu platība, tūkst. ha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B-4109-8194-FFA51AC72E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B-4109-8194-FFA51AC72E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B-4109-8194-FFA51AC72E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B-4109-8194-FFA51AC72E34}"/>
              </c:ext>
            </c:extLst>
          </c:dPt>
          <c:cat>
            <c:strRef>
              <c:f>'A1'!$A$3:$A$6</c:f>
              <c:strCache>
                <c:ptCount val="4"/>
                <c:pt idx="0">
                  <c:v>Kartupeļi</c:v>
                </c:pt>
                <c:pt idx="1">
                  <c:v>burkāni</c:v>
                </c:pt>
                <c:pt idx="2">
                  <c:v>sīpoli</c:v>
                </c:pt>
                <c:pt idx="3">
                  <c:v>ķiploki</c:v>
                </c:pt>
              </c:strCache>
            </c:strRef>
          </c:cat>
          <c:val>
            <c:numRef>
              <c:f>'A1'!$B$3:$B$6</c:f>
              <c:numCache>
                <c:formatCode>0.0</c:formatCode>
                <c:ptCount val="4"/>
                <c:pt idx="0">
                  <c:v>22.7</c:v>
                </c:pt>
                <c:pt idx="1">
                  <c:v>1.5</c:v>
                </c:pt>
                <c:pt idx="2">
                  <c:v>1.2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2-4B03-B030-2438993C3858}"/>
            </c:ext>
          </c:extLst>
        </c:ser>
        <c:ser>
          <c:idx val="1"/>
          <c:order val="1"/>
          <c:tx>
            <c:strRef>
              <c:f>'A1'!$C$1:$C$2</c:f>
              <c:strCache>
                <c:ptCount val="2"/>
                <c:pt idx="0">
                  <c:v>2017</c:v>
                </c:pt>
                <c:pt idx="1">
                  <c:v>Kopraža, tūkst. tonnu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B-4109-8194-FFA51AC72E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6DB-4109-8194-FFA51AC72E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6DB-4109-8194-FFA51AC72E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6DB-4109-8194-FFA51AC72E34}"/>
              </c:ext>
            </c:extLst>
          </c:dPt>
          <c:cat>
            <c:strRef>
              <c:f>'A1'!$A$3:$A$6</c:f>
              <c:strCache>
                <c:ptCount val="4"/>
                <c:pt idx="0">
                  <c:v>Kartupeļi</c:v>
                </c:pt>
                <c:pt idx="1">
                  <c:v>burkāni</c:v>
                </c:pt>
                <c:pt idx="2">
                  <c:v>sīpoli</c:v>
                </c:pt>
                <c:pt idx="3">
                  <c:v>ķiploki</c:v>
                </c:pt>
              </c:strCache>
            </c:strRef>
          </c:cat>
          <c:val>
            <c:numRef>
              <c:f>'A1'!$C$3:$C$6</c:f>
              <c:numCache>
                <c:formatCode>0.0</c:formatCode>
                <c:ptCount val="4"/>
                <c:pt idx="0">
                  <c:v>408.3</c:v>
                </c:pt>
                <c:pt idx="1">
                  <c:v>31.1</c:v>
                </c:pt>
                <c:pt idx="2">
                  <c:v>17.7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2-4B03-B030-2438993C3858}"/>
            </c:ext>
          </c:extLst>
        </c:ser>
        <c:ser>
          <c:idx val="2"/>
          <c:order val="2"/>
          <c:tx>
            <c:strRef>
              <c:f>'A1'!$D$1:$D$2</c:f>
              <c:strCache>
                <c:ptCount val="2"/>
                <c:pt idx="0">
                  <c:v>2017</c:v>
                </c:pt>
                <c:pt idx="1">
                  <c:v>Vidējā ražība, cnt no 1 ha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6DB-4109-8194-FFA51AC72E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6DB-4109-8194-FFA51AC72E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6DB-4109-8194-FFA51AC72E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6DB-4109-8194-FFA51AC72E34}"/>
              </c:ext>
            </c:extLst>
          </c:dPt>
          <c:cat>
            <c:strRef>
              <c:f>'A1'!$A$3:$A$6</c:f>
              <c:strCache>
                <c:ptCount val="4"/>
                <c:pt idx="0">
                  <c:v>Kartupeļi</c:v>
                </c:pt>
                <c:pt idx="1">
                  <c:v>burkāni</c:v>
                </c:pt>
                <c:pt idx="2">
                  <c:v>sīpoli</c:v>
                </c:pt>
                <c:pt idx="3">
                  <c:v>ķiploki</c:v>
                </c:pt>
              </c:strCache>
            </c:strRef>
          </c:cat>
          <c:val>
            <c:numRef>
              <c:f>'A1'!$D$3:$D$6</c:f>
              <c:numCache>
                <c:formatCode>0.0</c:formatCode>
                <c:ptCount val="4"/>
                <c:pt idx="0">
                  <c:v>180</c:v>
                </c:pt>
                <c:pt idx="1">
                  <c:v>209</c:v>
                </c:pt>
                <c:pt idx="2">
                  <c:v>149</c:v>
                </c:pt>
                <c:pt idx="3">
                  <c:v>36.9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2-4B03-B030-2438993C3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'A1'!$E$1:$E$2</c:f>
              <c:strCache>
                <c:ptCount val="2"/>
                <c:pt idx="0">
                  <c:v>2018</c:v>
                </c:pt>
                <c:pt idx="1">
                  <c:v>Sējumu platība, tūkst. 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'A1'!$E$3:$E$6</c:f>
              <c:numCache>
                <c:formatCode>0.0</c:formatCode>
                <c:ptCount val="4"/>
                <c:pt idx="0">
                  <c:v>22.3</c:v>
                </c:pt>
                <c:pt idx="1">
                  <c:v>1.5</c:v>
                </c:pt>
                <c:pt idx="2">
                  <c:v>1.2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E-4ACC-A5FC-FC4D77C75BFC}"/>
            </c:ext>
          </c:extLst>
        </c:ser>
        <c:ser>
          <c:idx val="1"/>
          <c:order val="1"/>
          <c:tx>
            <c:strRef>
              <c:f>'A1'!$F$1:$F$2</c:f>
              <c:strCache>
                <c:ptCount val="2"/>
                <c:pt idx="0">
                  <c:v>2018</c:v>
                </c:pt>
                <c:pt idx="1">
                  <c:v>Kopraža, tūkst. tonnu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'A1'!$F$3:$F$6</c:f>
              <c:numCache>
                <c:formatCode>0.0</c:formatCode>
                <c:ptCount val="4"/>
                <c:pt idx="0">
                  <c:v>426.9</c:v>
                </c:pt>
                <c:pt idx="1">
                  <c:v>27.3</c:v>
                </c:pt>
                <c:pt idx="2">
                  <c:v>19.2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E-4ACC-A5FC-FC4D77C75BFC}"/>
            </c:ext>
          </c:extLst>
        </c:ser>
        <c:ser>
          <c:idx val="2"/>
          <c:order val="2"/>
          <c:tx>
            <c:strRef>
              <c:f>'A1'!$G$1:$G$2</c:f>
              <c:strCache>
                <c:ptCount val="2"/>
                <c:pt idx="0">
                  <c:v>2018</c:v>
                </c:pt>
                <c:pt idx="1">
                  <c:v>Vidējā ražība, cnt no 1 ha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'A1'!$G$3:$G$6</c:f>
              <c:numCache>
                <c:formatCode>0.0</c:formatCode>
                <c:ptCount val="4"/>
                <c:pt idx="0">
                  <c:v>191</c:v>
                </c:pt>
                <c:pt idx="1">
                  <c:v>186</c:v>
                </c:pt>
                <c:pt idx="2">
                  <c:v>166</c:v>
                </c:pt>
                <c:pt idx="3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8E-4ACC-A5FC-FC4D77C75B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01688952"/>
        <c:axId val="401689280"/>
        <c:axId val="0"/>
      </c:bar3DChart>
      <c:catAx>
        <c:axId val="401688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01689280"/>
        <c:crosses val="autoZero"/>
        <c:auto val="1"/>
        <c:lblAlgn val="ctr"/>
        <c:lblOffset val="100"/>
        <c:noMultiLvlLbl val="0"/>
      </c:catAx>
      <c:valAx>
        <c:axId val="4016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0168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523875</xdr:colOff>
      <xdr:row>0</xdr:row>
      <xdr:rowOff>180974</xdr:rowOff>
    </xdr:from>
    <xdr:ext cx="3019426" cy="2190751"/>
    <xdr:sp macro="" textlink="">
      <xdr:nvSpPr>
        <xdr:cNvPr id="2" name="TextBox 1"/>
        <xdr:cNvSpPr txBox="1"/>
      </xdr:nvSpPr>
      <xdr:spPr>
        <a:xfrm>
          <a:off x="3781425" y="180974"/>
          <a:ext cx="3019426" cy="219075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Darblapā </a:t>
          </a:r>
          <a:r>
            <a:rPr lang="lv-LV" sz="1200" b="1">
              <a:solidFill>
                <a:schemeClr val="tx1"/>
              </a:solidFill>
              <a:latin typeface="+mn-lt"/>
              <a:ea typeface="+mn-ea"/>
              <a:cs typeface="+mn-cs"/>
            </a:rPr>
            <a:t>K1</a:t>
          </a:r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 dots augstlēkšanas sacensību rezultātu saraksts zēniem.</a:t>
          </a:r>
        </a:p>
        <a:p>
          <a:pPr lvl="0"/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1. Izveidot trīs darblapas </a:t>
          </a:r>
          <a:r>
            <a:rPr lang="lv-LV" sz="1200" b="1">
              <a:solidFill>
                <a:schemeClr val="tx1"/>
              </a:solidFill>
              <a:latin typeface="+mn-lt"/>
              <a:ea typeface="+mn-ea"/>
              <a:cs typeface="+mn-cs"/>
            </a:rPr>
            <a:t>K1</a:t>
          </a:r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 dublikātus (kopijas).</a:t>
          </a:r>
        </a:p>
        <a:p>
          <a:pPr lvl="0"/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2. Pirmajā dublētajā darblapā sakārtot sarakstu pēc komandas.</a:t>
          </a:r>
        </a:p>
        <a:p>
          <a:pPr lvl="0"/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3. Otrajā dublētajā darblapā sakārtot sarakstu pēc uzstādītā rezultāta, sākot ar vājāko.</a:t>
          </a:r>
        </a:p>
        <a:p>
          <a:pPr lvl="0"/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4. Trešajā dublētajā darblapā sakārtot sarakstu pēc uzvārda un vārda.</a:t>
          </a:r>
        </a:p>
        <a:p>
          <a:endParaRPr lang="lv-LV" sz="1100"/>
        </a:p>
      </xdr:txBody>
    </xdr:sp>
    <xdr:clientData/>
  </xdr:oneCellAnchor>
  <xdr:oneCellAnchor>
    <xdr:from>
      <xdr:col>10</xdr:col>
      <xdr:colOff>314324</xdr:colOff>
      <xdr:row>0</xdr:row>
      <xdr:rowOff>152399</xdr:rowOff>
    </xdr:from>
    <xdr:ext cx="3267075" cy="2324101"/>
    <xdr:sp macro="" textlink="">
      <xdr:nvSpPr>
        <xdr:cNvPr id="3" name="TextBox 2"/>
        <xdr:cNvSpPr txBox="1"/>
      </xdr:nvSpPr>
      <xdr:spPr>
        <a:xfrm>
          <a:off x="7229474" y="152399"/>
          <a:ext cx="3267075" cy="2324101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lv-LV" sz="1100"/>
            <a:t>Kārtošanu un</a:t>
          </a:r>
          <a:r>
            <a:rPr lang="lv-LV" sz="1100" baseline="0"/>
            <a:t> atlasi veic </a:t>
          </a:r>
          <a:r>
            <a:rPr lang="lv-LV" sz="1100" b="1" baseline="0"/>
            <a:t>Data</a:t>
          </a:r>
          <a:r>
            <a:rPr lang="lv-LV" sz="1100" baseline="0"/>
            <a:t> cilnes </a:t>
          </a:r>
          <a:r>
            <a:rPr lang="lv-LV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sadaļā </a:t>
          </a:r>
          <a:r>
            <a:rPr lang="lv-LV" sz="1100" b="1" i="0" baseline="0"/>
            <a:t>Sort&amp;Filter</a:t>
          </a:r>
          <a:r>
            <a:rPr lang="lv-LV" sz="1100" baseline="0"/>
            <a:t>. </a:t>
          </a:r>
        </a:p>
        <a:p>
          <a:endParaRPr lang="lv-LV" sz="1100" baseline="0"/>
        </a:p>
        <a:p>
          <a:r>
            <a:rPr lang="lv-LV" sz="1100" baseline="0"/>
            <a:t>Lai kārtošanu veiktu regulārā tabulā, ieklikšķina tabulas pirmās rindas šūnā tajā kolonnā, pēc kuras paredzēta kārtošana un lieto pogu          vai         .</a:t>
          </a:r>
        </a:p>
        <a:p>
          <a:endParaRPr lang="lv-LV" sz="1100" baseline="0"/>
        </a:p>
        <a:p>
          <a:endParaRPr lang="lv-LV" sz="1100" baseline="0"/>
        </a:p>
        <a:p>
          <a:r>
            <a:rPr lang="lv-LV" sz="1100" baseline="0"/>
            <a:t>Ja kārtošana jāveic pēc vairākās kolonnās izvietotiem datiem, lieto pogu </a:t>
          </a:r>
          <a:r>
            <a:rPr lang="lv-LV" sz="1100" b="1" baseline="0"/>
            <a:t>Sort</a:t>
          </a:r>
          <a:r>
            <a:rPr lang="lv-LV" sz="1100" baseline="0"/>
            <a:t> un pirmajā sarakstā </a:t>
          </a:r>
          <a:r>
            <a:rPr lang="lv-LV" sz="1100" b="1" baseline="0"/>
            <a:t>Sort by </a:t>
          </a:r>
          <a:r>
            <a:rPr lang="lv-LV" sz="1100" baseline="0"/>
            <a:t>izvēlas kolonnu, pēc kuras kārtot. Tad ar pogu </a:t>
          </a:r>
          <a:r>
            <a:rPr lang="lv-LV" sz="1100" b="1" baseline="0"/>
            <a:t>Add Level </a:t>
          </a:r>
          <a:r>
            <a:rPr lang="lv-LV" sz="1100" baseline="0"/>
            <a:t>pievieno iespēju izvēlēties nākamo kārtošanas kritēriju.</a:t>
          </a:r>
        </a:p>
        <a:p>
          <a:endParaRPr lang="lv-LV" sz="1100"/>
        </a:p>
      </xdr:txBody>
    </xdr:sp>
    <xdr:clientData/>
  </xdr:oneCellAnchor>
  <xdr:twoCellAnchor editAs="oneCell">
    <xdr:from>
      <xdr:col>13</xdr:col>
      <xdr:colOff>571500</xdr:colOff>
      <xdr:row>5</xdr:row>
      <xdr:rowOff>66675</xdr:rowOff>
    </xdr:from>
    <xdr:to>
      <xdr:col>14</xdr:col>
      <xdr:colOff>161925</xdr:colOff>
      <xdr:row>6</xdr:row>
      <xdr:rowOff>95250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5450" y="1019175"/>
          <a:ext cx="2000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447675</xdr:colOff>
      <xdr:row>5</xdr:row>
      <xdr:rowOff>95250</xdr:rowOff>
    </xdr:from>
    <xdr:to>
      <xdr:col>15</xdr:col>
      <xdr:colOff>38100</xdr:colOff>
      <xdr:row>6</xdr:row>
      <xdr:rowOff>123825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1047750"/>
          <a:ext cx="2000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428625</xdr:colOff>
      <xdr:row>14</xdr:row>
      <xdr:rowOff>57150</xdr:rowOff>
    </xdr:from>
    <xdr:to>
      <xdr:col>15</xdr:col>
      <xdr:colOff>523177</xdr:colOff>
      <xdr:row>27</xdr:row>
      <xdr:rowOff>133031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05375" y="2724150"/>
          <a:ext cx="5580952" cy="2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523875</xdr:colOff>
      <xdr:row>0</xdr:row>
      <xdr:rowOff>180974</xdr:rowOff>
    </xdr:from>
    <xdr:ext cx="3019426" cy="2190751"/>
    <xdr:sp macro="" textlink="">
      <xdr:nvSpPr>
        <xdr:cNvPr id="2" name="TextBox 1"/>
        <xdr:cNvSpPr txBox="1"/>
      </xdr:nvSpPr>
      <xdr:spPr>
        <a:xfrm>
          <a:off x="3781425" y="180974"/>
          <a:ext cx="3019426" cy="219075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Darblapā </a:t>
          </a:r>
          <a:r>
            <a:rPr lang="lv-LV" sz="1200" b="1">
              <a:solidFill>
                <a:schemeClr val="tx1"/>
              </a:solidFill>
              <a:latin typeface="+mn-lt"/>
              <a:ea typeface="+mn-ea"/>
              <a:cs typeface="+mn-cs"/>
            </a:rPr>
            <a:t>K1</a:t>
          </a:r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 dots augstlēkšanas sacensību rezultātu saraksts zēniem.</a:t>
          </a:r>
        </a:p>
        <a:p>
          <a:pPr lvl="0"/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1. Izveidot trīs darblapas </a:t>
          </a:r>
          <a:r>
            <a:rPr lang="lv-LV" sz="1200" b="1">
              <a:solidFill>
                <a:schemeClr val="tx1"/>
              </a:solidFill>
              <a:latin typeface="+mn-lt"/>
              <a:ea typeface="+mn-ea"/>
              <a:cs typeface="+mn-cs"/>
            </a:rPr>
            <a:t>K1</a:t>
          </a:r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 dublikātus (kopijas).</a:t>
          </a:r>
        </a:p>
        <a:p>
          <a:pPr lvl="0"/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2. Pirmajā dublētajā darblapā sakārtot sarakstu pēc komandas.</a:t>
          </a:r>
        </a:p>
        <a:p>
          <a:pPr lvl="0"/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3. Otrajā dublētajā darblapā sakārtot sarakstu pēc uzstādītā rezultāta, sākot ar vājāko.</a:t>
          </a:r>
        </a:p>
        <a:p>
          <a:pPr lvl="0"/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4. Trešajā dublētajā darblapā sakārtot sarakstu pēc uzvārda un vārda.</a:t>
          </a:r>
        </a:p>
        <a:p>
          <a:endParaRPr lang="lv-LV" sz="1100"/>
        </a:p>
      </xdr:txBody>
    </xdr:sp>
    <xdr:clientData/>
  </xdr:oneCellAnchor>
  <xdr:oneCellAnchor>
    <xdr:from>
      <xdr:col>10</xdr:col>
      <xdr:colOff>314324</xdr:colOff>
      <xdr:row>0</xdr:row>
      <xdr:rowOff>152399</xdr:rowOff>
    </xdr:from>
    <xdr:ext cx="3267075" cy="2324101"/>
    <xdr:sp macro="" textlink="">
      <xdr:nvSpPr>
        <xdr:cNvPr id="3" name="TextBox 2"/>
        <xdr:cNvSpPr txBox="1"/>
      </xdr:nvSpPr>
      <xdr:spPr>
        <a:xfrm>
          <a:off x="7229474" y="152399"/>
          <a:ext cx="3267075" cy="2324101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lv-LV" sz="1100"/>
            <a:t>Kārtošanu un</a:t>
          </a:r>
          <a:r>
            <a:rPr lang="lv-LV" sz="1100" baseline="0"/>
            <a:t> atlasi veic </a:t>
          </a:r>
          <a:r>
            <a:rPr lang="lv-LV" sz="1100" b="1" baseline="0"/>
            <a:t>Data</a:t>
          </a:r>
          <a:r>
            <a:rPr lang="lv-LV" sz="1100" baseline="0"/>
            <a:t> cilnes </a:t>
          </a:r>
          <a:r>
            <a:rPr lang="lv-LV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sadaļā </a:t>
          </a:r>
          <a:r>
            <a:rPr lang="lv-LV" sz="1100" b="1" i="0" baseline="0"/>
            <a:t>Sort&amp;Filter</a:t>
          </a:r>
          <a:r>
            <a:rPr lang="lv-LV" sz="1100" baseline="0"/>
            <a:t>. </a:t>
          </a:r>
        </a:p>
        <a:p>
          <a:endParaRPr lang="lv-LV" sz="1100" baseline="0"/>
        </a:p>
        <a:p>
          <a:r>
            <a:rPr lang="lv-LV" sz="1100" baseline="0"/>
            <a:t>Lai kārtošanu veiktu regulārā tabulā, ieklikšķina tabulas pirmās rindas šūnā tajā kolonnā, pēc kuras paredzēta kārtošana un lieto pogu          vai         .</a:t>
          </a:r>
        </a:p>
        <a:p>
          <a:endParaRPr lang="lv-LV" sz="1100" baseline="0"/>
        </a:p>
        <a:p>
          <a:endParaRPr lang="lv-LV" sz="1100" baseline="0"/>
        </a:p>
        <a:p>
          <a:r>
            <a:rPr lang="lv-LV" sz="1100" baseline="0"/>
            <a:t>Ja kārtošana jāveic pēc vairākās kolonnās izvietotiem datiem, lieto pogu </a:t>
          </a:r>
          <a:r>
            <a:rPr lang="lv-LV" sz="1100" b="1" baseline="0"/>
            <a:t>Sort</a:t>
          </a:r>
          <a:r>
            <a:rPr lang="lv-LV" sz="1100" baseline="0"/>
            <a:t> un pirmajā sarakstā </a:t>
          </a:r>
          <a:r>
            <a:rPr lang="lv-LV" sz="1100" b="1" baseline="0"/>
            <a:t>Sort by </a:t>
          </a:r>
          <a:r>
            <a:rPr lang="lv-LV" sz="1100" baseline="0"/>
            <a:t>izvēlas kolonnu, pēc kuras kārtot. Tad ar pogu </a:t>
          </a:r>
          <a:r>
            <a:rPr lang="lv-LV" sz="1100" b="1" baseline="0"/>
            <a:t>Add Level </a:t>
          </a:r>
          <a:r>
            <a:rPr lang="lv-LV" sz="1100" baseline="0"/>
            <a:t>pievieno iespēju izvēlēties nākamo kārtošanas kritēriju.</a:t>
          </a:r>
        </a:p>
        <a:p>
          <a:endParaRPr lang="lv-LV" sz="1100"/>
        </a:p>
      </xdr:txBody>
    </xdr:sp>
    <xdr:clientData/>
  </xdr:oneCellAnchor>
  <xdr:twoCellAnchor editAs="oneCell">
    <xdr:from>
      <xdr:col>13</xdr:col>
      <xdr:colOff>571500</xdr:colOff>
      <xdr:row>5</xdr:row>
      <xdr:rowOff>66675</xdr:rowOff>
    </xdr:from>
    <xdr:to>
      <xdr:col>14</xdr:col>
      <xdr:colOff>161925</xdr:colOff>
      <xdr:row>6</xdr:row>
      <xdr:rowOff>95250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5450" y="1019175"/>
          <a:ext cx="2000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447675</xdr:colOff>
      <xdr:row>5</xdr:row>
      <xdr:rowOff>95250</xdr:rowOff>
    </xdr:from>
    <xdr:to>
      <xdr:col>15</xdr:col>
      <xdr:colOff>38100</xdr:colOff>
      <xdr:row>6</xdr:row>
      <xdr:rowOff>123825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1047750"/>
          <a:ext cx="2000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428625</xdr:colOff>
      <xdr:row>14</xdr:row>
      <xdr:rowOff>57150</xdr:rowOff>
    </xdr:from>
    <xdr:to>
      <xdr:col>15</xdr:col>
      <xdr:colOff>523177</xdr:colOff>
      <xdr:row>27</xdr:row>
      <xdr:rowOff>133031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05375" y="2724150"/>
          <a:ext cx="5580952" cy="25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523875</xdr:colOff>
      <xdr:row>0</xdr:row>
      <xdr:rowOff>180974</xdr:rowOff>
    </xdr:from>
    <xdr:ext cx="3019426" cy="2190751"/>
    <xdr:sp macro="" textlink="">
      <xdr:nvSpPr>
        <xdr:cNvPr id="2" name="TextBox 1"/>
        <xdr:cNvSpPr txBox="1"/>
      </xdr:nvSpPr>
      <xdr:spPr>
        <a:xfrm>
          <a:off x="3781425" y="180974"/>
          <a:ext cx="3019426" cy="219075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Darblapā </a:t>
          </a:r>
          <a:r>
            <a:rPr lang="lv-LV" sz="1200" b="1">
              <a:solidFill>
                <a:schemeClr val="tx1"/>
              </a:solidFill>
              <a:latin typeface="+mn-lt"/>
              <a:ea typeface="+mn-ea"/>
              <a:cs typeface="+mn-cs"/>
            </a:rPr>
            <a:t>K1</a:t>
          </a:r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 dots augstlēkšanas sacensību rezultātu saraksts zēniem.</a:t>
          </a:r>
        </a:p>
        <a:p>
          <a:pPr lvl="0"/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1. Izveidot trīs darblapas </a:t>
          </a:r>
          <a:r>
            <a:rPr lang="lv-LV" sz="1200" b="1">
              <a:solidFill>
                <a:schemeClr val="tx1"/>
              </a:solidFill>
              <a:latin typeface="+mn-lt"/>
              <a:ea typeface="+mn-ea"/>
              <a:cs typeface="+mn-cs"/>
            </a:rPr>
            <a:t>K1</a:t>
          </a:r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 dublikātus (kopijas).</a:t>
          </a:r>
        </a:p>
        <a:p>
          <a:pPr lvl="0"/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2. Pirmajā dublētajā darblapā sakārtot sarakstu pēc komandas.</a:t>
          </a:r>
        </a:p>
        <a:p>
          <a:pPr lvl="0"/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3. Otrajā dublētajā darblapā sakārtot sarakstu pēc uzstādītā rezultāta, sākot ar vājāko.</a:t>
          </a:r>
        </a:p>
        <a:p>
          <a:pPr lvl="0"/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4. Trešajā dublētajā darblapā sakārtot sarakstu pēc uzvārda un vārda.</a:t>
          </a:r>
        </a:p>
        <a:p>
          <a:endParaRPr lang="lv-LV" sz="1100"/>
        </a:p>
      </xdr:txBody>
    </xdr:sp>
    <xdr:clientData/>
  </xdr:oneCellAnchor>
  <xdr:oneCellAnchor>
    <xdr:from>
      <xdr:col>10</xdr:col>
      <xdr:colOff>314324</xdr:colOff>
      <xdr:row>0</xdr:row>
      <xdr:rowOff>152399</xdr:rowOff>
    </xdr:from>
    <xdr:ext cx="3267075" cy="2324101"/>
    <xdr:sp macro="" textlink="">
      <xdr:nvSpPr>
        <xdr:cNvPr id="5" name="TextBox 4"/>
        <xdr:cNvSpPr txBox="1"/>
      </xdr:nvSpPr>
      <xdr:spPr>
        <a:xfrm>
          <a:off x="7229474" y="152399"/>
          <a:ext cx="3267075" cy="2324101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lv-LV" sz="1100"/>
            <a:t>Kārtošanu un</a:t>
          </a:r>
          <a:r>
            <a:rPr lang="lv-LV" sz="1100" baseline="0"/>
            <a:t> atlasi veic </a:t>
          </a:r>
          <a:r>
            <a:rPr lang="lv-LV" sz="1100" b="1" baseline="0"/>
            <a:t>Data</a:t>
          </a:r>
          <a:r>
            <a:rPr lang="lv-LV" sz="1100" baseline="0"/>
            <a:t> cilnes </a:t>
          </a:r>
          <a:r>
            <a:rPr lang="lv-LV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sadaļā </a:t>
          </a:r>
          <a:r>
            <a:rPr lang="lv-LV" sz="1100" b="1" i="0" baseline="0"/>
            <a:t>Sort&amp;Filter</a:t>
          </a:r>
          <a:r>
            <a:rPr lang="lv-LV" sz="1100" baseline="0"/>
            <a:t>. </a:t>
          </a:r>
        </a:p>
        <a:p>
          <a:endParaRPr lang="lv-LV" sz="1100" baseline="0"/>
        </a:p>
        <a:p>
          <a:r>
            <a:rPr lang="lv-LV" sz="1100" baseline="0"/>
            <a:t>Lai kārtošanu veiktu regulārā tabulā, ieklikšķina tabulas pirmās rindas šūnā tajā kolonnā, pēc kuras paredzēta kārtošana un lieto pogu          vai         .</a:t>
          </a:r>
        </a:p>
        <a:p>
          <a:endParaRPr lang="lv-LV" sz="1100" baseline="0"/>
        </a:p>
        <a:p>
          <a:endParaRPr lang="lv-LV" sz="1100" baseline="0"/>
        </a:p>
        <a:p>
          <a:r>
            <a:rPr lang="lv-LV" sz="1100" baseline="0"/>
            <a:t>Ja kārtošana jāveic pēc vairākās kolonnās izvietotiem datiem, lieto pogu </a:t>
          </a:r>
          <a:r>
            <a:rPr lang="lv-LV" sz="1100" b="1" baseline="0"/>
            <a:t>Sort</a:t>
          </a:r>
          <a:r>
            <a:rPr lang="lv-LV" sz="1100" baseline="0"/>
            <a:t> un pirmajā sarakstā </a:t>
          </a:r>
          <a:r>
            <a:rPr lang="lv-LV" sz="1100" b="1" baseline="0"/>
            <a:t>Sort by </a:t>
          </a:r>
          <a:r>
            <a:rPr lang="lv-LV" sz="1100" baseline="0"/>
            <a:t>izvēlas kolonnu, pēc kuras kārtot. Tad ar pogu </a:t>
          </a:r>
          <a:r>
            <a:rPr lang="lv-LV" sz="1100" b="1" baseline="0"/>
            <a:t>Add Level </a:t>
          </a:r>
          <a:r>
            <a:rPr lang="lv-LV" sz="1100" baseline="0"/>
            <a:t>pievieno iespēju izvēlēties nākamo kārtošanas kritēriju.</a:t>
          </a:r>
        </a:p>
        <a:p>
          <a:endParaRPr lang="lv-LV" sz="1100"/>
        </a:p>
      </xdr:txBody>
    </xdr:sp>
    <xdr:clientData/>
  </xdr:oneCellAnchor>
  <xdr:twoCellAnchor editAs="oneCell">
    <xdr:from>
      <xdr:col>13</xdr:col>
      <xdr:colOff>571500</xdr:colOff>
      <xdr:row>5</xdr:row>
      <xdr:rowOff>66675</xdr:rowOff>
    </xdr:from>
    <xdr:to>
      <xdr:col>14</xdr:col>
      <xdr:colOff>161925</xdr:colOff>
      <xdr:row>6</xdr:row>
      <xdr:rowOff>95250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5450" y="1019175"/>
          <a:ext cx="2000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447675</xdr:colOff>
      <xdr:row>5</xdr:row>
      <xdr:rowOff>95250</xdr:rowOff>
    </xdr:from>
    <xdr:to>
      <xdr:col>15</xdr:col>
      <xdr:colOff>38100</xdr:colOff>
      <xdr:row>6</xdr:row>
      <xdr:rowOff>123825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1047750"/>
          <a:ext cx="2000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428625</xdr:colOff>
      <xdr:row>14</xdr:row>
      <xdr:rowOff>57150</xdr:rowOff>
    </xdr:from>
    <xdr:to>
      <xdr:col>15</xdr:col>
      <xdr:colOff>523177</xdr:colOff>
      <xdr:row>27</xdr:row>
      <xdr:rowOff>133031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05375" y="2724150"/>
          <a:ext cx="5580952" cy="25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571500</xdr:colOff>
      <xdr:row>2</xdr:row>
      <xdr:rowOff>19050</xdr:rowOff>
    </xdr:from>
    <xdr:ext cx="4114801" cy="2047875"/>
    <xdr:sp macro="" textlink="">
      <xdr:nvSpPr>
        <xdr:cNvPr id="2" name="TextBox 1"/>
        <xdr:cNvSpPr txBox="1"/>
      </xdr:nvSpPr>
      <xdr:spPr>
        <a:xfrm>
          <a:off x="5591175" y="447675"/>
          <a:ext cx="4114801" cy="204787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Noskaidrot, </a:t>
          </a:r>
          <a:r>
            <a:rPr lang="lv-LV" sz="1100">
              <a:solidFill>
                <a:schemeClr val="dk1"/>
              </a:solidFill>
              <a:latin typeface="+mn-lt"/>
              <a:ea typeface="+mn-ea"/>
              <a:cs typeface="+mn-cs"/>
            </a:rPr>
            <a:t>kas notiek pēc kārtošanas pogas piespiešanas, ja</a:t>
          </a:r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:</a:t>
          </a:r>
        </a:p>
        <a:p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1. Vēloties sakārtot dalībniekus pēc numuriem, atlasa</a:t>
          </a:r>
          <a:r>
            <a:rPr lang="lv-LV" sz="12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apgabalu </a:t>
          </a:r>
          <a:r>
            <a:rPr lang="lv-LV" sz="1200" b="1">
              <a:solidFill>
                <a:schemeClr val="tx1"/>
              </a:solidFill>
              <a:latin typeface="+mn-lt"/>
              <a:ea typeface="+mn-ea"/>
              <a:cs typeface="+mn-cs"/>
            </a:rPr>
            <a:t>A6:A19</a:t>
          </a:r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2. </a:t>
          </a:r>
          <a:r>
            <a:rPr lang="lv-LV" sz="1100">
              <a:solidFill>
                <a:schemeClr val="dk1"/>
              </a:solidFill>
              <a:latin typeface="+mn-lt"/>
              <a:ea typeface="+mn-ea"/>
              <a:cs typeface="+mn-cs"/>
            </a:rPr>
            <a:t>Vēloties sakārtot dalībniekus pēc  distancē pavadītā laika, atlasa šūnu </a:t>
          </a:r>
          <a:r>
            <a:rPr lang="lv-LV" sz="1100" b="1">
              <a:solidFill>
                <a:schemeClr val="dk1"/>
              </a:solidFill>
              <a:latin typeface="+mn-lt"/>
              <a:ea typeface="+mn-ea"/>
              <a:cs typeface="+mn-cs"/>
            </a:rPr>
            <a:t>F5</a:t>
          </a:r>
          <a:r>
            <a:rPr lang="lv-LV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lv-LV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lv-LV" sz="1100">
              <a:solidFill>
                <a:schemeClr val="dk1"/>
              </a:solidFill>
              <a:latin typeface="+mn-lt"/>
              <a:ea typeface="+mn-ea"/>
              <a:cs typeface="+mn-cs"/>
            </a:rPr>
            <a:t>Izpildīt:</a:t>
          </a:r>
        </a:p>
        <a:p>
          <a:r>
            <a:rPr lang="lv-LV" sz="1100">
              <a:solidFill>
                <a:schemeClr val="dk1"/>
              </a:solidFill>
              <a:latin typeface="+mn-lt"/>
              <a:ea typeface="+mn-ea"/>
              <a:cs typeface="+mn-cs"/>
            </a:rPr>
            <a:t>1. Atcelt iepriekš veiktās kārtošanas (</a:t>
          </a:r>
          <a:r>
            <a:rPr lang="lv-LV" sz="1100" i="1">
              <a:solidFill>
                <a:schemeClr val="dk1"/>
              </a:solidFill>
              <a:latin typeface="+mn-lt"/>
              <a:ea typeface="+mn-ea"/>
              <a:cs typeface="+mn-cs"/>
            </a:rPr>
            <a:t>Undo</a:t>
          </a:r>
          <a:r>
            <a:rPr lang="lv-LV" sz="1100">
              <a:solidFill>
                <a:schemeClr val="dk1"/>
              </a:solidFill>
              <a:latin typeface="+mn-lt"/>
              <a:ea typeface="+mn-ea"/>
              <a:cs typeface="+mn-cs"/>
            </a:rPr>
            <a:t>) </a:t>
          </a:r>
        </a:p>
        <a:p>
          <a:r>
            <a:rPr lang="lv-LV" sz="1100">
              <a:solidFill>
                <a:schemeClr val="dk1"/>
              </a:solidFill>
              <a:latin typeface="+mn-lt"/>
              <a:ea typeface="+mn-ea"/>
              <a:cs typeface="+mn-cs"/>
            </a:rPr>
            <a:t>2. Sakārtot dalībniekus pēc rezultātiem, atlasot ar peli tabulu un izmantojot pogu </a:t>
          </a:r>
          <a:r>
            <a:rPr lang="lv-LV" sz="1100" b="1">
              <a:solidFill>
                <a:schemeClr val="dk1"/>
              </a:solidFill>
              <a:latin typeface="+mn-lt"/>
              <a:ea typeface="+mn-ea"/>
              <a:cs typeface="+mn-cs"/>
            </a:rPr>
            <a:t>Sort</a:t>
          </a:r>
          <a:r>
            <a:rPr lang="lv-LV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lv-LV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lv-LV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0</xdr:row>
      <xdr:rowOff>552450</xdr:rowOff>
    </xdr:from>
    <xdr:ext cx="4133850" cy="1000125"/>
    <xdr:sp macro="" textlink="">
      <xdr:nvSpPr>
        <xdr:cNvPr id="3" name="TextBox 2"/>
        <xdr:cNvSpPr txBox="1"/>
      </xdr:nvSpPr>
      <xdr:spPr>
        <a:xfrm>
          <a:off x="5534025" y="552450"/>
          <a:ext cx="4133850" cy="10001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Darblapā </a:t>
          </a:r>
          <a:r>
            <a:rPr lang="lv-LV" sz="1200" b="1">
              <a:solidFill>
                <a:schemeClr val="tx1"/>
              </a:solidFill>
              <a:latin typeface="+mn-lt"/>
              <a:ea typeface="+mn-ea"/>
              <a:cs typeface="+mn-cs"/>
            </a:rPr>
            <a:t>F1</a:t>
          </a:r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 dots burāšanas sezonas sacensību rezultātu saraksts.</a:t>
          </a:r>
        </a:p>
        <a:p>
          <a:pPr lvl="0"/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1. Pievienot filtru (</a:t>
          </a:r>
          <a:r>
            <a:rPr lang="lv-LV" sz="1200" b="1">
              <a:solidFill>
                <a:schemeClr val="tx1"/>
              </a:solidFill>
              <a:latin typeface="+mn-lt"/>
              <a:ea typeface="+mn-ea"/>
              <a:cs typeface="+mn-cs"/>
            </a:rPr>
            <a:t>Data / Filter</a:t>
          </a:r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).</a:t>
          </a:r>
        </a:p>
        <a:p>
          <a:pPr lvl="0"/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2. Atlasīt sportistus,</a:t>
          </a:r>
          <a:r>
            <a:rPr lang="lv-LV" sz="1200" baseline="0">
              <a:solidFill>
                <a:schemeClr val="tx1"/>
              </a:solidFill>
              <a:latin typeface="+mn-lt"/>
              <a:ea typeface="+mn-ea"/>
              <a:cs typeface="+mn-cs"/>
            </a:rPr>
            <a:t> kuri piedalījušies visos posmos</a:t>
          </a:r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</a:p>
        <a:p>
          <a:endParaRPr lang="lv-LV" sz="1100"/>
        </a:p>
      </xdr:txBody>
    </xdr:sp>
    <xdr:clientData/>
  </xdr:oneCellAnchor>
  <xdr:twoCellAnchor editAs="oneCell">
    <xdr:from>
      <xdr:col>16</xdr:col>
      <xdr:colOff>66675</xdr:colOff>
      <xdr:row>65</xdr:row>
      <xdr:rowOff>152400</xdr:rowOff>
    </xdr:from>
    <xdr:to>
      <xdr:col>20</xdr:col>
      <xdr:colOff>361950</xdr:colOff>
      <xdr:row>84</xdr:row>
      <xdr:rowOff>190500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1876425"/>
          <a:ext cx="2581275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0</xdr:row>
      <xdr:rowOff>552451</xdr:rowOff>
    </xdr:from>
    <xdr:ext cx="4133850" cy="533399"/>
    <xdr:sp macro="" textlink="">
      <xdr:nvSpPr>
        <xdr:cNvPr id="2" name="TextBox 1"/>
        <xdr:cNvSpPr txBox="1"/>
      </xdr:nvSpPr>
      <xdr:spPr>
        <a:xfrm>
          <a:off x="5534025" y="552451"/>
          <a:ext cx="4133850" cy="533399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pPr lvl="0"/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1. Atlasīt B grupas sportistus.</a:t>
          </a:r>
        </a:p>
        <a:p>
          <a:pPr lvl="0"/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2. Papildus atlasīt sportistus, kas piedalījušies</a:t>
          </a:r>
          <a:r>
            <a:rPr lang="lv-LV" sz="1200" baseline="0">
              <a:solidFill>
                <a:schemeClr val="tx1"/>
              </a:solidFill>
              <a:latin typeface="+mn-lt"/>
              <a:ea typeface="+mn-ea"/>
              <a:cs typeface="+mn-cs"/>
            </a:rPr>
            <a:t> pēdējā posmā.</a:t>
          </a:r>
          <a:endParaRPr lang="lv-LV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lv-LV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0</xdr:row>
      <xdr:rowOff>552452</xdr:rowOff>
    </xdr:from>
    <xdr:ext cx="4133850" cy="962024"/>
    <xdr:sp macro="" textlink="">
      <xdr:nvSpPr>
        <xdr:cNvPr id="2" name="TextBox 1"/>
        <xdr:cNvSpPr txBox="1"/>
      </xdr:nvSpPr>
      <xdr:spPr>
        <a:xfrm>
          <a:off x="5534025" y="552452"/>
          <a:ext cx="4133850" cy="962024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pPr lvl="0"/>
          <a:r>
            <a:rPr lang="lv-LV" sz="1200">
              <a:solidFill>
                <a:schemeClr val="tx1"/>
              </a:solidFill>
              <a:latin typeface="+mn-lt"/>
              <a:ea typeface="+mn-ea"/>
              <a:cs typeface="+mn-cs"/>
            </a:rPr>
            <a:t>1. Atcelt grupai uzliktot atlases nosacījumus</a:t>
          </a:r>
          <a:r>
            <a:rPr lang="lv-LV" sz="1200" baseline="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lv-LV" sz="1200" baseline="0">
              <a:solidFill>
                <a:schemeClr val="tx1"/>
              </a:solidFill>
              <a:latin typeface="+mn-lt"/>
              <a:ea typeface="+mn-ea"/>
              <a:cs typeface="+mn-cs"/>
            </a:rPr>
            <a:t>2. Atlasīt visus sportistus, kas kopā ieguvuši vismaz 150 punktus.</a:t>
          </a:r>
        </a:p>
        <a:p>
          <a:pPr lvl="0"/>
          <a:r>
            <a:rPr lang="lv-LV" sz="1200" baseline="0">
              <a:solidFill>
                <a:schemeClr val="tx1"/>
              </a:solidFill>
              <a:latin typeface="+mn-lt"/>
              <a:ea typeface="+mn-ea"/>
              <a:cs typeface="+mn-cs"/>
            </a:rPr>
            <a:t>3. Dublēt atlasīto datu tabulas saturu darblapā Sheet7.</a:t>
          </a:r>
          <a:endParaRPr lang="lv-LV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lv-LV" sz="1100"/>
        </a:p>
      </xdr:txBody>
    </xdr:sp>
    <xdr:clientData/>
  </xdr:oneCellAnchor>
  <xdr:twoCellAnchor editAs="oneCell">
    <xdr:from>
      <xdr:col>15</xdr:col>
      <xdr:colOff>381000</xdr:colOff>
      <xdr:row>22</xdr:row>
      <xdr:rowOff>142875</xdr:rowOff>
    </xdr:from>
    <xdr:to>
      <xdr:col>23</xdr:col>
      <xdr:colOff>238125</xdr:colOff>
      <xdr:row>71</xdr:row>
      <xdr:rowOff>190500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1866900"/>
          <a:ext cx="44291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0</xdr:row>
      <xdr:rowOff>552452</xdr:rowOff>
    </xdr:from>
    <xdr:ext cx="2390775" cy="619123"/>
    <xdr:sp macro="" textlink="">
      <xdr:nvSpPr>
        <xdr:cNvPr id="2" name="TextBox 1"/>
        <xdr:cNvSpPr txBox="1"/>
      </xdr:nvSpPr>
      <xdr:spPr>
        <a:xfrm>
          <a:off x="5534025" y="552452"/>
          <a:ext cx="2390775" cy="619123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pPr lvl="0"/>
          <a:r>
            <a:rPr lang="lv-LV" sz="1200" baseline="0">
              <a:solidFill>
                <a:schemeClr val="tx1"/>
              </a:solidFill>
              <a:latin typeface="+mn-lt"/>
              <a:ea typeface="+mn-ea"/>
              <a:cs typeface="+mn-cs"/>
            </a:rPr>
            <a:t>1. Atlasīt visus sportistus, kuru uzvārds sākas ar burtu "O".</a:t>
          </a:r>
          <a:endParaRPr lang="lv-LV" sz="12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lv-LV" sz="1100"/>
        </a:p>
      </xdr:txBody>
    </xdr:sp>
    <xdr:clientData/>
  </xdr:oneCellAnchor>
  <xdr:twoCellAnchor editAs="oneCell">
    <xdr:from>
      <xdr:col>15</xdr:col>
      <xdr:colOff>114300</xdr:colOff>
      <xdr:row>51</xdr:row>
      <xdr:rowOff>104775</xdr:rowOff>
    </xdr:from>
    <xdr:to>
      <xdr:col>22</xdr:col>
      <xdr:colOff>209550</xdr:colOff>
      <xdr:row>70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428750"/>
          <a:ext cx="4095750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923925</xdr:colOff>
      <xdr:row>9</xdr:row>
      <xdr:rowOff>66674</xdr:rowOff>
    </xdr:from>
    <xdr:ext cx="4162425" cy="1847851"/>
    <xdr:sp macro="" textlink="">
      <xdr:nvSpPr>
        <xdr:cNvPr id="2" name="TextBox 1"/>
        <xdr:cNvSpPr txBox="1"/>
      </xdr:nvSpPr>
      <xdr:spPr>
        <a:xfrm>
          <a:off x="10715625" y="1781174"/>
          <a:ext cx="4162425" cy="184785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lv-LV" sz="1200">
              <a:solidFill>
                <a:schemeClr val="dk1"/>
              </a:solidFill>
              <a:latin typeface="+mn-lt"/>
              <a:ea typeface="+mn-ea"/>
              <a:cs typeface="+mn-cs"/>
            </a:rPr>
            <a:t>Centrālās statistikas pārvaldes datubāzē (</a:t>
          </a:r>
          <a:r>
            <a:rPr lang="lv-LV" sz="1200" u="sng">
              <a:solidFill>
                <a:schemeClr val="dk1"/>
              </a:solidFill>
              <a:latin typeface="+mn-lt"/>
              <a:ea typeface="+mn-ea"/>
              <a:cs typeface="+mn-cs"/>
            </a:rPr>
            <a:t>https://www.csb.gov.lv/lv/statistika/db</a:t>
          </a:r>
          <a:r>
            <a:rPr lang="lv-LV" sz="1200">
              <a:solidFill>
                <a:schemeClr val="dk1"/>
              </a:solidFill>
              <a:latin typeface="+mn-lt"/>
              <a:ea typeface="+mn-ea"/>
              <a:cs typeface="+mn-cs"/>
            </a:rPr>
            <a:t>)  atrast nodaļu </a:t>
          </a:r>
          <a:r>
            <a:rPr lang="lv-LV" sz="1200" b="1">
              <a:solidFill>
                <a:schemeClr val="dk1"/>
              </a:solidFill>
              <a:latin typeface="+mn-lt"/>
              <a:ea typeface="+mn-ea"/>
              <a:cs typeface="+mn-cs"/>
            </a:rPr>
            <a:t>Lauksaimniecības kultūru sējumu platība, kopraža un vidējā ražība</a:t>
          </a:r>
          <a:r>
            <a:rPr lang="lv-LV" sz="1200" b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lv-LV" sz="12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lv-LV" sz="1200">
              <a:solidFill>
                <a:schemeClr val="dk1"/>
              </a:solidFill>
              <a:latin typeface="+mn-lt"/>
              <a:ea typeface="+mn-ea"/>
              <a:cs typeface="+mn-cs"/>
            </a:rPr>
            <a:t>atlasīt datus par 3 pēdējo gadu kartupeļu, burkānu,</a:t>
          </a:r>
          <a:r>
            <a:rPr lang="lv-LV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kāpostu un sīpolu </a:t>
          </a:r>
          <a:r>
            <a:rPr lang="lv-LV" sz="1200">
              <a:solidFill>
                <a:schemeClr val="dk1"/>
              </a:solidFill>
              <a:latin typeface="+mn-lt"/>
              <a:ea typeface="+mn-ea"/>
              <a:cs typeface="+mn-cs"/>
            </a:rPr>
            <a:t>ražu un dublēt datus šajā darblapā.</a:t>
          </a:r>
        </a:p>
        <a:p>
          <a:endParaRPr lang="lv-LV" sz="12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lv-LV" sz="1200">
              <a:solidFill>
                <a:schemeClr val="dk1"/>
              </a:solidFill>
              <a:latin typeface="+mn-lt"/>
              <a:ea typeface="+mn-ea"/>
              <a:cs typeface="+mn-cs"/>
            </a:rPr>
            <a:t>1. Noformēt tabulu.</a:t>
          </a:r>
        </a:p>
        <a:p>
          <a:r>
            <a:rPr lang="lv-LV" sz="1200">
              <a:solidFill>
                <a:schemeClr val="dk1"/>
              </a:solidFill>
              <a:latin typeface="+mn-lt"/>
              <a:ea typeface="+mn-ea"/>
              <a:cs typeface="+mn-cs"/>
            </a:rPr>
            <a:t>2. Ar</a:t>
          </a:r>
          <a:r>
            <a:rPr lang="lv-LV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datiem veikt vismaz trīs dažādus aprēķinus.</a:t>
          </a:r>
        </a:p>
        <a:p>
          <a:r>
            <a:rPr lang="lv-LV" sz="1200">
              <a:solidFill>
                <a:schemeClr val="dk1"/>
              </a:solidFill>
              <a:latin typeface="+mn-lt"/>
              <a:ea typeface="+mn-ea"/>
              <a:cs typeface="+mn-cs"/>
            </a:rPr>
            <a:t>3. Izveidot vismaz divas dažādas diagrammas.</a:t>
          </a:r>
          <a:endParaRPr lang="lv-LV" sz="1200"/>
        </a:p>
      </xdr:txBody>
    </xdr:sp>
    <xdr:clientData/>
  </xdr:oneCellAnchor>
  <xdr:twoCellAnchor>
    <xdr:from>
      <xdr:col>1</xdr:col>
      <xdr:colOff>0</xdr:colOff>
      <xdr:row>9</xdr:row>
      <xdr:rowOff>85725</xdr:rowOff>
    </xdr:from>
    <xdr:to>
      <xdr:col>3</xdr:col>
      <xdr:colOff>895350</xdr:colOff>
      <xdr:row>23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1571625</xdr:colOff>
      <xdr:row>6</xdr:row>
      <xdr:rowOff>114300</xdr:rowOff>
    </xdr:from>
    <xdr:to>
      <xdr:col>6</xdr:col>
      <xdr:colOff>638175</xdr:colOff>
      <xdr:row>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9" sqref="D19"/>
    </sheetView>
  </sheetViews>
  <sheetFormatPr defaultRowHeight="15" x14ac:dyDescent="0.25"/>
  <cols>
    <col min="1" max="1" width="12.85546875" bestFit="1" customWidth="1"/>
    <col min="2" max="2" width="11.5703125" bestFit="1" customWidth="1"/>
    <col min="3" max="3" width="15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1.2</v>
      </c>
    </row>
    <row r="3" spans="1:4" x14ac:dyDescent="0.25">
      <c r="A3" t="s">
        <v>16</v>
      </c>
      <c r="B3" t="s">
        <v>17</v>
      </c>
      <c r="C3" t="s">
        <v>6</v>
      </c>
      <c r="D3">
        <v>1.3</v>
      </c>
    </row>
    <row r="4" spans="1:4" x14ac:dyDescent="0.25">
      <c r="A4" t="s">
        <v>10</v>
      </c>
      <c r="B4" t="s">
        <v>11</v>
      </c>
      <c r="C4" t="s">
        <v>12</v>
      </c>
      <c r="D4">
        <v>1.6</v>
      </c>
    </row>
    <row r="5" spans="1:4" x14ac:dyDescent="0.25">
      <c r="A5" t="s">
        <v>27</v>
      </c>
      <c r="B5" t="s">
        <v>28</v>
      </c>
      <c r="C5" t="s">
        <v>12</v>
      </c>
      <c r="D5">
        <v>1.6</v>
      </c>
    </row>
    <row r="6" spans="1:4" x14ac:dyDescent="0.25">
      <c r="A6" t="s">
        <v>24</v>
      </c>
      <c r="B6" t="s">
        <v>25</v>
      </c>
      <c r="C6" t="s">
        <v>26</v>
      </c>
      <c r="D6">
        <v>1.45</v>
      </c>
    </row>
    <row r="7" spans="1:4" x14ac:dyDescent="0.25">
      <c r="A7" t="s">
        <v>18</v>
      </c>
      <c r="B7" t="s">
        <v>19</v>
      </c>
      <c r="C7" t="s">
        <v>20</v>
      </c>
      <c r="D7">
        <v>1.25</v>
      </c>
    </row>
    <row r="8" spans="1:4" x14ac:dyDescent="0.25">
      <c r="A8" t="s">
        <v>22</v>
      </c>
      <c r="B8" t="s">
        <v>23</v>
      </c>
      <c r="C8" t="s">
        <v>20</v>
      </c>
      <c r="D8">
        <v>1.4</v>
      </c>
    </row>
    <row r="9" spans="1:4" x14ac:dyDescent="0.25">
      <c r="A9" t="s">
        <v>7</v>
      </c>
      <c r="B9" t="s">
        <v>8</v>
      </c>
      <c r="C9" t="s">
        <v>9</v>
      </c>
      <c r="D9">
        <v>1.25</v>
      </c>
    </row>
    <row r="10" spans="1:4" x14ac:dyDescent="0.25">
      <c r="A10" t="s">
        <v>21</v>
      </c>
      <c r="B10" t="s">
        <v>5</v>
      </c>
      <c r="C10" t="s">
        <v>9</v>
      </c>
      <c r="D10">
        <v>1.3</v>
      </c>
    </row>
    <row r="11" spans="1:4" x14ac:dyDescent="0.25">
      <c r="A11" t="s">
        <v>13</v>
      </c>
      <c r="B11" t="s">
        <v>14</v>
      </c>
      <c r="C11" t="s">
        <v>15</v>
      </c>
      <c r="D11">
        <v>1.25</v>
      </c>
    </row>
  </sheetData>
  <sortState ref="A2:D11">
    <sortCondition ref="C2:C11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"/>
  <sheetViews>
    <sheetView tabSelected="1" topLeftCell="G1" workbookViewId="0">
      <selection activeCell="L18" sqref="L18"/>
    </sheetView>
  </sheetViews>
  <sheetFormatPr defaultRowHeight="15" x14ac:dyDescent="0.25"/>
  <cols>
    <col min="2" max="2" width="27.7109375" customWidth="1"/>
    <col min="3" max="3" width="27.42578125" customWidth="1"/>
    <col min="4" max="5" width="27.5703125" customWidth="1"/>
    <col min="6" max="6" width="27.42578125" customWidth="1"/>
    <col min="7" max="7" width="27.7109375" customWidth="1"/>
    <col min="8" max="8" width="28.5703125" customWidth="1"/>
    <col min="9" max="9" width="27.5703125" customWidth="1"/>
    <col min="10" max="11" width="27.42578125" customWidth="1"/>
    <col min="12" max="12" width="27.5703125" customWidth="1"/>
    <col min="13" max="13" width="27.42578125" customWidth="1"/>
  </cols>
  <sheetData>
    <row r="1" spans="1:13" x14ac:dyDescent="0.25">
      <c r="A1" s="19"/>
      <c r="B1" s="26" t="s">
        <v>185</v>
      </c>
      <c r="C1" s="26"/>
      <c r="D1" s="26"/>
      <c r="E1" s="26" t="s">
        <v>186</v>
      </c>
      <c r="F1" s="26"/>
      <c r="G1" s="26"/>
      <c r="H1" s="26" t="s">
        <v>187</v>
      </c>
      <c r="I1" s="26"/>
      <c r="J1" s="26"/>
      <c r="K1" s="27" t="s">
        <v>196</v>
      </c>
      <c r="L1" s="27"/>
      <c r="M1" s="27"/>
    </row>
    <row r="2" spans="1:13" x14ac:dyDescent="0.25">
      <c r="A2" s="19"/>
      <c r="B2" s="20" t="s">
        <v>188</v>
      </c>
      <c r="C2" s="20" t="s">
        <v>189</v>
      </c>
      <c r="D2" s="20" t="s">
        <v>190</v>
      </c>
      <c r="E2" s="20" t="s">
        <v>188</v>
      </c>
      <c r="F2" s="20" t="s">
        <v>189</v>
      </c>
      <c r="G2" s="20" t="s">
        <v>190</v>
      </c>
      <c r="H2" s="20" t="s">
        <v>188</v>
      </c>
      <c r="I2" s="20" t="s">
        <v>189</v>
      </c>
      <c r="J2" s="20" t="s">
        <v>190</v>
      </c>
      <c r="K2" s="24" t="s">
        <v>188</v>
      </c>
      <c r="L2" s="24" t="s">
        <v>189</v>
      </c>
      <c r="M2" s="24" t="s">
        <v>190</v>
      </c>
    </row>
    <row r="3" spans="1:13" x14ac:dyDescent="0.25">
      <c r="A3" s="21" t="s">
        <v>191</v>
      </c>
      <c r="B3" s="22">
        <v>22.7</v>
      </c>
      <c r="C3" s="22">
        <v>408.3</v>
      </c>
      <c r="D3" s="22">
        <v>180</v>
      </c>
      <c r="E3" s="22">
        <v>22.3</v>
      </c>
      <c r="F3" s="22">
        <v>426.9</v>
      </c>
      <c r="G3" s="22">
        <v>191</v>
      </c>
      <c r="H3" s="22">
        <v>22.4</v>
      </c>
      <c r="I3" s="22">
        <v>501.8</v>
      </c>
      <c r="J3" s="22">
        <v>223.5</v>
      </c>
      <c r="K3" s="25">
        <f>H3+E3+B3+E4+E5+E6+B4+B5+B6</f>
        <v>73.900000000000006</v>
      </c>
      <c r="L3" s="25">
        <f>I3+F3+F4+F5+F6+C3+C4+C5+C6</f>
        <v>1435.3000000000002</v>
      </c>
      <c r="M3" s="25">
        <f>G3+J3+G4+G5+G6+D3+D4+D5+D6</f>
        <v>1360.1000000000001</v>
      </c>
    </row>
    <row r="4" spans="1:13" x14ac:dyDescent="0.25">
      <c r="A4" s="21" t="s">
        <v>195</v>
      </c>
      <c r="B4" s="22">
        <v>1.5</v>
      </c>
      <c r="C4" s="22">
        <v>31.1</v>
      </c>
      <c r="D4" s="22">
        <v>209</v>
      </c>
      <c r="E4" s="22">
        <v>1.5</v>
      </c>
      <c r="F4" s="22">
        <v>27.3</v>
      </c>
      <c r="G4" s="22">
        <v>186</v>
      </c>
      <c r="H4" s="23" t="s">
        <v>192</v>
      </c>
      <c r="I4" s="23" t="s">
        <v>192</v>
      </c>
      <c r="J4" s="23" t="s">
        <v>192</v>
      </c>
    </row>
    <row r="5" spans="1:13" x14ac:dyDescent="0.25">
      <c r="A5" s="21" t="s">
        <v>194</v>
      </c>
      <c r="B5" s="22">
        <v>1.2</v>
      </c>
      <c r="C5" s="22">
        <v>17.7</v>
      </c>
      <c r="D5" s="22">
        <v>149</v>
      </c>
      <c r="E5" s="22">
        <v>1.2</v>
      </c>
      <c r="F5" s="22">
        <v>19.2</v>
      </c>
      <c r="G5" s="22">
        <v>166</v>
      </c>
      <c r="H5" s="23" t="s">
        <v>192</v>
      </c>
      <c r="I5" s="23" t="s">
        <v>192</v>
      </c>
      <c r="J5" s="23" t="s">
        <v>192</v>
      </c>
    </row>
    <row r="6" spans="1:13" x14ac:dyDescent="0.25">
      <c r="A6" s="21" t="s">
        <v>193</v>
      </c>
      <c r="B6" s="22">
        <v>0.5</v>
      </c>
      <c r="C6" s="22">
        <v>1.9</v>
      </c>
      <c r="D6" s="22">
        <v>36.9</v>
      </c>
      <c r="E6" s="22">
        <v>0.6</v>
      </c>
      <c r="F6" s="22">
        <v>1.1000000000000001</v>
      </c>
      <c r="G6" s="22">
        <v>18.7</v>
      </c>
      <c r="H6" s="23" t="s">
        <v>192</v>
      </c>
      <c r="I6" s="23" t="s">
        <v>192</v>
      </c>
      <c r="J6" s="23" t="s">
        <v>192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" sqref="D1"/>
    </sheetView>
  </sheetViews>
  <sheetFormatPr defaultRowHeight="15" x14ac:dyDescent="0.25"/>
  <cols>
    <col min="1" max="1" width="12.85546875" bestFit="1" customWidth="1"/>
    <col min="2" max="2" width="11.5703125" bestFit="1" customWidth="1"/>
    <col min="3" max="3" width="15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1.2</v>
      </c>
    </row>
    <row r="3" spans="1:4" x14ac:dyDescent="0.25">
      <c r="A3" t="s">
        <v>7</v>
      </c>
      <c r="B3" t="s">
        <v>8</v>
      </c>
      <c r="C3" t="s">
        <v>9</v>
      </c>
      <c r="D3">
        <v>1.25</v>
      </c>
    </row>
    <row r="4" spans="1:4" x14ac:dyDescent="0.25">
      <c r="A4" t="s">
        <v>13</v>
      </c>
      <c r="B4" t="s">
        <v>14</v>
      </c>
      <c r="C4" t="s">
        <v>15</v>
      </c>
      <c r="D4">
        <v>1.25</v>
      </c>
    </row>
    <row r="5" spans="1:4" x14ac:dyDescent="0.25">
      <c r="A5" t="s">
        <v>18</v>
      </c>
      <c r="B5" t="s">
        <v>19</v>
      </c>
      <c r="C5" t="s">
        <v>20</v>
      </c>
      <c r="D5">
        <v>1.25</v>
      </c>
    </row>
    <row r="6" spans="1:4" x14ac:dyDescent="0.25">
      <c r="A6" t="s">
        <v>16</v>
      </c>
      <c r="B6" t="s">
        <v>17</v>
      </c>
      <c r="C6" t="s">
        <v>6</v>
      </c>
      <c r="D6">
        <v>1.3</v>
      </c>
    </row>
    <row r="7" spans="1:4" x14ac:dyDescent="0.25">
      <c r="A7" t="s">
        <v>21</v>
      </c>
      <c r="B7" t="s">
        <v>5</v>
      </c>
      <c r="C7" t="s">
        <v>9</v>
      </c>
      <c r="D7">
        <v>1.3</v>
      </c>
    </row>
    <row r="8" spans="1:4" x14ac:dyDescent="0.25">
      <c r="A8" t="s">
        <v>22</v>
      </c>
      <c r="B8" t="s">
        <v>23</v>
      </c>
      <c r="C8" t="s">
        <v>20</v>
      </c>
      <c r="D8">
        <v>1.4</v>
      </c>
    </row>
    <row r="9" spans="1:4" x14ac:dyDescent="0.25">
      <c r="A9" t="s">
        <v>24</v>
      </c>
      <c r="B9" t="s">
        <v>25</v>
      </c>
      <c r="C9" t="s">
        <v>26</v>
      </c>
      <c r="D9">
        <v>1.45</v>
      </c>
    </row>
    <row r="10" spans="1:4" x14ac:dyDescent="0.25">
      <c r="A10" t="s">
        <v>10</v>
      </c>
      <c r="B10" t="s">
        <v>11</v>
      </c>
      <c r="C10" t="s">
        <v>12</v>
      </c>
      <c r="D10">
        <v>1.6</v>
      </c>
    </row>
    <row r="11" spans="1:4" x14ac:dyDescent="0.25">
      <c r="A11" t="s">
        <v>27</v>
      </c>
      <c r="B11" t="s">
        <v>28</v>
      </c>
      <c r="C11" t="s">
        <v>12</v>
      </c>
      <c r="D11">
        <v>1.6</v>
      </c>
    </row>
  </sheetData>
  <sortState ref="A2:D11">
    <sortCondition ref="D2:D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9" sqref="D19"/>
    </sheetView>
  </sheetViews>
  <sheetFormatPr defaultRowHeight="15" x14ac:dyDescent="0.25"/>
  <cols>
    <col min="1" max="1" width="12.85546875" bestFit="1" customWidth="1"/>
    <col min="2" max="2" width="11.5703125" bestFit="1" customWidth="1"/>
    <col min="3" max="3" width="15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16</v>
      </c>
      <c r="B2" t="s">
        <v>25</v>
      </c>
      <c r="C2" t="s">
        <v>6</v>
      </c>
      <c r="D2">
        <v>1.3</v>
      </c>
    </row>
    <row r="3" spans="1:4" x14ac:dyDescent="0.25">
      <c r="A3" t="s">
        <v>21</v>
      </c>
      <c r="B3" t="s">
        <v>23</v>
      </c>
      <c r="C3" t="s">
        <v>9</v>
      </c>
      <c r="D3">
        <v>1.3</v>
      </c>
    </row>
    <row r="4" spans="1:4" x14ac:dyDescent="0.25">
      <c r="A4" t="s">
        <v>10</v>
      </c>
      <c r="B4" t="s">
        <v>28</v>
      </c>
      <c r="C4" t="s">
        <v>12</v>
      </c>
      <c r="D4">
        <v>1.6</v>
      </c>
    </row>
    <row r="5" spans="1:4" x14ac:dyDescent="0.25">
      <c r="A5" t="s">
        <v>13</v>
      </c>
      <c r="B5" t="s">
        <v>19</v>
      </c>
      <c r="C5" t="s">
        <v>15</v>
      </c>
      <c r="D5">
        <v>1.25</v>
      </c>
    </row>
    <row r="6" spans="1:4" x14ac:dyDescent="0.25">
      <c r="A6" t="s">
        <v>22</v>
      </c>
      <c r="B6" t="s">
        <v>8</v>
      </c>
      <c r="C6" t="s">
        <v>20</v>
      </c>
      <c r="D6">
        <v>1.4</v>
      </c>
    </row>
    <row r="7" spans="1:4" x14ac:dyDescent="0.25">
      <c r="A7" t="s">
        <v>24</v>
      </c>
      <c r="B7" t="s">
        <v>17</v>
      </c>
      <c r="C7" t="s">
        <v>26</v>
      </c>
      <c r="D7">
        <v>1.45</v>
      </c>
    </row>
    <row r="8" spans="1:4" x14ac:dyDescent="0.25">
      <c r="A8" t="s">
        <v>7</v>
      </c>
      <c r="B8" t="s">
        <v>14</v>
      </c>
      <c r="C8" t="s">
        <v>9</v>
      </c>
      <c r="D8">
        <v>1.25</v>
      </c>
    </row>
    <row r="9" spans="1:4" x14ac:dyDescent="0.25">
      <c r="A9" t="s">
        <v>18</v>
      </c>
      <c r="B9" t="s">
        <v>11</v>
      </c>
      <c r="C9" t="s">
        <v>20</v>
      </c>
      <c r="D9">
        <v>1.25</v>
      </c>
    </row>
    <row r="10" spans="1:4" x14ac:dyDescent="0.25">
      <c r="A10" t="s">
        <v>4</v>
      </c>
      <c r="B10" t="s">
        <v>5</v>
      </c>
      <c r="C10" t="s">
        <v>6</v>
      </c>
      <c r="D10">
        <v>1.2</v>
      </c>
    </row>
    <row r="11" spans="1:4" x14ac:dyDescent="0.25">
      <c r="A11" t="s">
        <v>27</v>
      </c>
      <c r="B11" t="s">
        <v>5</v>
      </c>
      <c r="C11" t="s">
        <v>12</v>
      </c>
      <c r="D11">
        <v>1.6</v>
      </c>
    </row>
  </sheetData>
  <sortState ref="B2:B11">
    <sortCondition ref="B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K21" sqref="K21"/>
    </sheetView>
  </sheetViews>
  <sheetFormatPr defaultRowHeight="15" x14ac:dyDescent="0.25"/>
  <cols>
    <col min="1" max="1" width="11.140625" customWidth="1"/>
    <col min="2" max="2" width="8.5703125" bestFit="1" customWidth="1"/>
    <col min="3" max="3" width="15.140625" bestFit="1" customWidth="1"/>
    <col min="4" max="4" width="5.28515625" bestFit="1" customWidth="1"/>
    <col min="5" max="5" width="11.7109375" bestFit="1" customWidth="1"/>
    <col min="6" max="6" width="6" bestFit="1" customWidth="1"/>
    <col min="7" max="7" width="11.7109375" bestFit="1" customWidth="1"/>
  </cols>
  <sheetData>
    <row r="1" spans="1:6" ht="18.75" x14ac:dyDescent="0.3">
      <c r="A1" s="2" t="s">
        <v>29</v>
      </c>
      <c r="E1" s="3" t="s">
        <v>30</v>
      </c>
    </row>
    <row r="3" spans="1:6" x14ac:dyDescent="0.25">
      <c r="A3" s="4" t="s">
        <v>31</v>
      </c>
      <c r="B3" s="4"/>
      <c r="C3" s="4"/>
      <c r="D3" s="4"/>
    </row>
    <row r="5" spans="1:6" x14ac:dyDescent="0.25">
      <c r="A5" s="5" t="s">
        <v>32</v>
      </c>
      <c r="B5" s="5" t="s">
        <v>0</v>
      </c>
      <c r="C5" s="5" t="s">
        <v>1</v>
      </c>
      <c r="D5" s="5" t="s">
        <v>33</v>
      </c>
      <c r="E5" s="5" t="s">
        <v>34</v>
      </c>
      <c r="F5" s="5" t="s">
        <v>35</v>
      </c>
    </row>
    <row r="6" spans="1:6" x14ac:dyDescent="0.25">
      <c r="A6" s="6">
        <v>93</v>
      </c>
      <c r="B6" s="6" t="s">
        <v>59</v>
      </c>
      <c r="C6" s="6" t="s">
        <v>60</v>
      </c>
      <c r="D6" s="6">
        <v>2003</v>
      </c>
      <c r="E6" s="6" t="s">
        <v>46</v>
      </c>
      <c r="F6" s="7">
        <v>14.51</v>
      </c>
    </row>
    <row r="7" spans="1:6" x14ac:dyDescent="0.25">
      <c r="A7" s="6">
        <v>100</v>
      </c>
      <c r="B7" s="6" t="s">
        <v>65</v>
      </c>
      <c r="C7" s="6" t="s">
        <v>66</v>
      </c>
      <c r="D7" s="6">
        <v>2002</v>
      </c>
      <c r="E7" s="6" t="s">
        <v>43</v>
      </c>
      <c r="F7" s="7">
        <v>16.399999999999999</v>
      </c>
    </row>
    <row r="8" spans="1:6" x14ac:dyDescent="0.25">
      <c r="A8" s="6">
        <v>77</v>
      </c>
      <c r="B8" s="6" t="s">
        <v>47</v>
      </c>
      <c r="C8" s="6" t="s">
        <v>48</v>
      </c>
      <c r="D8" s="6">
        <v>2003</v>
      </c>
      <c r="E8" s="6" t="s">
        <v>49</v>
      </c>
      <c r="F8" s="7">
        <v>16.55</v>
      </c>
    </row>
    <row r="9" spans="1:6" x14ac:dyDescent="0.25">
      <c r="A9" s="6">
        <v>1</v>
      </c>
      <c r="B9" s="6" t="s">
        <v>36</v>
      </c>
      <c r="C9" s="6" t="s">
        <v>37</v>
      </c>
      <c r="D9" s="6">
        <v>2003</v>
      </c>
      <c r="E9" s="6" t="s">
        <v>38</v>
      </c>
      <c r="F9" s="7">
        <v>16.690000000000001</v>
      </c>
    </row>
    <row r="10" spans="1:6" x14ac:dyDescent="0.25">
      <c r="A10" s="6">
        <v>94</v>
      </c>
      <c r="B10" s="6" t="s">
        <v>61</v>
      </c>
      <c r="C10" s="6" t="s">
        <v>62</v>
      </c>
      <c r="D10" s="6">
        <v>2003</v>
      </c>
      <c r="E10" s="6" t="s">
        <v>43</v>
      </c>
      <c r="F10" s="7">
        <v>17.27</v>
      </c>
    </row>
    <row r="11" spans="1:6" x14ac:dyDescent="0.25">
      <c r="A11" s="6">
        <v>85</v>
      </c>
      <c r="B11" s="6" t="s">
        <v>52</v>
      </c>
      <c r="C11" s="6" t="s">
        <v>53</v>
      </c>
      <c r="D11" s="6">
        <v>2002</v>
      </c>
      <c r="E11" s="6" t="s">
        <v>54</v>
      </c>
      <c r="F11" s="7">
        <v>17.55</v>
      </c>
    </row>
    <row r="12" spans="1:6" x14ac:dyDescent="0.25">
      <c r="A12" s="6">
        <v>96</v>
      </c>
      <c r="B12" s="6" t="s">
        <v>44</v>
      </c>
      <c r="C12" s="6" t="s">
        <v>64</v>
      </c>
      <c r="D12" s="6">
        <v>2002</v>
      </c>
      <c r="E12" s="6" t="s">
        <v>54</v>
      </c>
      <c r="F12" s="7">
        <v>18.03</v>
      </c>
    </row>
    <row r="13" spans="1:6" x14ac:dyDescent="0.25">
      <c r="A13" s="6">
        <v>6</v>
      </c>
      <c r="B13" s="6" t="s">
        <v>41</v>
      </c>
      <c r="C13" s="6" t="s">
        <v>42</v>
      </c>
      <c r="D13" s="6">
        <v>2003</v>
      </c>
      <c r="E13" s="6" t="s">
        <v>43</v>
      </c>
      <c r="F13" s="7">
        <v>18.23</v>
      </c>
    </row>
    <row r="14" spans="1:6" x14ac:dyDescent="0.25">
      <c r="A14" s="6">
        <v>88</v>
      </c>
      <c r="B14" s="6" t="s">
        <v>57</v>
      </c>
      <c r="C14" s="6" t="s">
        <v>58</v>
      </c>
      <c r="D14" s="6">
        <v>2003</v>
      </c>
      <c r="E14" s="6" t="s">
        <v>38</v>
      </c>
      <c r="F14" s="7">
        <v>19.12</v>
      </c>
    </row>
    <row r="15" spans="1:6" x14ac:dyDescent="0.25">
      <c r="A15" s="6">
        <v>86</v>
      </c>
      <c r="B15" s="6" t="s">
        <v>55</v>
      </c>
      <c r="C15" s="6" t="s">
        <v>56</v>
      </c>
      <c r="D15" s="6">
        <v>2002</v>
      </c>
      <c r="E15" s="6" t="s">
        <v>54</v>
      </c>
      <c r="F15" s="7">
        <v>21.24</v>
      </c>
    </row>
    <row r="16" spans="1:6" x14ac:dyDescent="0.25">
      <c r="A16" s="6">
        <v>95</v>
      </c>
      <c r="B16" s="6" t="s">
        <v>63</v>
      </c>
      <c r="C16" s="6" t="s">
        <v>45</v>
      </c>
      <c r="D16" s="6">
        <v>2002</v>
      </c>
      <c r="E16" s="6" t="s">
        <v>49</v>
      </c>
      <c r="F16" s="7">
        <v>21.4</v>
      </c>
    </row>
    <row r="17" spans="1:6" x14ac:dyDescent="0.25">
      <c r="A17" s="6">
        <v>82</v>
      </c>
      <c r="B17" s="6" t="s">
        <v>50</v>
      </c>
      <c r="C17" s="6" t="s">
        <v>51</v>
      </c>
      <c r="D17" s="6">
        <v>2003</v>
      </c>
      <c r="E17" s="6" t="s">
        <v>43</v>
      </c>
      <c r="F17" s="7">
        <v>21.41</v>
      </c>
    </row>
    <row r="18" spans="1:6" x14ac:dyDescent="0.25">
      <c r="A18" s="6">
        <v>7</v>
      </c>
      <c r="B18" s="6" t="s">
        <v>44</v>
      </c>
      <c r="C18" s="6" t="s">
        <v>45</v>
      </c>
      <c r="D18" s="6">
        <v>2003</v>
      </c>
      <c r="E18" s="6" t="s">
        <v>46</v>
      </c>
      <c r="F18" s="7">
        <v>22.56</v>
      </c>
    </row>
    <row r="19" spans="1:6" x14ac:dyDescent="0.25">
      <c r="A19" s="6">
        <v>4</v>
      </c>
      <c r="B19" s="6" t="s">
        <v>39</v>
      </c>
      <c r="C19" s="6" t="s">
        <v>40</v>
      </c>
      <c r="D19" s="6">
        <v>2003</v>
      </c>
      <c r="E19" s="6" t="s">
        <v>38</v>
      </c>
      <c r="F19" s="7">
        <v>24.32</v>
      </c>
    </row>
    <row r="20" spans="1:6" x14ac:dyDescent="0.25">
      <c r="E20" s="8" t="s">
        <v>67</v>
      </c>
      <c r="F20" s="9">
        <f>MAX(F6:F19)</f>
        <v>24.32</v>
      </c>
    </row>
    <row r="21" spans="1:6" x14ac:dyDescent="0.25">
      <c r="A21" s="18"/>
      <c r="B21" s="18"/>
      <c r="C21" s="18"/>
      <c r="D21" s="18"/>
      <c r="E21" s="10" t="s">
        <v>68</v>
      </c>
      <c r="F21" s="11">
        <f>MIN(F6:F19)</f>
        <v>14.51</v>
      </c>
    </row>
    <row r="22" spans="1:6" x14ac:dyDescent="0.25">
      <c r="A22" s="18"/>
      <c r="B22" s="18"/>
      <c r="C22" s="18"/>
      <c r="D22" s="18"/>
      <c r="E22" s="12" t="s">
        <v>69</v>
      </c>
      <c r="F22" s="13">
        <f>AVERAGE(F6:F19)</f>
        <v>18.94857142857143</v>
      </c>
    </row>
  </sheetData>
  <sortState ref="A6:F19">
    <sortCondition ref="F6:F1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63"/>
  <sheetViews>
    <sheetView zoomScaleNormal="100" workbookViewId="0">
      <selection activeCell="Y71" sqref="Y71"/>
    </sheetView>
  </sheetViews>
  <sheetFormatPr defaultColWidth="8.5703125" defaultRowHeight="15.75" x14ac:dyDescent="0.25"/>
  <cols>
    <col min="1" max="1" width="9.42578125" style="16" bestFit="1" customWidth="1"/>
    <col min="2" max="2" width="12.28515625" style="16" bestFit="1" customWidth="1"/>
    <col min="3" max="3" width="6.140625" style="16" bestFit="1" customWidth="1"/>
    <col min="4" max="4" width="4.42578125" style="16" bestFit="1" customWidth="1"/>
    <col min="5" max="13" width="3.85546875" style="16" customWidth="1"/>
    <col min="14" max="14" width="3.7109375" style="16" bestFit="1" customWidth="1"/>
    <col min="15" max="204" width="8.5703125" style="16"/>
    <col min="205" max="205" width="3" style="16" bestFit="1" customWidth="1"/>
    <col min="206" max="206" width="4.28515625" style="16" bestFit="1" customWidth="1"/>
    <col min="207" max="207" width="5.140625" style="16" bestFit="1" customWidth="1"/>
    <col min="208" max="208" width="9.42578125" style="16" bestFit="1" customWidth="1"/>
    <col min="209" max="209" width="12.28515625" style="16" bestFit="1" customWidth="1"/>
    <col min="210" max="211" width="6.140625" style="16" bestFit="1" customWidth="1"/>
    <col min="212" max="212" width="2.85546875" style="16" bestFit="1" customWidth="1"/>
    <col min="213" max="230" width="3" style="16" bestFit="1" customWidth="1"/>
    <col min="231" max="231" width="2.5703125" style="16" bestFit="1" customWidth="1"/>
    <col min="232" max="236" width="2.7109375" style="16" bestFit="1" customWidth="1"/>
    <col min="237" max="237" width="2.5703125" style="16" bestFit="1" customWidth="1"/>
    <col min="238" max="238" width="2.7109375" style="16" bestFit="1" customWidth="1"/>
    <col min="239" max="239" width="2.5703125" style="16" bestFit="1" customWidth="1"/>
    <col min="240" max="240" width="2.7109375" style="16" bestFit="1" customWidth="1"/>
    <col min="241" max="460" width="8.5703125" style="16"/>
    <col min="461" max="461" width="3" style="16" bestFit="1" customWidth="1"/>
    <col min="462" max="462" width="4.28515625" style="16" bestFit="1" customWidth="1"/>
    <col min="463" max="463" width="5.140625" style="16" bestFit="1" customWidth="1"/>
    <col min="464" max="464" width="9.42578125" style="16" bestFit="1" customWidth="1"/>
    <col min="465" max="465" width="12.28515625" style="16" bestFit="1" customWidth="1"/>
    <col min="466" max="467" width="6.140625" style="16" bestFit="1" customWidth="1"/>
    <col min="468" max="468" width="2.85546875" style="16" bestFit="1" customWidth="1"/>
    <col min="469" max="486" width="3" style="16" bestFit="1" customWidth="1"/>
    <col min="487" max="487" width="2.5703125" style="16" bestFit="1" customWidth="1"/>
    <col min="488" max="492" width="2.7109375" style="16" bestFit="1" customWidth="1"/>
    <col min="493" max="493" width="2.5703125" style="16" bestFit="1" customWidth="1"/>
    <col min="494" max="494" width="2.7109375" style="16" bestFit="1" customWidth="1"/>
    <col min="495" max="495" width="2.5703125" style="16" bestFit="1" customWidth="1"/>
    <col min="496" max="496" width="2.7109375" style="16" bestFit="1" customWidth="1"/>
    <col min="497" max="716" width="8.5703125" style="16"/>
    <col min="717" max="717" width="3" style="16" bestFit="1" customWidth="1"/>
    <col min="718" max="718" width="4.28515625" style="16" bestFit="1" customWidth="1"/>
    <col min="719" max="719" width="5.140625" style="16" bestFit="1" customWidth="1"/>
    <col min="720" max="720" width="9.42578125" style="16" bestFit="1" customWidth="1"/>
    <col min="721" max="721" width="12.28515625" style="16" bestFit="1" customWidth="1"/>
    <col min="722" max="723" width="6.140625" style="16" bestFit="1" customWidth="1"/>
    <col min="724" max="724" width="2.85546875" style="16" bestFit="1" customWidth="1"/>
    <col min="725" max="742" width="3" style="16" bestFit="1" customWidth="1"/>
    <col min="743" max="743" width="2.5703125" style="16" bestFit="1" customWidth="1"/>
    <col min="744" max="748" width="2.7109375" style="16" bestFit="1" customWidth="1"/>
    <col min="749" max="749" width="2.5703125" style="16" bestFit="1" customWidth="1"/>
    <col min="750" max="750" width="2.7109375" style="16" bestFit="1" customWidth="1"/>
    <col min="751" max="751" width="2.5703125" style="16" bestFit="1" customWidth="1"/>
    <col min="752" max="752" width="2.7109375" style="16" bestFit="1" customWidth="1"/>
    <col min="753" max="972" width="8.5703125" style="16"/>
    <col min="973" max="973" width="3" style="16" bestFit="1" customWidth="1"/>
    <col min="974" max="974" width="4.28515625" style="16" bestFit="1" customWidth="1"/>
    <col min="975" max="975" width="5.140625" style="16" bestFit="1" customWidth="1"/>
    <col min="976" max="976" width="9.42578125" style="16" bestFit="1" customWidth="1"/>
    <col min="977" max="977" width="12.28515625" style="16" bestFit="1" customWidth="1"/>
    <col min="978" max="979" width="6.140625" style="16" bestFit="1" customWidth="1"/>
    <col min="980" max="980" width="2.85546875" style="16" bestFit="1" customWidth="1"/>
    <col min="981" max="998" width="3" style="16" bestFit="1" customWidth="1"/>
    <col min="999" max="999" width="2.5703125" style="16" bestFit="1" customWidth="1"/>
    <col min="1000" max="1004" width="2.7109375" style="16" bestFit="1" customWidth="1"/>
    <col min="1005" max="1005" width="2.5703125" style="16" bestFit="1" customWidth="1"/>
    <col min="1006" max="1006" width="2.7109375" style="16" bestFit="1" customWidth="1"/>
    <col min="1007" max="1007" width="2.5703125" style="16" bestFit="1" customWidth="1"/>
    <col min="1008" max="1008" width="2.7109375" style="16" bestFit="1" customWidth="1"/>
    <col min="1009" max="1228" width="8.5703125" style="16"/>
    <col min="1229" max="1229" width="3" style="16" bestFit="1" customWidth="1"/>
    <col min="1230" max="1230" width="4.28515625" style="16" bestFit="1" customWidth="1"/>
    <col min="1231" max="1231" width="5.140625" style="16" bestFit="1" customWidth="1"/>
    <col min="1232" max="1232" width="9.42578125" style="16" bestFit="1" customWidth="1"/>
    <col min="1233" max="1233" width="12.28515625" style="16" bestFit="1" customWidth="1"/>
    <col min="1234" max="1235" width="6.140625" style="16" bestFit="1" customWidth="1"/>
    <col min="1236" max="1236" width="2.85546875" style="16" bestFit="1" customWidth="1"/>
    <col min="1237" max="1254" width="3" style="16" bestFit="1" customWidth="1"/>
    <col min="1255" max="1255" width="2.5703125" style="16" bestFit="1" customWidth="1"/>
    <col min="1256" max="1260" width="2.7109375" style="16" bestFit="1" customWidth="1"/>
    <col min="1261" max="1261" width="2.5703125" style="16" bestFit="1" customWidth="1"/>
    <col min="1262" max="1262" width="2.7109375" style="16" bestFit="1" customWidth="1"/>
    <col min="1263" max="1263" width="2.5703125" style="16" bestFit="1" customWidth="1"/>
    <col min="1264" max="1264" width="2.7109375" style="16" bestFit="1" customWidth="1"/>
    <col min="1265" max="1484" width="8.5703125" style="16"/>
    <col min="1485" max="1485" width="3" style="16" bestFit="1" customWidth="1"/>
    <col min="1486" max="1486" width="4.28515625" style="16" bestFit="1" customWidth="1"/>
    <col min="1487" max="1487" width="5.140625" style="16" bestFit="1" customWidth="1"/>
    <col min="1488" max="1488" width="9.42578125" style="16" bestFit="1" customWidth="1"/>
    <col min="1489" max="1489" width="12.28515625" style="16" bestFit="1" customWidth="1"/>
    <col min="1490" max="1491" width="6.140625" style="16" bestFit="1" customWidth="1"/>
    <col min="1492" max="1492" width="2.85546875" style="16" bestFit="1" customWidth="1"/>
    <col min="1493" max="1510" width="3" style="16" bestFit="1" customWidth="1"/>
    <col min="1511" max="1511" width="2.5703125" style="16" bestFit="1" customWidth="1"/>
    <col min="1512" max="1516" width="2.7109375" style="16" bestFit="1" customWidth="1"/>
    <col min="1517" max="1517" width="2.5703125" style="16" bestFit="1" customWidth="1"/>
    <col min="1518" max="1518" width="2.7109375" style="16" bestFit="1" customWidth="1"/>
    <col min="1519" max="1519" width="2.5703125" style="16" bestFit="1" customWidth="1"/>
    <col min="1520" max="1520" width="2.7109375" style="16" bestFit="1" customWidth="1"/>
    <col min="1521" max="1740" width="8.5703125" style="16"/>
    <col min="1741" max="1741" width="3" style="16" bestFit="1" customWidth="1"/>
    <col min="1742" max="1742" width="4.28515625" style="16" bestFit="1" customWidth="1"/>
    <col min="1743" max="1743" width="5.140625" style="16" bestFit="1" customWidth="1"/>
    <col min="1744" max="1744" width="9.42578125" style="16" bestFit="1" customWidth="1"/>
    <col min="1745" max="1745" width="12.28515625" style="16" bestFit="1" customWidth="1"/>
    <col min="1746" max="1747" width="6.140625" style="16" bestFit="1" customWidth="1"/>
    <col min="1748" max="1748" width="2.85546875" style="16" bestFit="1" customWidth="1"/>
    <col min="1749" max="1766" width="3" style="16" bestFit="1" customWidth="1"/>
    <col min="1767" max="1767" width="2.5703125" style="16" bestFit="1" customWidth="1"/>
    <col min="1768" max="1772" width="2.7109375" style="16" bestFit="1" customWidth="1"/>
    <col min="1773" max="1773" width="2.5703125" style="16" bestFit="1" customWidth="1"/>
    <col min="1774" max="1774" width="2.7109375" style="16" bestFit="1" customWidth="1"/>
    <col min="1775" max="1775" width="2.5703125" style="16" bestFit="1" customWidth="1"/>
    <col min="1776" max="1776" width="2.7109375" style="16" bestFit="1" customWidth="1"/>
    <col min="1777" max="1996" width="8.5703125" style="16"/>
    <col min="1997" max="1997" width="3" style="16" bestFit="1" customWidth="1"/>
    <col min="1998" max="1998" width="4.28515625" style="16" bestFit="1" customWidth="1"/>
    <col min="1999" max="1999" width="5.140625" style="16" bestFit="1" customWidth="1"/>
    <col min="2000" max="2000" width="9.42578125" style="16" bestFit="1" customWidth="1"/>
    <col min="2001" max="2001" width="12.28515625" style="16" bestFit="1" customWidth="1"/>
    <col min="2002" max="2003" width="6.140625" style="16" bestFit="1" customWidth="1"/>
    <col min="2004" max="2004" width="2.85546875" style="16" bestFit="1" customWidth="1"/>
    <col min="2005" max="2022" width="3" style="16" bestFit="1" customWidth="1"/>
    <col min="2023" max="2023" width="2.5703125" style="16" bestFit="1" customWidth="1"/>
    <col min="2024" max="2028" width="2.7109375" style="16" bestFit="1" customWidth="1"/>
    <col min="2029" max="2029" width="2.5703125" style="16" bestFit="1" customWidth="1"/>
    <col min="2030" max="2030" width="2.7109375" style="16" bestFit="1" customWidth="1"/>
    <col min="2031" max="2031" width="2.5703125" style="16" bestFit="1" customWidth="1"/>
    <col min="2032" max="2032" width="2.7109375" style="16" bestFit="1" customWidth="1"/>
    <col min="2033" max="2252" width="8.5703125" style="16"/>
    <col min="2253" max="2253" width="3" style="16" bestFit="1" customWidth="1"/>
    <col min="2254" max="2254" width="4.28515625" style="16" bestFit="1" customWidth="1"/>
    <col min="2255" max="2255" width="5.140625" style="16" bestFit="1" customWidth="1"/>
    <col min="2256" max="2256" width="9.42578125" style="16" bestFit="1" customWidth="1"/>
    <col min="2257" max="2257" width="12.28515625" style="16" bestFit="1" customWidth="1"/>
    <col min="2258" max="2259" width="6.140625" style="16" bestFit="1" customWidth="1"/>
    <col min="2260" max="2260" width="2.85546875" style="16" bestFit="1" customWidth="1"/>
    <col min="2261" max="2278" width="3" style="16" bestFit="1" customWidth="1"/>
    <col min="2279" max="2279" width="2.5703125" style="16" bestFit="1" customWidth="1"/>
    <col min="2280" max="2284" width="2.7109375" style="16" bestFit="1" customWidth="1"/>
    <col min="2285" max="2285" width="2.5703125" style="16" bestFit="1" customWidth="1"/>
    <col min="2286" max="2286" width="2.7109375" style="16" bestFit="1" customWidth="1"/>
    <col min="2287" max="2287" width="2.5703125" style="16" bestFit="1" customWidth="1"/>
    <col min="2288" max="2288" width="2.7109375" style="16" bestFit="1" customWidth="1"/>
    <col min="2289" max="2508" width="8.5703125" style="16"/>
    <col min="2509" max="2509" width="3" style="16" bestFit="1" customWidth="1"/>
    <col min="2510" max="2510" width="4.28515625" style="16" bestFit="1" customWidth="1"/>
    <col min="2511" max="2511" width="5.140625" style="16" bestFit="1" customWidth="1"/>
    <col min="2512" max="2512" width="9.42578125" style="16" bestFit="1" customWidth="1"/>
    <col min="2513" max="2513" width="12.28515625" style="16" bestFit="1" customWidth="1"/>
    <col min="2514" max="2515" width="6.140625" style="16" bestFit="1" customWidth="1"/>
    <col min="2516" max="2516" width="2.85546875" style="16" bestFit="1" customWidth="1"/>
    <col min="2517" max="2534" width="3" style="16" bestFit="1" customWidth="1"/>
    <col min="2535" max="2535" width="2.5703125" style="16" bestFit="1" customWidth="1"/>
    <col min="2536" max="2540" width="2.7109375" style="16" bestFit="1" customWidth="1"/>
    <col min="2541" max="2541" width="2.5703125" style="16" bestFit="1" customWidth="1"/>
    <col min="2542" max="2542" width="2.7109375" style="16" bestFit="1" customWidth="1"/>
    <col min="2543" max="2543" width="2.5703125" style="16" bestFit="1" customWidth="1"/>
    <col min="2544" max="2544" width="2.7109375" style="16" bestFit="1" customWidth="1"/>
    <col min="2545" max="2764" width="8.5703125" style="16"/>
    <col min="2765" max="2765" width="3" style="16" bestFit="1" customWidth="1"/>
    <col min="2766" max="2766" width="4.28515625" style="16" bestFit="1" customWidth="1"/>
    <col min="2767" max="2767" width="5.140625" style="16" bestFit="1" customWidth="1"/>
    <col min="2768" max="2768" width="9.42578125" style="16" bestFit="1" customWidth="1"/>
    <col min="2769" max="2769" width="12.28515625" style="16" bestFit="1" customWidth="1"/>
    <col min="2770" max="2771" width="6.140625" style="16" bestFit="1" customWidth="1"/>
    <col min="2772" max="2772" width="2.85546875" style="16" bestFit="1" customWidth="1"/>
    <col min="2773" max="2790" width="3" style="16" bestFit="1" customWidth="1"/>
    <col min="2791" max="2791" width="2.5703125" style="16" bestFit="1" customWidth="1"/>
    <col min="2792" max="2796" width="2.7109375" style="16" bestFit="1" customWidth="1"/>
    <col min="2797" max="2797" width="2.5703125" style="16" bestFit="1" customWidth="1"/>
    <col min="2798" max="2798" width="2.7109375" style="16" bestFit="1" customWidth="1"/>
    <col min="2799" max="2799" width="2.5703125" style="16" bestFit="1" customWidth="1"/>
    <col min="2800" max="2800" width="2.7109375" style="16" bestFit="1" customWidth="1"/>
    <col min="2801" max="3020" width="8.5703125" style="16"/>
    <col min="3021" max="3021" width="3" style="16" bestFit="1" customWidth="1"/>
    <col min="3022" max="3022" width="4.28515625" style="16" bestFit="1" customWidth="1"/>
    <col min="3023" max="3023" width="5.140625" style="16" bestFit="1" customWidth="1"/>
    <col min="3024" max="3024" width="9.42578125" style="16" bestFit="1" customWidth="1"/>
    <col min="3025" max="3025" width="12.28515625" style="16" bestFit="1" customWidth="1"/>
    <col min="3026" max="3027" width="6.140625" style="16" bestFit="1" customWidth="1"/>
    <col min="3028" max="3028" width="2.85546875" style="16" bestFit="1" customWidth="1"/>
    <col min="3029" max="3046" width="3" style="16" bestFit="1" customWidth="1"/>
    <col min="3047" max="3047" width="2.5703125" style="16" bestFit="1" customWidth="1"/>
    <col min="3048" max="3052" width="2.7109375" style="16" bestFit="1" customWidth="1"/>
    <col min="3053" max="3053" width="2.5703125" style="16" bestFit="1" customWidth="1"/>
    <col min="3054" max="3054" width="2.7109375" style="16" bestFit="1" customWidth="1"/>
    <col min="3055" max="3055" width="2.5703125" style="16" bestFit="1" customWidth="1"/>
    <col min="3056" max="3056" width="2.7109375" style="16" bestFit="1" customWidth="1"/>
    <col min="3057" max="3276" width="8.5703125" style="16"/>
    <col min="3277" max="3277" width="3" style="16" bestFit="1" customWidth="1"/>
    <col min="3278" max="3278" width="4.28515625" style="16" bestFit="1" customWidth="1"/>
    <col min="3279" max="3279" width="5.140625" style="16" bestFit="1" customWidth="1"/>
    <col min="3280" max="3280" width="9.42578125" style="16" bestFit="1" customWidth="1"/>
    <col min="3281" max="3281" width="12.28515625" style="16" bestFit="1" customWidth="1"/>
    <col min="3282" max="3283" width="6.140625" style="16" bestFit="1" customWidth="1"/>
    <col min="3284" max="3284" width="2.85546875" style="16" bestFit="1" customWidth="1"/>
    <col min="3285" max="3302" width="3" style="16" bestFit="1" customWidth="1"/>
    <col min="3303" max="3303" width="2.5703125" style="16" bestFit="1" customWidth="1"/>
    <col min="3304" max="3308" width="2.7109375" style="16" bestFit="1" customWidth="1"/>
    <col min="3309" max="3309" width="2.5703125" style="16" bestFit="1" customWidth="1"/>
    <col min="3310" max="3310" width="2.7109375" style="16" bestFit="1" customWidth="1"/>
    <col min="3311" max="3311" width="2.5703125" style="16" bestFit="1" customWidth="1"/>
    <col min="3312" max="3312" width="2.7109375" style="16" bestFit="1" customWidth="1"/>
    <col min="3313" max="3532" width="8.5703125" style="16"/>
    <col min="3533" max="3533" width="3" style="16" bestFit="1" customWidth="1"/>
    <col min="3534" max="3534" width="4.28515625" style="16" bestFit="1" customWidth="1"/>
    <col min="3535" max="3535" width="5.140625" style="16" bestFit="1" customWidth="1"/>
    <col min="3536" max="3536" width="9.42578125" style="16" bestFit="1" customWidth="1"/>
    <col min="3537" max="3537" width="12.28515625" style="16" bestFit="1" customWidth="1"/>
    <col min="3538" max="3539" width="6.140625" style="16" bestFit="1" customWidth="1"/>
    <col min="3540" max="3540" width="2.85546875" style="16" bestFit="1" customWidth="1"/>
    <col min="3541" max="3558" width="3" style="16" bestFit="1" customWidth="1"/>
    <col min="3559" max="3559" width="2.5703125" style="16" bestFit="1" customWidth="1"/>
    <col min="3560" max="3564" width="2.7109375" style="16" bestFit="1" customWidth="1"/>
    <col min="3565" max="3565" width="2.5703125" style="16" bestFit="1" customWidth="1"/>
    <col min="3566" max="3566" width="2.7109375" style="16" bestFit="1" customWidth="1"/>
    <col min="3567" max="3567" width="2.5703125" style="16" bestFit="1" customWidth="1"/>
    <col min="3568" max="3568" width="2.7109375" style="16" bestFit="1" customWidth="1"/>
    <col min="3569" max="3788" width="8.5703125" style="16"/>
    <col min="3789" max="3789" width="3" style="16" bestFit="1" customWidth="1"/>
    <col min="3790" max="3790" width="4.28515625" style="16" bestFit="1" customWidth="1"/>
    <col min="3791" max="3791" width="5.140625" style="16" bestFit="1" customWidth="1"/>
    <col min="3792" max="3792" width="9.42578125" style="16" bestFit="1" customWidth="1"/>
    <col min="3793" max="3793" width="12.28515625" style="16" bestFit="1" customWidth="1"/>
    <col min="3794" max="3795" width="6.140625" style="16" bestFit="1" customWidth="1"/>
    <col min="3796" max="3796" width="2.85546875" style="16" bestFit="1" customWidth="1"/>
    <col min="3797" max="3814" width="3" style="16" bestFit="1" customWidth="1"/>
    <col min="3815" max="3815" width="2.5703125" style="16" bestFit="1" customWidth="1"/>
    <col min="3816" max="3820" width="2.7109375" style="16" bestFit="1" customWidth="1"/>
    <col min="3821" max="3821" width="2.5703125" style="16" bestFit="1" customWidth="1"/>
    <col min="3822" max="3822" width="2.7109375" style="16" bestFit="1" customWidth="1"/>
    <col min="3823" max="3823" width="2.5703125" style="16" bestFit="1" customWidth="1"/>
    <col min="3824" max="3824" width="2.7109375" style="16" bestFit="1" customWidth="1"/>
    <col min="3825" max="4044" width="8.5703125" style="16"/>
    <col min="4045" max="4045" width="3" style="16" bestFit="1" customWidth="1"/>
    <col min="4046" max="4046" width="4.28515625" style="16" bestFit="1" customWidth="1"/>
    <col min="4047" max="4047" width="5.140625" style="16" bestFit="1" customWidth="1"/>
    <col min="4048" max="4048" width="9.42578125" style="16" bestFit="1" customWidth="1"/>
    <col min="4049" max="4049" width="12.28515625" style="16" bestFit="1" customWidth="1"/>
    <col min="4050" max="4051" width="6.140625" style="16" bestFit="1" customWidth="1"/>
    <col min="4052" max="4052" width="2.85546875" style="16" bestFit="1" customWidth="1"/>
    <col min="4053" max="4070" width="3" style="16" bestFit="1" customWidth="1"/>
    <col min="4071" max="4071" width="2.5703125" style="16" bestFit="1" customWidth="1"/>
    <col min="4072" max="4076" width="2.7109375" style="16" bestFit="1" customWidth="1"/>
    <col min="4077" max="4077" width="2.5703125" style="16" bestFit="1" customWidth="1"/>
    <col min="4078" max="4078" width="2.7109375" style="16" bestFit="1" customWidth="1"/>
    <col min="4079" max="4079" width="2.5703125" style="16" bestFit="1" customWidth="1"/>
    <col min="4080" max="4080" width="2.7109375" style="16" bestFit="1" customWidth="1"/>
    <col min="4081" max="4300" width="8.5703125" style="16"/>
    <col min="4301" max="4301" width="3" style="16" bestFit="1" customWidth="1"/>
    <col min="4302" max="4302" width="4.28515625" style="16" bestFit="1" customWidth="1"/>
    <col min="4303" max="4303" width="5.140625" style="16" bestFit="1" customWidth="1"/>
    <col min="4304" max="4304" width="9.42578125" style="16" bestFit="1" customWidth="1"/>
    <col min="4305" max="4305" width="12.28515625" style="16" bestFit="1" customWidth="1"/>
    <col min="4306" max="4307" width="6.140625" style="16" bestFit="1" customWidth="1"/>
    <col min="4308" max="4308" width="2.85546875" style="16" bestFit="1" customWidth="1"/>
    <col min="4309" max="4326" width="3" style="16" bestFit="1" customWidth="1"/>
    <col min="4327" max="4327" width="2.5703125" style="16" bestFit="1" customWidth="1"/>
    <col min="4328" max="4332" width="2.7109375" style="16" bestFit="1" customWidth="1"/>
    <col min="4333" max="4333" width="2.5703125" style="16" bestFit="1" customWidth="1"/>
    <col min="4334" max="4334" width="2.7109375" style="16" bestFit="1" customWidth="1"/>
    <col min="4335" max="4335" width="2.5703125" style="16" bestFit="1" customWidth="1"/>
    <col min="4336" max="4336" width="2.7109375" style="16" bestFit="1" customWidth="1"/>
    <col min="4337" max="4556" width="8.5703125" style="16"/>
    <col min="4557" max="4557" width="3" style="16" bestFit="1" customWidth="1"/>
    <col min="4558" max="4558" width="4.28515625" style="16" bestFit="1" customWidth="1"/>
    <col min="4559" max="4559" width="5.140625" style="16" bestFit="1" customWidth="1"/>
    <col min="4560" max="4560" width="9.42578125" style="16" bestFit="1" customWidth="1"/>
    <col min="4561" max="4561" width="12.28515625" style="16" bestFit="1" customWidth="1"/>
    <col min="4562" max="4563" width="6.140625" style="16" bestFit="1" customWidth="1"/>
    <col min="4564" max="4564" width="2.85546875" style="16" bestFit="1" customWidth="1"/>
    <col min="4565" max="4582" width="3" style="16" bestFit="1" customWidth="1"/>
    <col min="4583" max="4583" width="2.5703125" style="16" bestFit="1" customWidth="1"/>
    <col min="4584" max="4588" width="2.7109375" style="16" bestFit="1" customWidth="1"/>
    <col min="4589" max="4589" width="2.5703125" style="16" bestFit="1" customWidth="1"/>
    <col min="4590" max="4590" width="2.7109375" style="16" bestFit="1" customWidth="1"/>
    <col min="4591" max="4591" width="2.5703125" style="16" bestFit="1" customWidth="1"/>
    <col min="4592" max="4592" width="2.7109375" style="16" bestFit="1" customWidth="1"/>
    <col min="4593" max="4812" width="8.5703125" style="16"/>
    <col min="4813" max="4813" width="3" style="16" bestFit="1" customWidth="1"/>
    <col min="4814" max="4814" width="4.28515625" style="16" bestFit="1" customWidth="1"/>
    <col min="4815" max="4815" width="5.140625" style="16" bestFit="1" customWidth="1"/>
    <col min="4816" max="4816" width="9.42578125" style="16" bestFit="1" customWidth="1"/>
    <col min="4817" max="4817" width="12.28515625" style="16" bestFit="1" customWidth="1"/>
    <col min="4818" max="4819" width="6.140625" style="16" bestFit="1" customWidth="1"/>
    <col min="4820" max="4820" width="2.85546875" style="16" bestFit="1" customWidth="1"/>
    <col min="4821" max="4838" width="3" style="16" bestFit="1" customWidth="1"/>
    <col min="4839" max="4839" width="2.5703125" style="16" bestFit="1" customWidth="1"/>
    <col min="4840" max="4844" width="2.7109375" style="16" bestFit="1" customWidth="1"/>
    <col min="4845" max="4845" width="2.5703125" style="16" bestFit="1" customWidth="1"/>
    <col min="4846" max="4846" width="2.7109375" style="16" bestFit="1" customWidth="1"/>
    <col min="4847" max="4847" width="2.5703125" style="16" bestFit="1" customWidth="1"/>
    <col min="4848" max="4848" width="2.7109375" style="16" bestFit="1" customWidth="1"/>
    <col min="4849" max="5068" width="8.5703125" style="16"/>
    <col min="5069" max="5069" width="3" style="16" bestFit="1" customWidth="1"/>
    <col min="5070" max="5070" width="4.28515625" style="16" bestFit="1" customWidth="1"/>
    <col min="5071" max="5071" width="5.140625" style="16" bestFit="1" customWidth="1"/>
    <col min="5072" max="5072" width="9.42578125" style="16" bestFit="1" customWidth="1"/>
    <col min="5073" max="5073" width="12.28515625" style="16" bestFit="1" customWidth="1"/>
    <col min="5074" max="5075" width="6.140625" style="16" bestFit="1" customWidth="1"/>
    <col min="5076" max="5076" width="2.85546875" style="16" bestFit="1" customWidth="1"/>
    <col min="5077" max="5094" width="3" style="16" bestFit="1" customWidth="1"/>
    <col min="5095" max="5095" width="2.5703125" style="16" bestFit="1" customWidth="1"/>
    <col min="5096" max="5100" width="2.7109375" style="16" bestFit="1" customWidth="1"/>
    <col min="5101" max="5101" width="2.5703125" style="16" bestFit="1" customWidth="1"/>
    <col min="5102" max="5102" width="2.7109375" style="16" bestFit="1" customWidth="1"/>
    <col min="5103" max="5103" width="2.5703125" style="16" bestFit="1" customWidth="1"/>
    <col min="5104" max="5104" width="2.7109375" style="16" bestFit="1" customWidth="1"/>
    <col min="5105" max="5324" width="8.5703125" style="16"/>
    <col min="5325" max="5325" width="3" style="16" bestFit="1" customWidth="1"/>
    <col min="5326" max="5326" width="4.28515625" style="16" bestFit="1" customWidth="1"/>
    <col min="5327" max="5327" width="5.140625" style="16" bestFit="1" customWidth="1"/>
    <col min="5328" max="5328" width="9.42578125" style="16" bestFit="1" customWidth="1"/>
    <col min="5329" max="5329" width="12.28515625" style="16" bestFit="1" customWidth="1"/>
    <col min="5330" max="5331" width="6.140625" style="16" bestFit="1" customWidth="1"/>
    <col min="5332" max="5332" width="2.85546875" style="16" bestFit="1" customWidth="1"/>
    <col min="5333" max="5350" width="3" style="16" bestFit="1" customWidth="1"/>
    <col min="5351" max="5351" width="2.5703125" style="16" bestFit="1" customWidth="1"/>
    <col min="5352" max="5356" width="2.7109375" style="16" bestFit="1" customWidth="1"/>
    <col min="5357" max="5357" width="2.5703125" style="16" bestFit="1" customWidth="1"/>
    <col min="5358" max="5358" width="2.7109375" style="16" bestFit="1" customWidth="1"/>
    <col min="5359" max="5359" width="2.5703125" style="16" bestFit="1" customWidth="1"/>
    <col min="5360" max="5360" width="2.7109375" style="16" bestFit="1" customWidth="1"/>
    <col min="5361" max="5580" width="8.5703125" style="16"/>
    <col min="5581" max="5581" width="3" style="16" bestFit="1" customWidth="1"/>
    <col min="5582" max="5582" width="4.28515625" style="16" bestFit="1" customWidth="1"/>
    <col min="5583" max="5583" width="5.140625" style="16" bestFit="1" customWidth="1"/>
    <col min="5584" max="5584" width="9.42578125" style="16" bestFit="1" customWidth="1"/>
    <col min="5585" max="5585" width="12.28515625" style="16" bestFit="1" customWidth="1"/>
    <col min="5586" max="5587" width="6.140625" style="16" bestFit="1" customWidth="1"/>
    <col min="5588" max="5588" width="2.85546875" style="16" bestFit="1" customWidth="1"/>
    <col min="5589" max="5606" width="3" style="16" bestFit="1" customWidth="1"/>
    <col min="5607" max="5607" width="2.5703125" style="16" bestFit="1" customWidth="1"/>
    <col min="5608" max="5612" width="2.7109375" style="16" bestFit="1" customWidth="1"/>
    <col min="5613" max="5613" width="2.5703125" style="16" bestFit="1" customWidth="1"/>
    <col min="5614" max="5614" width="2.7109375" style="16" bestFit="1" customWidth="1"/>
    <col min="5615" max="5615" width="2.5703125" style="16" bestFit="1" customWidth="1"/>
    <col min="5616" max="5616" width="2.7109375" style="16" bestFit="1" customWidth="1"/>
    <col min="5617" max="5836" width="8.5703125" style="16"/>
    <col min="5837" max="5837" width="3" style="16" bestFit="1" customWidth="1"/>
    <col min="5838" max="5838" width="4.28515625" style="16" bestFit="1" customWidth="1"/>
    <col min="5839" max="5839" width="5.140625" style="16" bestFit="1" customWidth="1"/>
    <col min="5840" max="5840" width="9.42578125" style="16" bestFit="1" customWidth="1"/>
    <col min="5841" max="5841" width="12.28515625" style="16" bestFit="1" customWidth="1"/>
    <col min="5842" max="5843" width="6.140625" style="16" bestFit="1" customWidth="1"/>
    <col min="5844" max="5844" width="2.85546875" style="16" bestFit="1" customWidth="1"/>
    <col min="5845" max="5862" width="3" style="16" bestFit="1" customWidth="1"/>
    <col min="5863" max="5863" width="2.5703125" style="16" bestFit="1" customWidth="1"/>
    <col min="5864" max="5868" width="2.7109375" style="16" bestFit="1" customWidth="1"/>
    <col min="5869" max="5869" width="2.5703125" style="16" bestFit="1" customWidth="1"/>
    <col min="5870" max="5870" width="2.7109375" style="16" bestFit="1" customWidth="1"/>
    <col min="5871" max="5871" width="2.5703125" style="16" bestFit="1" customWidth="1"/>
    <col min="5872" max="5872" width="2.7109375" style="16" bestFit="1" customWidth="1"/>
    <col min="5873" max="6092" width="8.5703125" style="16"/>
    <col min="6093" max="6093" width="3" style="16" bestFit="1" customWidth="1"/>
    <col min="6094" max="6094" width="4.28515625" style="16" bestFit="1" customWidth="1"/>
    <col min="6095" max="6095" width="5.140625" style="16" bestFit="1" customWidth="1"/>
    <col min="6096" max="6096" width="9.42578125" style="16" bestFit="1" customWidth="1"/>
    <col min="6097" max="6097" width="12.28515625" style="16" bestFit="1" customWidth="1"/>
    <col min="6098" max="6099" width="6.140625" style="16" bestFit="1" customWidth="1"/>
    <col min="6100" max="6100" width="2.85546875" style="16" bestFit="1" customWidth="1"/>
    <col min="6101" max="6118" width="3" style="16" bestFit="1" customWidth="1"/>
    <col min="6119" max="6119" width="2.5703125" style="16" bestFit="1" customWidth="1"/>
    <col min="6120" max="6124" width="2.7109375" style="16" bestFit="1" customWidth="1"/>
    <col min="6125" max="6125" width="2.5703125" style="16" bestFit="1" customWidth="1"/>
    <col min="6126" max="6126" width="2.7109375" style="16" bestFit="1" customWidth="1"/>
    <col min="6127" max="6127" width="2.5703125" style="16" bestFit="1" customWidth="1"/>
    <col min="6128" max="6128" width="2.7109375" style="16" bestFit="1" customWidth="1"/>
    <col min="6129" max="6348" width="8.5703125" style="16"/>
    <col min="6349" max="6349" width="3" style="16" bestFit="1" customWidth="1"/>
    <col min="6350" max="6350" width="4.28515625" style="16" bestFit="1" customWidth="1"/>
    <col min="6351" max="6351" width="5.140625" style="16" bestFit="1" customWidth="1"/>
    <col min="6352" max="6352" width="9.42578125" style="16" bestFit="1" customWidth="1"/>
    <col min="6353" max="6353" width="12.28515625" style="16" bestFit="1" customWidth="1"/>
    <col min="6354" max="6355" width="6.140625" style="16" bestFit="1" customWidth="1"/>
    <col min="6356" max="6356" width="2.85546875" style="16" bestFit="1" customWidth="1"/>
    <col min="6357" max="6374" width="3" style="16" bestFit="1" customWidth="1"/>
    <col min="6375" max="6375" width="2.5703125" style="16" bestFit="1" customWidth="1"/>
    <col min="6376" max="6380" width="2.7109375" style="16" bestFit="1" customWidth="1"/>
    <col min="6381" max="6381" width="2.5703125" style="16" bestFit="1" customWidth="1"/>
    <col min="6382" max="6382" width="2.7109375" style="16" bestFit="1" customWidth="1"/>
    <col min="6383" max="6383" width="2.5703125" style="16" bestFit="1" customWidth="1"/>
    <col min="6384" max="6384" width="2.7109375" style="16" bestFit="1" customWidth="1"/>
    <col min="6385" max="6604" width="8.5703125" style="16"/>
    <col min="6605" max="6605" width="3" style="16" bestFit="1" customWidth="1"/>
    <col min="6606" max="6606" width="4.28515625" style="16" bestFit="1" customWidth="1"/>
    <col min="6607" max="6607" width="5.140625" style="16" bestFit="1" customWidth="1"/>
    <col min="6608" max="6608" width="9.42578125" style="16" bestFit="1" customWidth="1"/>
    <col min="6609" max="6609" width="12.28515625" style="16" bestFit="1" customWidth="1"/>
    <col min="6610" max="6611" width="6.140625" style="16" bestFit="1" customWidth="1"/>
    <col min="6612" max="6612" width="2.85546875" style="16" bestFit="1" customWidth="1"/>
    <col min="6613" max="6630" width="3" style="16" bestFit="1" customWidth="1"/>
    <col min="6631" max="6631" width="2.5703125" style="16" bestFit="1" customWidth="1"/>
    <col min="6632" max="6636" width="2.7109375" style="16" bestFit="1" customWidth="1"/>
    <col min="6637" max="6637" width="2.5703125" style="16" bestFit="1" customWidth="1"/>
    <col min="6638" max="6638" width="2.7109375" style="16" bestFit="1" customWidth="1"/>
    <col min="6639" max="6639" width="2.5703125" style="16" bestFit="1" customWidth="1"/>
    <col min="6640" max="6640" width="2.7109375" style="16" bestFit="1" customWidth="1"/>
    <col min="6641" max="6860" width="8.5703125" style="16"/>
    <col min="6861" max="6861" width="3" style="16" bestFit="1" customWidth="1"/>
    <col min="6862" max="6862" width="4.28515625" style="16" bestFit="1" customWidth="1"/>
    <col min="6863" max="6863" width="5.140625" style="16" bestFit="1" customWidth="1"/>
    <col min="6864" max="6864" width="9.42578125" style="16" bestFit="1" customWidth="1"/>
    <col min="6865" max="6865" width="12.28515625" style="16" bestFit="1" customWidth="1"/>
    <col min="6866" max="6867" width="6.140625" style="16" bestFit="1" customWidth="1"/>
    <col min="6868" max="6868" width="2.85546875" style="16" bestFit="1" customWidth="1"/>
    <col min="6869" max="6886" width="3" style="16" bestFit="1" customWidth="1"/>
    <col min="6887" max="6887" width="2.5703125" style="16" bestFit="1" customWidth="1"/>
    <col min="6888" max="6892" width="2.7109375" style="16" bestFit="1" customWidth="1"/>
    <col min="6893" max="6893" width="2.5703125" style="16" bestFit="1" customWidth="1"/>
    <col min="6894" max="6894" width="2.7109375" style="16" bestFit="1" customWidth="1"/>
    <col min="6895" max="6895" width="2.5703125" style="16" bestFit="1" customWidth="1"/>
    <col min="6896" max="6896" width="2.7109375" style="16" bestFit="1" customWidth="1"/>
    <col min="6897" max="7116" width="8.5703125" style="16"/>
    <col min="7117" max="7117" width="3" style="16" bestFit="1" customWidth="1"/>
    <col min="7118" max="7118" width="4.28515625" style="16" bestFit="1" customWidth="1"/>
    <col min="7119" max="7119" width="5.140625" style="16" bestFit="1" customWidth="1"/>
    <col min="7120" max="7120" width="9.42578125" style="16" bestFit="1" customWidth="1"/>
    <col min="7121" max="7121" width="12.28515625" style="16" bestFit="1" customWidth="1"/>
    <col min="7122" max="7123" width="6.140625" style="16" bestFit="1" customWidth="1"/>
    <col min="7124" max="7124" width="2.85546875" style="16" bestFit="1" customWidth="1"/>
    <col min="7125" max="7142" width="3" style="16" bestFit="1" customWidth="1"/>
    <col min="7143" max="7143" width="2.5703125" style="16" bestFit="1" customWidth="1"/>
    <col min="7144" max="7148" width="2.7109375" style="16" bestFit="1" customWidth="1"/>
    <col min="7149" max="7149" width="2.5703125" style="16" bestFit="1" customWidth="1"/>
    <col min="7150" max="7150" width="2.7109375" style="16" bestFit="1" customWidth="1"/>
    <col min="7151" max="7151" width="2.5703125" style="16" bestFit="1" customWidth="1"/>
    <col min="7152" max="7152" width="2.7109375" style="16" bestFit="1" customWidth="1"/>
    <col min="7153" max="7372" width="8.5703125" style="16"/>
    <col min="7373" max="7373" width="3" style="16" bestFit="1" customWidth="1"/>
    <col min="7374" max="7374" width="4.28515625" style="16" bestFit="1" customWidth="1"/>
    <col min="7375" max="7375" width="5.140625" style="16" bestFit="1" customWidth="1"/>
    <col min="7376" max="7376" width="9.42578125" style="16" bestFit="1" customWidth="1"/>
    <col min="7377" max="7377" width="12.28515625" style="16" bestFit="1" customWidth="1"/>
    <col min="7378" max="7379" width="6.140625" style="16" bestFit="1" customWidth="1"/>
    <col min="7380" max="7380" width="2.85546875" style="16" bestFit="1" customWidth="1"/>
    <col min="7381" max="7398" width="3" style="16" bestFit="1" customWidth="1"/>
    <col min="7399" max="7399" width="2.5703125" style="16" bestFit="1" customWidth="1"/>
    <col min="7400" max="7404" width="2.7109375" style="16" bestFit="1" customWidth="1"/>
    <col min="7405" max="7405" width="2.5703125" style="16" bestFit="1" customWidth="1"/>
    <col min="7406" max="7406" width="2.7109375" style="16" bestFit="1" customWidth="1"/>
    <col min="7407" max="7407" width="2.5703125" style="16" bestFit="1" customWidth="1"/>
    <col min="7408" max="7408" width="2.7109375" style="16" bestFit="1" customWidth="1"/>
    <col min="7409" max="7628" width="8.5703125" style="16"/>
    <col min="7629" max="7629" width="3" style="16" bestFit="1" customWidth="1"/>
    <col min="7630" max="7630" width="4.28515625" style="16" bestFit="1" customWidth="1"/>
    <col min="7631" max="7631" width="5.140625" style="16" bestFit="1" customWidth="1"/>
    <col min="7632" max="7632" width="9.42578125" style="16" bestFit="1" customWidth="1"/>
    <col min="7633" max="7633" width="12.28515625" style="16" bestFit="1" customWidth="1"/>
    <col min="7634" max="7635" width="6.140625" style="16" bestFit="1" customWidth="1"/>
    <col min="7636" max="7636" width="2.85546875" style="16" bestFit="1" customWidth="1"/>
    <col min="7637" max="7654" width="3" style="16" bestFit="1" customWidth="1"/>
    <col min="7655" max="7655" width="2.5703125" style="16" bestFit="1" customWidth="1"/>
    <col min="7656" max="7660" width="2.7109375" style="16" bestFit="1" customWidth="1"/>
    <col min="7661" max="7661" width="2.5703125" style="16" bestFit="1" customWidth="1"/>
    <col min="7662" max="7662" width="2.7109375" style="16" bestFit="1" customWidth="1"/>
    <col min="7663" max="7663" width="2.5703125" style="16" bestFit="1" customWidth="1"/>
    <col min="7664" max="7664" width="2.7109375" style="16" bestFit="1" customWidth="1"/>
    <col min="7665" max="7884" width="8.5703125" style="16"/>
    <col min="7885" max="7885" width="3" style="16" bestFit="1" customWidth="1"/>
    <col min="7886" max="7886" width="4.28515625" style="16" bestFit="1" customWidth="1"/>
    <col min="7887" max="7887" width="5.140625" style="16" bestFit="1" customWidth="1"/>
    <col min="7888" max="7888" width="9.42578125" style="16" bestFit="1" customWidth="1"/>
    <col min="7889" max="7889" width="12.28515625" style="16" bestFit="1" customWidth="1"/>
    <col min="7890" max="7891" width="6.140625" style="16" bestFit="1" customWidth="1"/>
    <col min="7892" max="7892" width="2.85546875" style="16" bestFit="1" customWidth="1"/>
    <col min="7893" max="7910" width="3" style="16" bestFit="1" customWidth="1"/>
    <col min="7911" max="7911" width="2.5703125" style="16" bestFit="1" customWidth="1"/>
    <col min="7912" max="7916" width="2.7109375" style="16" bestFit="1" customWidth="1"/>
    <col min="7917" max="7917" width="2.5703125" style="16" bestFit="1" customWidth="1"/>
    <col min="7918" max="7918" width="2.7109375" style="16" bestFit="1" customWidth="1"/>
    <col min="7919" max="7919" width="2.5703125" style="16" bestFit="1" customWidth="1"/>
    <col min="7920" max="7920" width="2.7109375" style="16" bestFit="1" customWidth="1"/>
    <col min="7921" max="8140" width="8.5703125" style="16"/>
    <col min="8141" max="8141" width="3" style="16" bestFit="1" customWidth="1"/>
    <col min="8142" max="8142" width="4.28515625" style="16" bestFit="1" customWidth="1"/>
    <col min="8143" max="8143" width="5.140625" style="16" bestFit="1" customWidth="1"/>
    <col min="8144" max="8144" width="9.42578125" style="16" bestFit="1" customWidth="1"/>
    <col min="8145" max="8145" width="12.28515625" style="16" bestFit="1" customWidth="1"/>
    <col min="8146" max="8147" width="6.140625" style="16" bestFit="1" customWidth="1"/>
    <col min="8148" max="8148" width="2.85546875" style="16" bestFit="1" customWidth="1"/>
    <col min="8149" max="8166" width="3" style="16" bestFit="1" customWidth="1"/>
    <col min="8167" max="8167" width="2.5703125" style="16" bestFit="1" customWidth="1"/>
    <col min="8168" max="8172" width="2.7109375" style="16" bestFit="1" customWidth="1"/>
    <col min="8173" max="8173" width="2.5703125" style="16" bestFit="1" customWidth="1"/>
    <col min="8174" max="8174" width="2.7109375" style="16" bestFit="1" customWidth="1"/>
    <col min="8175" max="8175" width="2.5703125" style="16" bestFit="1" customWidth="1"/>
    <col min="8176" max="8176" width="2.7109375" style="16" bestFit="1" customWidth="1"/>
    <col min="8177" max="8396" width="8.5703125" style="16"/>
    <col min="8397" max="8397" width="3" style="16" bestFit="1" customWidth="1"/>
    <col min="8398" max="8398" width="4.28515625" style="16" bestFit="1" customWidth="1"/>
    <col min="8399" max="8399" width="5.140625" style="16" bestFit="1" customWidth="1"/>
    <col min="8400" max="8400" width="9.42578125" style="16" bestFit="1" customWidth="1"/>
    <col min="8401" max="8401" width="12.28515625" style="16" bestFit="1" customWidth="1"/>
    <col min="8402" max="8403" width="6.140625" style="16" bestFit="1" customWidth="1"/>
    <col min="8404" max="8404" width="2.85546875" style="16" bestFit="1" customWidth="1"/>
    <col min="8405" max="8422" width="3" style="16" bestFit="1" customWidth="1"/>
    <col min="8423" max="8423" width="2.5703125" style="16" bestFit="1" customWidth="1"/>
    <col min="8424" max="8428" width="2.7109375" style="16" bestFit="1" customWidth="1"/>
    <col min="8429" max="8429" width="2.5703125" style="16" bestFit="1" customWidth="1"/>
    <col min="8430" max="8430" width="2.7109375" style="16" bestFit="1" customWidth="1"/>
    <col min="8431" max="8431" width="2.5703125" style="16" bestFit="1" customWidth="1"/>
    <col min="8432" max="8432" width="2.7109375" style="16" bestFit="1" customWidth="1"/>
    <col min="8433" max="8652" width="8.5703125" style="16"/>
    <col min="8653" max="8653" width="3" style="16" bestFit="1" customWidth="1"/>
    <col min="8654" max="8654" width="4.28515625" style="16" bestFit="1" customWidth="1"/>
    <col min="8655" max="8655" width="5.140625" style="16" bestFit="1" customWidth="1"/>
    <col min="8656" max="8656" width="9.42578125" style="16" bestFit="1" customWidth="1"/>
    <col min="8657" max="8657" width="12.28515625" style="16" bestFit="1" customWidth="1"/>
    <col min="8658" max="8659" width="6.140625" style="16" bestFit="1" customWidth="1"/>
    <col min="8660" max="8660" width="2.85546875" style="16" bestFit="1" customWidth="1"/>
    <col min="8661" max="8678" width="3" style="16" bestFit="1" customWidth="1"/>
    <col min="8679" max="8679" width="2.5703125" style="16" bestFit="1" customWidth="1"/>
    <col min="8680" max="8684" width="2.7109375" style="16" bestFit="1" customWidth="1"/>
    <col min="8685" max="8685" width="2.5703125" style="16" bestFit="1" customWidth="1"/>
    <col min="8686" max="8686" width="2.7109375" style="16" bestFit="1" customWidth="1"/>
    <col min="8687" max="8687" width="2.5703125" style="16" bestFit="1" customWidth="1"/>
    <col min="8688" max="8688" width="2.7109375" style="16" bestFit="1" customWidth="1"/>
    <col min="8689" max="8908" width="8.5703125" style="16"/>
    <col min="8909" max="8909" width="3" style="16" bestFit="1" customWidth="1"/>
    <col min="8910" max="8910" width="4.28515625" style="16" bestFit="1" customWidth="1"/>
    <col min="8911" max="8911" width="5.140625" style="16" bestFit="1" customWidth="1"/>
    <col min="8912" max="8912" width="9.42578125" style="16" bestFit="1" customWidth="1"/>
    <col min="8913" max="8913" width="12.28515625" style="16" bestFit="1" customWidth="1"/>
    <col min="8914" max="8915" width="6.140625" style="16" bestFit="1" customWidth="1"/>
    <col min="8916" max="8916" width="2.85546875" style="16" bestFit="1" customWidth="1"/>
    <col min="8917" max="8934" width="3" style="16" bestFit="1" customWidth="1"/>
    <col min="8935" max="8935" width="2.5703125" style="16" bestFit="1" customWidth="1"/>
    <col min="8936" max="8940" width="2.7109375" style="16" bestFit="1" customWidth="1"/>
    <col min="8941" max="8941" width="2.5703125" style="16" bestFit="1" customWidth="1"/>
    <col min="8942" max="8942" width="2.7109375" style="16" bestFit="1" customWidth="1"/>
    <col min="8943" max="8943" width="2.5703125" style="16" bestFit="1" customWidth="1"/>
    <col min="8944" max="8944" width="2.7109375" style="16" bestFit="1" customWidth="1"/>
    <col min="8945" max="9164" width="8.5703125" style="16"/>
    <col min="9165" max="9165" width="3" style="16" bestFit="1" customWidth="1"/>
    <col min="9166" max="9166" width="4.28515625" style="16" bestFit="1" customWidth="1"/>
    <col min="9167" max="9167" width="5.140625" style="16" bestFit="1" customWidth="1"/>
    <col min="9168" max="9168" width="9.42578125" style="16" bestFit="1" customWidth="1"/>
    <col min="9169" max="9169" width="12.28515625" style="16" bestFit="1" customWidth="1"/>
    <col min="9170" max="9171" width="6.140625" style="16" bestFit="1" customWidth="1"/>
    <col min="9172" max="9172" width="2.85546875" style="16" bestFit="1" customWidth="1"/>
    <col min="9173" max="9190" width="3" style="16" bestFit="1" customWidth="1"/>
    <col min="9191" max="9191" width="2.5703125" style="16" bestFit="1" customWidth="1"/>
    <col min="9192" max="9196" width="2.7109375" style="16" bestFit="1" customWidth="1"/>
    <col min="9197" max="9197" width="2.5703125" style="16" bestFit="1" customWidth="1"/>
    <col min="9198" max="9198" width="2.7109375" style="16" bestFit="1" customWidth="1"/>
    <col min="9199" max="9199" width="2.5703125" style="16" bestFit="1" customWidth="1"/>
    <col min="9200" max="9200" width="2.7109375" style="16" bestFit="1" customWidth="1"/>
    <col min="9201" max="9420" width="8.5703125" style="16"/>
    <col min="9421" max="9421" width="3" style="16" bestFit="1" customWidth="1"/>
    <col min="9422" max="9422" width="4.28515625" style="16" bestFit="1" customWidth="1"/>
    <col min="9423" max="9423" width="5.140625" style="16" bestFit="1" customWidth="1"/>
    <col min="9424" max="9424" width="9.42578125" style="16" bestFit="1" customWidth="1"/>
    <col min="9425" max="9425" width="12.28515625" style="16" bestFit="1" customWidth="1"/>
    <col min="9426" max="9427" width="6.140625" style="16" bestFit="1" customWidth="1"/>
    <col min="9428" max="9428" width="2.85546875" style="16" bestFit="1" customWidth="1"/>
    <col min="9429" max="9446" width="3" style="16" bestFit="1" customWidth="1"/>
    <col min="9447" max="9447" width="2.5703125" style="16" bestFit="1" customWidth="1"/>
    <col min="9448" max="9452" width="2.7109375" style="16" bestFit="1" customWidth="1"/>
    <col min="9453" max="9453" width="2.5703125" style="16" bestFit="1" customWidth="1"/>
    <col min="9454" max="9454" width="2.7109375" style="16" bestFit="1" customWidth="1"/>
    <col min="9455" max="9455" width="2.5703125" style="16" bestFit="1" customWidth="1"/>
    <col min="9456" max="9456" width="2.7109375" style="16" bestFit="1" customWidth="1"/>
    <col min="9457" max="9676" width="8.5703125" style="16"/>
    <col min="9677" max="9677" width="3" style="16" bestFit="1" customWidth="1"/>
    <col min="9678" max="9678" width="4.28515625" style="16" bestFit="1" customWidth="1"/>
    <col min="9679" max="9679" width="5.140625" style="16" bestFit="1" customWidth="1"/>
    <col min="9680" max="9680" width="9.42578125" style="16" bestFit="1" customWidth="1"/>
    <col min="9681" max="9681" width="12.28515625" style="16" bestFit="1" customWidth="1"/>
    <col min="9682" max="9683" width="6.140625" style="16" bestFit="1" customWidth="1"/>
    <col min="9684" max="9684" width="2.85546875" style="16" bestFit="1" customWidth="1"/>
    <col min="9685" max="9702" width="3" style="16" bestFit="1" customWidth="1"/>
    <col min="9703" max="9703" width="2.5703125" style="16" bestFit="1" customWidth="1"/>
    <col min="9704" max="9708" width="2.7109375" style="16" bestFit="1" customWidth="1"/>
    <col min="9709" max="9709" width="2.5703125" style="16" bestFit="1" customWidth="1"/>
    <col min="9710" max="9710" width="2.7109375" style="16" bestFit="1" customWidth="1"/>
    <col min="9711" max="9711" width="2.5703125" style="16" bestFit="1" customWidth="1"/>
    <col min="9712" max="9712" width="2.7109375" style="16" bestFit="1" customWidth="1"/>
    <col min="9713" max="9932" width="8.5703125" style="16"/>
    <col min="9933" max="9933" width="3" style="16" bestFit="1" customWidth="1"/>
    <col min="9934" max="9934" width="4.28515625" style="16" bestFit="1" customWidth="1"/>
    <col min="9935" max="9935" width="5.140625" style="16" bestFit="1" customWidth="1"/>
    <col min="9936" max="9936" width="9.42578125" style="16" bestFit="1" customWidth="1"/>
    <col min="9937" max="9937" width="12.28515625" style="16" bestFit="1" customWidth="1"/>
    <col min="9938" max="9939" width="6.140625" style="16" bestFit="1" customWidth="1"/>
    <col min="9940" max="9940" width="2.85546875" style="16" bestFit="1" customWidth="1"/>
    <col min="9941" max="9958" width="3" style="16" bestFit="1" customWidth="1"/>
    <col min="9959" max="9959" width="2.5703125" style="16" bestFit="1" customWidth="1"/>
    <col min="9960" max="9964" width="2.7109375" style="16" bestFit="1" customWidth="1"/>
    <col min="9965" max="9965" width="2.5703125" style="16" bestFit="1" customWidth="1"/>
    <col min="9966" max="9966" width="2.7109375" style="16" bestFit="1" customWidth="1"/>
    <col min="9967" max="9967" width="2.5703125" style="16" bestFit="1" customWidth="1"/>
    <col min="9968" max="9968" width="2.7109375" style="16" bestFit="1" customWidth="1"/>
    <col min="9969" max="10188" width="8.5703125" style="16"/>
    <col min="10189" max="10189" width="3" style="16" bestFit="1" customWidth="1"/>
    <col min="10190" max="10190" width="4.28515625" style="16" bestFit="1" customWidth="1"/>
    <col min="10191" max="10191" width="5.140625" style="16" bestFit="1" customWidth="1"/>
    <col min="10192" max="10192" width="9.42578125" style="16" bestFit="1" customWidth="1"/>
    <col min="10193" max="10193" width="12.28515625" style="16" bestFit="1" customWidth="1"/>
    <col min="10194" max="10195" width="6.140625" style="16" bestFit="1" customWidth="1"/>
    <col min="10196" max="10196" width="2.85546875" style="16" bestFit="1" customWidth="1"/>
    <col min="10197" max="10214" width="3" style="16" bestFit="1" customWidth="1"/>
    <col min="10215" max="10215" width="2.5703125" style="16" bestFit="1" customWidth="1"/>
    <col min="10216" max="10220" width="2.7109375" style="16" bestFit="1" customWidth="1"/>
    <col min="10221" max="10221" width="2.5703125" style="16" bestFit="1" customWidth="1"/>
    <col min="10222" max="10222" width="2.7109375" style="16" bestFit="1" customWidth="1"/>
    <col min="10223" max="10223" width="2.5703125" style="16" bestFit="1" customWidth="1"/>
    <col min="10224" max="10224" width="2.7109375" style="16" bestFit="1" customWidth="1"/>
    <col min="10225" max="10444" width="8.5703125" style="16"/>
    <col min="10445" max="10445" width="3" style="16" bestFit="1" customWidth="1"/>
    <col min="10446" max="10446" width="4.28515625" style="16" bestFit="1" customWidth="1"/>
    <col min="10447" max="10447" width="5.140625" style="16" bestFit="1" customWidth="1"/>
    <col min="10448" max="10448" width="9.42578125" style="16" bestFit="1" customWidth="1"/>
    <col min="10449" max="10449" width="12.28515625" style="16" bestFit="1" customWidth="1"/>
    <col min="10450" max="10451" width="6.140625" style="16" bestFit="1" customWidth="1"/>
    <col min="10452" max="10452" width="2.85546875" style="16" bestFit="1" customWidth="1"/>
    <col min="10453" max="10470" width="3" style="16" bestFit="1" customWidth="1"/>
    <col min="10471" max="10471" width="2.5703125" style="16" bestFit="1" customWidth="1"/>
    <col min="10472" max="10476" width="2.7109375" style="16" bestFit="1" customWidth="1"/>
    <col min="10477" max="10477" width="2.5703125" style="16" bestFit="1" customWidth="1"/>
    <col min="10478" max="10478" width="2.7109375" style="16" bestFit="1" customWidth="1"/>
    <col min="10479" max="10479" width="2.5703125" style="16" bestFit="1" customWidth="1"/>
    <col min="10480" max="10480" width="2.7109375" style="16" bestFit="1" customWidth="1"/>
    <col min="10481" max="10700" width="8.5703125" style="16"/>
    <col min="10701" max="10701" width="3" style="16" bestFit="1" customWidth="1"/>
    <col min="10702" max="10702" width="4.28515625" style="16" bestFit="1" customWidth="1"/>
    <col min="10703" max="10703" width="5.140625" style="16" bestFit="1" customWidth="1"/>
    <col min="10704" max="10704" width="9.42578125" style="16" bestFit="1" customWidth="1"/>
    <col min="10705" max="10705" width="12.28515625" style="16" bestFit="1" customWidth="1"/>
    <col min="10706" max="10707" width="6.140625" style="16" bestFit="1" customWidth="1"/>
    <col min="10708" max="10708" width="2.85546875" style="16" bestFit="1" customWidth="1"/>
    <col min="10709" max="10726" width="3" style="16" bestFit="1" customWidth="1"/>
    <col min="10727" max="10727" width="2.5703125" style="16" bestFit="1" customWidth="1"/>
    <col min="10728" max="10732" width="2.7109375" style="16" bestFit="1" customWidth="1"/>
    <col min="10733" max="10733" width="2.5703125" style="16" bestFit="1" customWidth="1"/>
    <col min="10734" max="10734" width="2.7109375" style="16" bestFit="1" customWidth="1"/>
    <col min="10735" max="10735" width="2.5703125" style="16" bestFit="1" customWidth="1"/>
    <col min="10736" max="10736" width="2.7109375" style="16" bestFit="1" customWidth="1"/>
    <col min="10737" max="10956" width="8.5703125" style="16"/>
    <col min="10957" max="10957" width="3" style="16" bestFit="1" customWidth="1"/>
    <col min="10958" max="10958" width="4.28515625" style="16" bestFit="1" customWidth="1"/>
    <col min="10959" max="10959" width="5.140625" style="16" bestFit="1" customWidth="1"/>
    <col min="10960" max="10960" width="9.42578125" style="16" bestFit="1" customWidth="1"/>
    <col min="10961" max="10961" width="12.28515625" style="16" bestFit="1" customWidth="1"/>
    <col min="10962" max="10963" width="6.140625" style="16" bestFit="1" customWidth="1"/>
    <col min="10964" max="10964" width="2.85546875" style="16" bestFit="1" customWidth="1"/>
    <col min="10965" max="10982" width="3" style="16" bestFit="1" customWidth="1"/>
    <col min="10983" max="10983" width="2.5703125" style="16" bestFit="1" customWidth="1"/>
    <col min="10984" max="10988" width="2.7109375" style="16" bestFit="1" customWidth="1"/>
    <col min="10989" max="10989" width="2.5703125" style="16" bestFit="1" customWidth="1"/>
    <col min="10990" max="10990" width="2.7109375" style="16" bestFit="1" customWidth="1"/>
    <col min="10991" max="10991" width="2.5703125" style="16" bestFit="1" customWidth="1"/>
    <col min="10992" max="10992" width="2.7109375" style="16" bestFit="1" customWidth="1"/>
    <col min="10993" max="11212" width="8.5703125" style="16"/>
    <col min="11213" max="11213" width="3" style="16" bestFit="1" customWidth="1"/>
    <col min="11214" max="11214" width="4.28515625" style="16" bestFit="1" customWidth="1"/>
    <col min="11215" max="11215" width="5.140625" style="16" bestFit="1" customWidth="1"/>
    <col min="11216" max="11216" width="9.42578125" style="16" bestFit="1" customWidth="1"/>
    <col min="11217" max="11217" width="12.28515625" style="16" bestFit="1" customWidth="1"/>
    <col min="11218" max="11219" width="6.140625" style="16" bestFit="1" customWidth="1"/>
    <col min="11220" max="11220" width="2.85546875" style="16" bestFit="1" customWidth="1"/>
    <col min="11221" max="11238" width="3" style="16" bestFit="1" customWidth="1"/>
    <col min="11239" max="11239" width="2.5703125" style="16" bestFit="1" customWidth="1"/>
    <col min="11240" max="11244" width="2.7109375" style="16" bestFit="1" customWidth="1"/>
    <col min="11245" max="11245" width="2.5703125" style="16" bestFit="1" customWidth="1"/>
    <col min="11246" max="11246" width="2.7109375" style="16" bestFit="1" customWidth="1"/>
    <col min="11247" max="11247" width="2.5703125" style="16" bestFit="1" customWidth="1"/>
    <col min="11248" max="11248" width="2.7109375" style="16" bestFit="1" customWidth="1"/>
    <col min="11249" max="11468" width="8.5703125" style="16"/>
    <col min="11469" max="11469" width="3" style="16" bestFit="1" customWidth="1"/>
    <col min="11470" max="11470" width="4.28515625" style="16" bestFit="1" customWidth="1"/>
    <col min="11471" max="11471" width="5.140625" style="16" bestFit="1" customWidth="1"/>
    <col min="11472" max="11472" width="9.42578125" style="16" bestFit="1" customWidth="1"/>
    <col min="11473" max="11473" width="12.28515625" style="16" bestFit="1" customWidth="1"/>
    <col min="11474" max="11475" width="6.140625" style="16" bestFit="1" customWidth="1"/>
    <col min="11476" max="11476" width="2.85546875" style="16" bestFit="1" customWidth="1"/>
    <col min="11477" max="11494" width="3" style="16" bestFit="1" customWidth="1"/>
    <col min="11495" max="11495" width="2.5703125" style="16" bestFit="1" customWidth="1"/>
    <col min="11496" max="11500" width="2.7109375" style="16" bestFit="1" customWidth="1"/>
    <col min="11501" max="11501" width="2.5703125" style="16" bestFit="1" customWidth="1"/>
    <col min="11502" max="11502" width="2.7109375" style="16" bestFit="1" customWidth="1"/>
    <col min="11503" max="11503" width="2.5703125" style="16" bestFit="1" customWidth="1"/>
    <col min="11504" max="11504" width="2.7109375" style="16" bestFit="1" customWidth="1"/>
    <col min="11505" max="11724" width="8.5703125" style="16"/>
    <col min="11725" max="11725" width="3" style="16" bestFit="1" customWidth="1"/>
    <col min="11726" max="11726" width="4.28515625" style="16" bestFit="1" customWidth="1"/>
    <col min="11727" max="11727" width="5.140625" style="16" bestFit="1" customWidth="1"/>
    <col min="11728" max="11728" width="9.42578125" style="16" bestFit="1" customWidth="1"/>
    <col min="11729" max="11729" width="12.28515625" style="16" bestFit="1" customWidth="1"/>
    <col min="11730" max="11731" width="6.140625" style="16" bestFit="1" customWidth="1"/>
    <col min="11732" max="11732" width="2.85546875" style="16" bestFit="1" customWidth="1"/>
    <col min="11733" max="11750" width="3" style="16" bestFit="1" customWidth="1"/>
    <col min="11751" max="11751" width="2.5703125" style="16" bestFit="1" customWidth="1"/>
    <col min="11752" max="11756" width="2.7109375" style="16" bestFit="1" customWidth="1"/>
    <col min="11757" max="11757" width="2.5703125" style="16" bestFit="1" customWidth="1"/>
    <col min="11758" max="11758" width="2.7109375" style="16" bestFit="1" customWidth="1"/>
    <col min="11759" max="11759" width="2.5703125" style="16" bestFit="1" customWidth="1"/>
    <col min="11760" max="11760" width="2.7109375" style="16" bestFit="1" customWidth="1"/>
    <col min="11761" max="11980" width="8.5703125" style="16"/>
    <col min="11981" max="11981" width="3" style="16" bestFit="1" customWidth="1"/>
    <col min="11982" max="11982" width="4.28515625" style="16" bestFit="1" customWidth="1"/>
    <col min="11983" max="11983" width="5.140625" style="16" bestFit="1" customWidth="1"/>
    <col min="11984" max="11984" width="9.42578125" style="16" bestFit="1" customWidth="1"/>
    <col min="11985" max="11985" width="12.28515625" style="16" bestFit="1" customWidth="1"/>
    <col min="11986" max="11987" width="6.140625" style="16" bestFit="1" customWidth="1"/>
    <col min="11988" max="11988" width="2.85546875" style="16" bestFit="1" customWidth="1"/>
    <col min="11989" max="12006" width="3" style="16" bestFit="1" customWidth="1"/>
    <col min="12007" max="12007" width="2.5703125" style="16" bestFit="1" customWidth="1"/>
    <col min="12008" max="12012" width="2.7109375" style="16" bestFit="1" customWidth="1"/>
    <col min="12013" max="12013" width="2.5703125" style="16" bestFit="1" customWidth="1"/>
    <col min="12014" max="12014" width="2.7109375" style="16" bestFit="1" customWidth="1"/>
    <col min="12015" max="12015" width="2.5703125" style="16" bestFit="1" customWidth="1"/>
    <col min="12016" max="12016" width="2.7109375" style="16" bestFit="1" customWidth="1"/>
    <col min="12017" max="12236" width="8.5703125" style="16"/>
    <col min="12237" max="12237" width="3" style="16" bestFit="1" customWidth="1"/>
    <col min="12238" max="12238" width="4.28515625" style="16" bestFit="1" customWidth="1"/>
    <col min="12239" max="12239" width="5.140625" style="16" bestFit="1" customWidth="1"/>
    <col min="12240" max="12240" width="9.42578125" style="16" bestFit="1" customWidth="1"/>
    <col min="12241" max="12241" width="12.28515625" style="16" bestFit="1" customWidth="1"/>
    <col min="12242" max="12243" width="6.140625" style="16" bestFit="1" customWidth="1"/>
    <col min="12244" max="12244" width="2.85546875" style="16" bestFit="1" customWidth="1"/>
    <col min="12245" max="12262" width="3" style="16" bestFit="1" customWidth="1"/>
    <col min="12263" max="12263" width="2.5703125" style="16" bestFit="1" customWidth="1"/>
    <col min="12264" max="12268" width="2.7109375" style="16" bestFit="1" customWidth="1"/>
    <col min="12269" max="12269" width="2.5703125" style="16" bestFit="1" customWidth="1"/>
    <col min="12270" max="12270" width="2.7109375" style="16" bestFit="1" customWidth="1"/>
    <col min="12271" max="12271" width="2.5703125" style="16" bestFit="1" customWidth="1"/>
    <col min="12272" max="12272" width="2.7109375" style="16" bestFit="1" customWidth="1"/>
    <col min="12273" max="12492" width="8.5703125" style="16"/>
    <col min="12493" max="12493" width="3" style="16" bestFit="1" customWidth="1"/>
    <col min="12494" max="12494" width="4.28515625" style="16" bestFit="1" customWidth="1"/>
    <col min="12495" max="12495" width="5.140625" style="16" bestFit="1" customWidth="1"/>
    <col min="12496" max="12496" width="9.42578125" style="16" bestFit="1" customWidth="1"/>
    <col min="12497" max="12497" width="12.28515625" style="16" bestFit="1" customWidth="1"/>
    <col min="12498" max="12499" width="6.140625" style="16" bestFit="1" customWidth="1"/>
    <col min="12500" max="12500" width="2.85546875" style="16" bestFit="1" customWidth="1"/>
    <col min="12501" max="12518" width="3" style="16" bestFit="1" customWidth="1"/>
    <col min="12519" max="12519" width="2.5703125" style="16" bestFit="1" customWidth="1"/>
    <col min="12520" max="12524" width="2.7109375" style="16" bestFit="1" customWidth="1"/>
    <col min="12525" max="12525" width="2.5703125" style="16" bestFit="1" customWidth="1"/>
    <col min="12526" max="12526" width="2.7109375" style="16" bestFit="1" customWidth="1"/>
    <col min="12527" max="12527" width="2.5703125" style="16" bestFit="1" customWidth="1"/>
    <col min="12528" max="12528" width="2.7109375" style="16" bestFit="1" customWidth="1"/>
    <col min="12529" max="12748" width="8.5703125" style="16"/>
    <col min="12749" max="12749" width="3" style="16" bestFit="1" customWidth="1"/>
    <col min="12750" max="12750" width="4.28515625" style="16" bestFit="1" customWidth="1"/>
    <col min="12751" max="12751" width="5.140625" style="16" bestFit="1" customWidth="1"/>
    <col min="12752" max="12752" width="9.42578125" style="16" bestFit="1" customWidth="1"/>
    <col min="12753" max="12753" width="12.28515625" style="16" bestFit="1" customWidth="1"/>
    <col min="12754" max="12755" width="6.140625" style="16" bestFit="1" customWidth="1"/>
    <col min="12756" max="12756" width="2.85546875" style="16" bestFit="1" customWidth="1"/>
    <col min="12757" max="12774" width="3" style="16" bestFit="1" customWidth="1"/>
    <col min="12775" max="12775" width="2.5703125" style="16" bestFit="1" customWidth="1"/>
    <col min="12776" max="12780" width="2.7109375" style="16" bestFit="1" customWidth="1"/>
    <col min="12781" max="12781" width="2.5703125" style="16" bestFit="1" customWidth="1"/>
    <col min="12782" max="12782" width="2.7109375" style="16" bestFit="1" customWidth="1"/>
    <col min="12783" max="12783" width="2.5703125" style="16" bestFit="1" customWidth="1"/>
    <col min="12784" max="12784" width="2.7109375" style="16" bestFit="1" customWidth="1"/>
    <col min="12785" max="13004" width="8.5703125" style="16"/>
    <col min="13005" max="13005" width="3" style="16" bestFit="1" customWidth="1"/>
    <col min="13006" max="13006" width="4.28515625" style="16" bestFit="1" customWidth="1"/>
    <col min="13007" max="13007" width="5.140625" style="16" bestFit="1" customWidth="1"/>
    <col min="13008" max="13008" width="9.42578125" style="16" bestFit="1" customWidth="1"/>
    <col min="13009" max="13009" width="12.28515625" style="16" bestFit="1" customWidth="1"/>
    <col min="13010" max="13011" width="6.140625" style="16" bestFit="1" customWidth="1"/>
    <col min="13012" max="13012" width="2.85546875" style="16" bestFit="1" customWidth="1"/>
    <col min="13013" max="13030" width="3" style="16" bestFit="1" customWidth="1"/>
    <col min="13031" max="13031" width="2.5703125" style="16" bestFit="1" customWidth="1"/>
    <col min="13032" max="13036" width="2.7109375" style="16" bestFit="1" customWidth="1"/>
    <col min="13037" max="13037" width="2.5703125" style="16" bestFit="1" customWidth="1"/>
    <col min="13038" max="13038" width="2.7109375" style="16" bestFit="1" customWidth="1"/>
    <col min="13039" max="13039" width="2.5703125" style="16" bestFit="1" customWidth="1"/>
    <col min="13040" max="13040" width="2.7109375" style="16" bestFit="1" customWidth="1"/>
    <col min="13041" max="13260" width="8.5703125" style="16"/>
    <col min="13261" max="13261" width="3" style="16" bestFit="1" customWidth="1"/>
    <col min="13262" max="13262" width="4.28515625" style="16" bestFit="1" customWidth="1"/>
    <col min="13263" max="13263" width="5.140625" style="16" bestFit="1" customWidth="1"/>
    <col min="13264" max="13264" width="9.42578125" style="16" bestFit="1" customWidth="1"/>
    <col min="13265" max="13265" width="12.28515625" style="16" bestFit="1" customWidth="1"/>
    <col min="13266" max="13267" width="6.140625" style="16" bestFit="1" customWidth="1"/>
    <col min="13268" max="13268" width="2.85546875" style="16" bestFit="1" customWidth="1"/>
    <col min="13269" max="13286" width="3" style="16" bestFit="1" customWidth="1"/>
    <col min="13287" max="13287" width="2.5703125" style="16" bestFit="1" customWidth="1"/>
    <col min="13288" max="13292" width="2.7109375" style="16" bestFit="1" customWidth="1"/>
    <col min="13293" max="13293" width="2.5703125" style="16" bestFit="1" customWidth="1"/>
    <col min="13294" max="13294" width="2.7109375" style="16" bestFit="1" customWidth="1"/>
    <col min="13295" max="13295" width="2.5703125" style="16" bestFit="1" customWidth="1"/>
    <col min="13296" max="13296" width="2.7109375" style="16" bestFit="1" customWidth="1"/>
    <col min="13297" max="13516" width="8.5703125" style="16"/>
    <col min="13517" max="13517" width="3" style="16" bestFit="1" customWidth="1"/>
    <col min="13518" max="13518" width="4.28515625" style="16" bestFit="1" customWidth="1"/>
    <col min="13519" max="13519" width="5.140625" style="16" bestFit="1" customWidth="1"/>
    <col min="13520" max="13520" width="9.42578125" style="16" bestFit="1" customWidth="1"/>
    <col min="13521" max="13521" width="12.28515625" style="16" bestFit="1" customWidth="1"/>
    <col min="13522" max="13523" width="6.140625" style="16" bestFit="1" customWidth="1"/>
    <col min="13524" max="13524" width="2.85546875" style="16" bestFit="1" customWidth="1"/>
    <col min="13525" max="13542" width="3" style="16" bestFit="1" customWidth="1"/>
    <col min="13543" max="13543" width="2.5703125" style="16" bestFit="1" customWidth="1"/>
    <col min="13544" max="13548" width="2.7109375" style="16" bestFit="1" customWidth="1"/>
    <col min="13549" max="13549" width="2.5703125" style="16" bestFit="1" customWidth="1"/>
    <col min="13550" max="13550" width="2.7109375" style="16" bestFit="1" customWidth="1"/>
    <col min="13551" max="13551" width="2.5703125" style="16" bestFit="1" customWidth="1"/>
    <col min="13552" max="13552" width="2.7109375" style="16" bestFit="1" customWidth="1"/>
    <col min="13553" max="13772" width="8.5703125" style="16"/>
    <col min="13773" max="13773" width="3" style="16" bestFit="1" customWidth="1"/>
    <col min="13774" max="13774" width="4.28515625" style="16" bestFit="1" customWidth="1"/>
    <col min="13775" max="13775" width="5.140625" style="16" bestFit="1" customWidth="1"/>
    <col min="13776" max="13776" width="9.42578125" style="16" bestFit="1" customWidth="1"/>
    <col min="13777" max="13777" width="12.28515625" style="16" bestFit="1" customWidth="1"/>
    <col min="13778" max="13779" width="6.140625" style="16" bestFit="1" customWidth="1"/>
    <col min="13780" max="13780" width="2.85546875" style="16" bestFit="1" customWidth="1"/>
    <col min="13781" max="13798" width="3" style="16" bestFit="1" customWidth="1"/>
    <col min="13799" max="13799" width="2.5703125" style="16" bestFit="1" customWidth="1"/>
    <col min="13800" max="13804" width="2.7109375" style="16" bestFit="1" customWidth="1"/>
    <col min="13805" max="13805" width="2.5703125" style="16" bestFit="1" customWidth="1"/>
    <col min="13806" max="13806" width="2.7109375" style="16" bestFit="1" customWidth="1"/>
    <col min="13807" max="13807" width="2.5703125" style="16" bestFit="1" customWidth="1"/>
    <col min="13808" max="13808" width="2.7109375" style="16" bestFit="1" customWidth="1"/>
    <col min="13809" max="14028" width="8.5703125" style="16"/>
    <col min="14029" max="14029" width="3" style="16" bestFit="1" customWidth="1"/>
    <col min="14030" max="14030" width="4.28515625" style="16" bestFit="1" customWidth="1"/>
    <col min="14031" max="14031" width="5.140625" style="16" bestFit="1" customWidth="1"/>
    <col min="14032" max="14032" width="9.42578125" style="16" bestFit="1" customWidth="1"/>
    <col min="14033" max="14033" width="12.28515625" style="16" bestFit="1" customWidth="1"/>
    <col min="14034" max="14035" width="6.140625" style="16" bestFit="1" customWidth="1"/>
    <col min="14036" max="14036" width="2.85546875" style="16" bestFit="1" customWidth="1"/>
    <col min="14037" max="14054" width="3" style="16" bestFit="1" customWidth="1"/>
    <col min="14055" max="14055" width="2.5703125" style="16" bestFit="1" customWidth="1"/>
    <col min="14056" max="14060" width="2.7109375" style="16" bestFit="1" customWidth="1"/>
    <col min="14061" max="14061" width="2.5703125" style="16" bestFit="1" customWidth="1"/>
    <col min="14062" max="14062" width="2.7109375" style="16" bestFit="1" customWidth="1"/>
    <col min="14063" max="14063" width="2.5703125" style="16" bestFit="1" customWidth="1"/>
    <col min="14064" max="14064" width="2.7109375" style="16" bestFit="1" customWidth="1"/>
    <col min="14065" max="14284" width="8.5703125" style="16"/>
    <col min="14285" max="14285" width="3" style="16" bestFit="1" customWidth="1"/>
    <col min="14286" max="14286" width="4.28515625" style="16" bestFit="1" customWidth="1"/>
    <col min="14287" max="14287" width="5.140625" style="16" bestFit="1" customWidth="1"/>
    <col min="14288" max="14288" width="9.42578125" style="16" bestFit="1" customWidth="1"/>
    <col min="14289" max="14289" width="12.28515625" style="16" bestFit="1" customWidth="1"/>
    <col min="14290" max="14291" width="6.140625" style="16" bestFit="1" customWidth="1"/>
    <col min="14292" max="14292" width="2.85546875" style="16" bestFit="1" customWidth="1"/>
    <col min="14293" max="14310" width="3" style="16" bestFit="1" customWidth="1"/>
    <col min="14311" max="14311" width="2.5703125" style="16" bestFit="1" customWidth="1"/>
    <col min="14312" max="14316" width="2.7109375" style="16" bestFit="1" customWidth="1"/>
    <col min="14317" max="14317" width="2.5703125" style="16" bestFit="1" customWidth="1"/>
    <col min="14318" max="14318" width="2.7109375" style="16" bestFit="1" customWidth="1"/>
    <col min="14319" max="14319" width="2.5703125" style="16" bestFit="1" customWidth="1"/>
    <col min="14320" max="14320" width="2.7109375" style="16" bestFit="1" customWidth="1"/>
    <col min="14321" max="14540" width="8.5703125" style="16"/>
    <col min="14541" max="14541" width="3" style="16" bestFit="1" customWidth="1"/>
    <col min="14542" max="14542" width="4.28515625" style="16" bestFit="1" customWidth="1"/>
    <col min="14543" max="14543" width="5.140625" style="16" bestFit="1" customWidth="1"/>
    <col min="14544" max="14544" width="9.42578125" style="16" bestFit="1" customWidth="1"/>
    <col min="14545" max="14545" width="12.28515625" style="16" bestFit="1" customWidth="1"/>
    <col min="14546" max="14547" width="6.140625" style="16" bestFit="1" customWidth="1"/>
    <col min="14548" max="14548" width="2.85546875" style="16" bestFit="1" customWidth="1"/>
    <col min="14549" max="14566" width="3" style="16" bestFit="1" customWidth="1"/>
    <col min="14567" max="14567" width="2.5703125" style="16" bestFit="1" customWidth="1"/>
    <col min="14568" max="14572" width="2.7109375" style="16" bestFit="1" customWidth="1"/>
    <col min="14573" max="14573" width="2.5703125" style="16" bestFit="1" customWidth="1"/>
    <col min="14574" max="14574" width="2.7109375" style="16" bestFit="1" customWidth="1"/>
    <col min="14575" max="14575" width="2.5703125" style="16" bestFit="1" customWidth="1"/>
    <col min="14576" max="14576" width="2.7109375" style="16" bestFit="1" customWidth="1"/>
    <col min="14577" max="14796" width="8.5703125" style="16"/>
    <col min="14797" max="14797" width="3" style="16" bestFit="1" customWidth="1"/>
    <col min="14798" max="14798" width="4.28515625" style="16" bestFit="1" customWidth="1"/>
    <col min="14799" max="14799" width="5.140625" style="16" bestFit="1" customWidth="1"/>
    <col min="14800" max="14800" width="9.42578125" style="16" bestFit="1" customWidth="1"/>
    <col min="14801" max="14801" width="12.28515625" style="16" bestFit="1" customWidth="1"/>
    <col min="14802" max="14803" width="6.140625" style="16" bestFit="1" customWidth="1"/>
    <col min="14804" max="14804" width="2.85546875" style="16" bestFit="1" customWidth="1"/>
    <col min="14805" max="14822" width="3" style="16" bestFit="1" customWidth="1"/>
    <col min="14823" max="14823" width="2.5703125" style="16" bestFit="1" customWidth="1"/>
    <col min="14824" max="14828" width="2.7109375" style="16" bestFit="1" customWidth="1"/>
    <col min="14829" max="14829" width="2.5703125" style="16" bestFit="1" customWidth="1"/>
    <col min="14830" max="14830" width="2.7109375" style="16" bestFit="1" customWidth="1"/>
    <col min="14831" max="14831" width="2.5703125" style="16" bestFit="1" customWidth="1"/>
    <col min="14832" max="14832" width="2.7109375" style="16" bestFit="1" customWidth="1"/>
    <col min="14833" max="15052" width="8.5703125" style="16"/>
    <col min="15053" max="15053" width="3" style="16" bestFit="1" customWidth="1"/>
    <col min="15054" max="15054" width="4.28515625" style="16" bestFit="1" customWidth="1"/>
    <col min="15055" max="15055" width="5.140625" style="16" bestFit="1" customWidth="1"/>
    <col min="15056" max="15056" width="9.42578125" style="16" bestFit="1" customWidth="1"/>
    <col min="15057" max="15057" width="12.28515625" style="16" bestFit="1" customWidth="1"/>
    <col min="15058" max="15059" width="6.140625" style="16" bestFit="1" customWidth="1"/>
    <col min="15060" max="15060" width="2.85546875" style="16" bestFit="1" customWidth="1"/>
    <col min="15061" max="15078" width="3" style="16" bestFit="1" customWidth="1"/>
    <col min="15079" max="15079" width="2.5703125" style="16" bestFit="1" customWidth="1"/>
    <col min="15080" max="15084" width="2.7109375" style="16" bestFit="1" customWidth="1"/>
    <col min="15085" max="15085" width="2.5703125" style="16" bestFit="1" customWidth="1"/>
    <col min="15086" max="15086" width="2.7109375" style="16" bestFit="1" customWidth="1"/>
    <col min="15087" max="15087" width="2.5703125" style="16" bestFit="1" customWidth="1"/>
    <col min="15088" max="15088" width="2.7109375" style="16" bestFit="1" customWidth="1"/>
    <col min="15089" max="15308" width="8.5703125" style="16"/>
    <col min="15309" max="15309" width="3" style="16" bestFit="1" customWidth="1"/>
    <col min="15310" max="15310" width="4.28515625" style="16" bestFit="1" customWidth="1"/>
    <col min="15311" max="15311" width="5.140625" style="16" bestFit="1" customWidth="1"/>
    <col min="15312" max="15312" width="9.42578125" style="16" bestFit="1" customWidth="1"/>
    <col min="15313" max="15313" width="12.28515625" style="16" bestFit="1" customWidth="1"/>
    <col min="15314" max="15315" width="6.140625" style="16" bestFit="1" customWidth="1"/>
    <col min="15316" max="15316" width="2.85546875" style="16" bestFit="1" customWidth="1"/>
    <col min="15317" max="15334" width="3" style="16" bestFit="1" customWidth="1"/>
    <col min="15335" max="15335" width="2.5703125" style="16" bestFit="1" customWidth="1"/>
    <col min="15336" max="15340" width="2.7109375" style="16" bestFit="1" customWidth="1"/>
    <col min="15341" max="15341" width="2.5703125" style="16" bestFit="1" customWidth="1"/>
    <col min="15342" max="15342" width="2.7109375" style="16" bestFit="1" customWidth="1"/>
    <col min="15343" max="15343" width="2.5703125" style="16" bestFit="1" customWidth="1"/>
    <col min="15344" max="15344" width="2.7109375" style="16" bestFit="1" customWidth="1"/>
    <col min="15345" max="15564" width="8.5703125" style="16"/>
    <col min="15565" max="15565" width="3" style="16" bestFit="1" customWidth="1"/>
    <col min="15566" max="15566" width="4.28515625" style="16" bestFit="1" customWidth="1"/>
    <col min="15567" max="15567" width="5.140625" style="16" bestFit="1" customWidth="1"/>
    <col min="15568" max="15568" width="9.42578125" style="16" bestFit="1" customWidth="1"/>
    <col min="15569" max="15569" width="12.28515625" style="16" bestFit="1" customWidth="1"/>
    <col min="15570" max="15571" width="6.140625" style="16" bestFit="1" customWidth="1"/>
    <col min="15572" max="15572" width="2.85546875" style="16" bestFit="1" customWidth="1"/>
    <col min="15573" max="15590" width="3" style="16" bestFit="1" customWidth="1"/>
    <col min="15591" max="15591" width="2.5703125" style="16" bestFit="1" customWidth="1"/>
    <col min="15592" max="15596" width="2.7109375" style="16" bestFit="1" customWidth="1"/>
    <col min="15597" max="15597" width="2.5703125" style="16" bestFit="1" customWidth="1"/>
    <col min="15598" max="15598" width="2.7109375" style="16" bestFit="1" customWidth="1"/>
    <col min="15599" max="15599" width="2.5703125" style="16" bestFit="1" customWidth="1"/>
    <col min="15600" max="15600" width="2.7109375" style="16" bestFit="1" customWidth="1"/>
    <col min="15601" max="15820" width="8.5703125" style="16"/>
    <col min="15821" max="15821" width="3" style="16" bestFit="1" customWidth="1"/>
    <col min="15822" max="15822" width="4.28515625" style="16" bestFit="1" customWidth="1"/>
    <col min="15823" max="15823" width="5.140625" style="16" bestFit="1" customWidth="1"/>
    <col min="15824" max="15824" width="9.42578125" style="16" bestFit="1" customWidth="1"/>
    <col min="15825" max="15825" width="12.28515625" style="16" bestFit="1" customWidth="1"/>
    <col min="15826" max="15827" width="6.140625" style="16" bestFit="1" customWidth="1"/>
    <col min="15828" max="15828" width="2.85546875" style="16" bestFit="1" customWidth="1"/>
    <col min="15829" max="15846" width="3" style="16" bestFit="1" customWidth="1"/>
    <col min="15847" max="15847" width="2.5703125" style="16" bestFit="1" customWidth="1"/>
    <col min="15848" max="15852" width="2.7109375" style="16" bestFit="1" customWidth="1"/>
    <col min="15853" max="15853" width="2.5703125" style="16" bestFit="1" customWidth="1"/>
    <col min="15854" max="15854" width="2.7109375" style="16" bestFit="1" customWidth="1"/>
    <col min="15855" max="15855" width="2.5703125" style="16" bestFit="1" customWidth="1"/>
    <col min="15856" max="15856" width="2.7109375" style="16" bestFit="1" customWidth="1"/>
    <col min="15857" max="16076" width="8.5703125" style="16"/>
    <col min="16077" max="16077" width="3" style="16" bestFit="1" customWidth="1"/>
    <col min="16078" max="16078" width="4.28515625" style="16" bestFit="1" customWidth="1"/>
    <col min="16079" max="16079" width="5.140625" style="16" bestFit="1" customWidth="1"/>
    <col min="16080" max="16080" width="9.42578125" style="16" bestFit="1" customWidth="1"/>
    <col min="16081" max="16081" width="12.28515625" style="16" bestFit="1" customWidth="1"/>
    <col min="16082" max="16083" width="6.140625" style="16" bestFit="1" customWidth="1"/>
    <col min="16084" max="16084" width="2.85546875" style="16" bestFit="1" customWidth="1"/>
    <col min="16085" max="16102" width="3" style="16" bestFit="1" customWidth="1"/>
    <col min="16103" max="16103" width="2.5703125" style="16" bestFit="1" customWidth="1"/>
    <col min="16104" max="16108" width="2.7109375" style="16" bestFit="1" customWidth="1"/>
    <col min="16109" max="16109" width="2.5703125" style="16" bestFit="1" customWidth="1"/>
    <col min="16110" max="16110" width="2.7109375" style="16" bestFit="1" customWidth="1"/>
    <col min="16111" max="16111" width="2.5703125" style="16" bestFit="1" customWidth="1"/>
    <col min="16112" max="16112" width="2.7109375" style="16" bestFit="1" customWidth="1"/>
    <col min="16113" max="16384" width="8.5703125" style="16"/>
  </cols>
  <sheetData>
    <row r="1" spans="1:14" ht="88.5" x14ac:dyDescent="0.25">
      <c r="A1" s="14" t="s">
        <v>0</v>
      </c>
      <c r="B1" s="14" t="s">
        <v>1</v>
      </c>
      <c r="C1" s="15" t="s">
        <v>70</v>
      </c>
      <c r="D1" s="15" t="s">
        <v>71</v>
      </c>
      <c r="E1" s="15" t="s">
        <v>72</v>
      </c>
      <c r="F1" s="15" t="s">
        <v>73</v>
      </c>
      <c r="G1" s="15" t="s">
        <v>74</v>
      </c>
      <c r="H1" s="15" t="s">
        <v>75</v>
      </c>
      <c r="I1" s="15" t="s">
        <v>76</v>
      </c>
      <c r="J1" s="15" t="s">
        <v>77</v>
      </c>
      <c r="K1" s="15" t="s">
        <v>78</v>
      </c>
      <c r="L1" s="15" t="s">
        <v>79</v>
      </c>
      <c r="M1" s="15" t="s">
        <v>80</v>
      </c>
      <c r="N1" s="15" t="s">
        <v>81</v>
      </c>
    </row>
    <row r="2" spans="1:14" hidden="1" x14ac:dyDescent="0.25">
      <c r="A2" s="17" t="s">
        <v>130</v>
      </c>
      <c r="B2" s="17" t="s">
        <v>131</v>
      </c>
      <c r="C2" s="17" t="s">
        <v>109</v>
      </c>
      <c r="D2" s="17">
        <f>SUM(E2:N2)</f>
        <v>126</v>
      </c>
      <c r="E2" s="17">
        <v>7</v>
      </c>
      <c r="F2" s="17">
        <v>16</v>
      </c>
      <c r="G2" s="17">
        <v>1</v>
      </c>
      <c r="H2" s="17">
        <v>19</v>
      </c>
      <c r="I2" s="17">
        <v>19</v>
      </c>
      <c r="J2" s="17">
        <v>21</v>
      </c>
      <c r="K2" s="17"/>
      <c r="L2" s="17">
        <v>14</v>
      </c>
      <c r="M2" s="17">
        <v>21</v>
      </c>
      <c r="N2" s="17">
        <f t="shared" ref="N2:N33" si="0">COUNTA(E2:M2)</f>
        <v>8</v>
      </c>
    </row>
    <row r="3" spans="1:14" hidden="1" x14ac:dyDescent="0.25">
      <c r="A3" s="17" t="s">
        <v>105</v>
      </c>
      <c r="B3" s="17" t="s">
        <v>106</v>
      </c>
      <c r="C3" s="17" t="s">
        <v>84</v>
      </c>
      <c r="D3" s="17">
        <f t="shared" ref="D3:D63" si="1">SUM(E3:N3)</f>
        <v>37</v>
      </c>
      <c r="E3" s="17"/>
      <c r="F3" s="17"/>
      <c r="G3" s="17">
        <v>9</v>
      </c>
      <c r="H3" s="17">
        <v>7</v>
      </c>
      <c r="I3" s="17">
        <v>3</v>
      </c>
      <c r="J3" s="17"/>
      <c r="K3" s="17"/>
      <c r="L3" s="17"/>
      <c r="M3" s="17">
        <v>14</v>
      </c>
      <c r="N3" s="17">
        <f t="shared" si="0"/>
        <v>4</v>
      </c>
    </row>
    <row r="4" spans="1:14" hidden="1" x14ac:dyDescent="0.25">
      <c r="A4" s="17" t="s">
        <v>99</v>
      </c>
      <c r="B4" s="17" t="s">
        <v>100</v>
      </c>
      <c r="C4" s="17" t="s">
        <v>84</v>
      </c>
      <c r="D4" s="17">
        <f t="shared" si="1"/>
        <v>19</v>
      </c>
      <c r="E4" s="17"/>
      <c r="F4" s="17"/>
      <c r="G4" s="17"/>
      <c r="H4" s="17"/>
      <c r="I4" s="17">
        <v>18</v>
      </c>
      <c r="J4" s="17"/>
      <c r="K4" s="17"/>
      <c r="L4" s="17"/>
      <c r="M4" s="17"/>
      <c r="N4" s="17">
        <f t="shared" si="0"/>
        <v>1</v>
      </c>
    </row>
    <row r="5" spans="1:14" hidden="1" x14ac:dyDescent="0.25">
      <c r="A5" s="17" t="s">
        <v>132</v>
      </c>
      <c r="B5" s="17" t="s">
        <v>133</v>
      </c>
      <c r="C5" s="17" t="s">
        <v>134</v>
      </c>
      <c r="D5" s="17">
        <f t="shared" si="1"/>
        <v>46</v>
      </c>
      <c r="E5" s="17"/>
      <c r="F5" s="17"/>
      <c r="G5" s="17">
        <v>3</v>
      </c>
      <c r="H5" s="17">
        <v>8</v>
      </c>
      <c r="I5" s="17">
        <v>15</v>
      </c>
      <c r="J5" s="17">
        <v>16</v>
      </c>
      <c r="K5" s="17"/>
      <c r="L5" s="17"/>
      <c r="M5" s="17"/>
      <c r="N5" s="17">
        <f t="shared" si="0"/>
        <v>4</v>
      </c>
    </row>
    <row r="6" spans="1:14" hidden="1" x14ac:dyDescent="0.25">
      <c r="A6" s="17" t="s">
        <v>161</v>
      </c>
      <c r="B6" s="17" t="s">
        <v>160</v>
      </c>
      <c r="C6" s="17" t="s">
        <v>134</v>
      </c>
      <c r="D6" s="17">
        <f t="shared" si="1"/>
        <v>47</v>
      </c>
      <c r="E6" s="17"/>
      <c r="F6" s="17">
        <v>9</v>
      </c>
      <c r="G6" s="17"/>
      <c r="H6" s="17">
        <v>18</v>
      </c>
      <c r="I6" s="17"/>
      <c r="J6" s="17"/>
      <c r="K6" s="17"/>
      <c r="L6" s="17">
        <v>17</v>
      </c>
      <c r="M6" s="17"/>
      <c r="N6" s="17">
        <f t="shared" si="0"/>
        <v>3</v>
      </c>
    </row>
    <row r="7" spans="1:14" hidden="1" x14ac:dyDescent="0.25">
      <c r="A7" s="17" t="s">
        <v>143</v>
      </c>
      <c r="B7" s="17" t="s">
        <v>144</v>
      </c>
      <c r="C7" s="17" t="s">
        <v>134</v>
      </c>
      <c r="D7" s="17">
        <f t="shared" si="1"/>
        <v>133</v>
      </c>
      <c r="E7" s="17">
        <v>20</v>
      </c>
      <c r="F7" s="17">
        <v>22</v>
      </c>
      <c r="G7" s="17">
        <v>19</v>
      </c>
      <c r="H7" s="17">
        <v>25</v>
      </c>
      <c r="I7" s="17"/>
      <c r="J7" s="17">
        <v>28</v>
      </c>
      <c r="K7" s="17">
        <v>13</v>
      </c>
      <c r="L7" s="17"/>
      <c r="M7" s="17"/>
      <c r="N7" s="17">
        <f t="shared" si="0"/>
        <v>6</v>
      </c>
    </row>
    <row r="8" spans="1:14" hidden="1" x14ac:dyDescent="0.25">
      <c r="A8" s="17" t="s">
        <v>167</v>
      </c>
      <c r="B8" s="17" t="s">
        <v>117</v>
      </c>
      <c r="C8" s="17" t="s">
        <v>166</v>
      </c>
      <c r="D8" s="17">
        <f t="shared" si="1"/>
        <v>15</v>
      </c>
      <c r="E8" s="17"/>
      <c r="F8" s="17"/>
      <c r="G8" s="17"/>
      <c r="H8" s="17">
        <v>14</v>
      </c>
      <c r="I8" s="17"/>
      <c r="J8" s="17"/>
      <c r="K8" s="17"/>
      <c r="L8" s="17"/>
      <c r="M8" s="17"/>
      <c r="N8" s="17">
        <f t="shared" si="0"/>
        <v>1</v>
      </c>
    </row>
    <row r="9" spans="1:14" hidden="1" x14ac:dyDescent="0.25">
      <c r="A9" s="17" t="s">
        <v>121</v>
      </c>
      <c r="B9" s="17" t="s">
        <v>182</v>
      </c>
      <c r="C9" s="17" t="s">
        <v>166</v>
      </c>
      <c r="D9" s="17">
        <f t="shared" si="1"/>
        <v>25</v>
      </c>
      <c r="E9" s="17"/>
      <c r="F9" s="17">
        <v>4</v>
      </c>
      <c r="G9" s="17">
        <v>16</v>
      </c>
      <c r="H9" s="17"/>
      <c r="I9" s="17"/>
      <c r="J9" s="17"/>
      <c r="K9" s="17"/>
      <c r="L9" s="17">
        <v>2</v>
      </c>
      <c r="M9" s="17"/>
      <c r="N9" s="17">
        <f t="shared" si="0"/>
        <v>3</v>
      </c>
    </row>
    <row r="10" spans="1:14" hidden="1" x14ac:dyDescent="0.25">
      <c r="A10" s="17" t="s">
        <v>99</v>
      </c>
      <c r="B10" s="17" t="s">
        <v>110</v>
      </c>
      <c r="C10" s="17" t="s">
        <v>109</v>
      </c>
      <c r="D10" s="17">
        <f t="shared" si="1"/>
        <v>219</v>
      </c>
      <c r="E10" s="17">
        <v>26</v>
      </c>
      <c r="F10" s="17">
        <v>31</v>
      </c>
      <c r="G10" s="17">
        <v>31</v>
      </c>
      <c r="H10" s="17">
        <v>40</v>
      </c>
      <c r="I10" s="17">
        <v>27</v>
      </c>
      <c r="J10" s="17">
        <v>32</v>
      </c>
      <c r="K10" s="17">
        <v>25</v>
      </c>
      <c r="L10" s="17"/>
      <c r="M10" s="17"/>
      <c r="N10" s="17">
        <f t="shared" si="0"/>
        <v>7</v>
      </c>
    </row>
    <row r="11" spans="1:14" hidden="1" x14ac:dyDescent="0.25">
      <c r="A11" s="17" t="s">
        <v>103</v>
      </c>
      <c r="B11" s="17" t="s">
        <v>104</v>
      </c>
      <c r="C11" s="17" t="s">
        <v>84</v>
      </c>
      <c r="D11" s="17">
        <f t="shared" si="1"/>
        <v>83</v>
      </c>
      <c r="E11" s="17">
        <v>15</v>
      </c>
      <c r="F11" s="17">
        <v>12</v>
      </c>
      <c r="G11" s="17">
        <v>4</v>
      </c>
      <c r="H11" s="17"/>
      <c r="I11" s="17">
        <v>13</v>
      </c>
      <c r="J11" s="17">
        <v>20</v>
      </c>
      <c r="K11" s="17"/>
      <c r="L11" s="17">
        <v>13</v>
      </c>
      <c r="M11" s="17"/>
      <c r="N11" s="17">
        <f t="shared" si="0"/>
        <v>6</v>
      </c>
    </row>
    <row r="12" spans="1:14" hidden="1" x14ac:dyDescent="0.25">
      <c r="A12" s="17" t="s">
        <v>164</v>
      </c>
      <c r="B12" s="17" t="s">
        <v>23</v>
      </c>
      <c r="C12" s="17" t="s">
        <v>166</v>
      </c>
      <c r="D12" s="17">
        <f t="shared" si="1"/>
        <v>22</v>
      </c>
      <c r="E12" s="17"/>
      <c r="F12" s="17"/>
      <c r="G12" s="17"/>
      <c r="H12" s="17"/>
      <c r="I12" s="17"/>
      <c r="J12" s="17">
        <v>4</v>
      </c>
      <c r="K12" s="17"/>
      <c r="L12" s="17"/>
      <c r="M12" s="17">
        <v>16</v>
      </c>
      <c r="N12" s="17">
        <f t="shared" si="0"/>
        <v>2</v>
      </c>
    </row>
    <row r="13" spans="1:14" hidden="1" x14ac:dyDescent="0.25">
      <c r="A13" s="17" t="s">
        <v>141</v>
      </c>
      <c r="B13" s="17" t="s">
        <v>142</v>
      </c>
      <c r="C13" s="17" t="s">
        <v>134</v>
      </c>
      <c r="D13" s="17">
        <f t="shared" si="1"/>
        <v>95</v>
      </c>
      <c r="E13" s="17"/>
      <c r="F13" s="17"/>
      <c r="G13" s="17"/>
      <c r="H13" s="17">
        <v>10</v>
      </c>
      <c r="I13" s="17"/>
      <c r="J13" s="17">
        <v>37</v>
      </c>
      <c r="K13" s="17">
        <v>15</v>
      </c>
      <c r="L13" s="17">
        <v>29</v>
      </c>
      <c r="M13" s="17"/>
      <c r="N13" s="17">
        <f t="shared" si="0"/>
        <v>4</v>
      </c>
    </row>
    <row r="14" spans="1:14" hidden="1" x14ac:dyDescent="0.25">
      <c r="A14" s="17" t="s">
        <v>82</v>
      </c>
      <c r="B14" s="17" t="s">
        <v>83</v>
      </c>
      <c r="C14" s="17" t="s">
        <v>84</v>
      </c>
      <c r="D14" s="17">
        <f t="shared" si="1"/>
        <v>13</v>
      </c>
      <c r="E14" s="17"/>
      <c r="F14" s="17">
        <v>5</v>
      </c>
      <c r="G14" s="17"/>
      <c r="H14" s="17"/>
      <c r="I14" s="17"/>
      <c r="J14" s="17"/>
      <c r="K14" s="17">
        <v>6</v>
      </c>
      <c r="L14" s="17"/>
      <c r="M14" s="17"/>
      <c r="N14" s="17">
        <f t="shared" si="0"/>
        <v>2</v>
      </c>
    </row>
    <row r="15" spans="1:14" hidden="1" x14ac:dyDescent="0.25">
      <c r="A15" s="17" t="s">
        <v>103</v>
      </c>
      <c r="B15" s="17" t="s">
        <v>28</v>
      </c>
      <c r="C15" s="17" t="s">
        <v>109</v>
      </c>
      <c r="D15" s="17">
        <f t="shared" si="1"/>
        <v>21</v>
      </c>
      <c r="E15" s="17"/>
      <c r="F15" s="17"/>
      <c r="G15" s="17">
        <v>7</v>
      </c>
      <c r="H15" s="17"/>
      <c r="I15" s="17">
        <v>8</v>
      </c>
      <c r="J15" s="17">
        <v>3</v>
      </c>
      <c r="K15" s="17"/>
      <c r="L15" s="17"/>
      <c r="M15" s="17"/>
      <c r="N15" s="17">
        <f t="shared" si="0"/>
        <v>3</v>
      </c>
    </row>
    <row r="16" spans="1:14" hidden="1" x14ac:dyDescent="0.25">
      <c r="A16" s="17" t="s">
        <v>92</v>
      </c>
      <c r="B16" s="17" t="s">
        <v>93</v>
      </c>
      <c r="C16" s="17" t="s">
        <v>84</v>
      </c>
      <c r="D16" s="17">
        <f t="shared" si="1"/>
        <v>32</v>
      </c>
      <c r="E16" s="17"/>
      <c r="F16" s="17"/>
      <c r="G16" s="17"/>
      <c r="H16" s="17">
        <v>3</v>
      </c>
      <c r="I16" s="17">
        <v>1</v>
      </c>
      <c r="J16" s="17">
        <v>7</v>
      </c>
      <c r="K16" s="17"/>
      <c r="L16" s="17">
        <v>7</v>
      </c>
      <c r="M16" s="17">
        <v>9</v>
      </c>
      <c r="N16" s="17">
        <f t="shared" si="0"/>
        <v>5</v>
      </c>
    </row>
    <row r="17" spans="1:14" hidden="1" x14ac:dyDescent="0.25">
      <c r="A17" s="17" t="s">
        <v>21</v>
      </c>
      <c r="B17" s="17" t="s">
        <v>151</v>
      </c>
      <c r="C17" s="17" t="s">
        <v>134</v>
      </c>
      <c r="D17" s="17">
        <f t="shared" si="1"/>
        <v>70</v>
      </c>
      <c r="E17" s="17">
        <v>14</v>
      </c>
      <c r="F17" s="17"/>
      <c r="G17" s="17">
        <v>26</v>
      </c>
      <c r="H17" s="17"/>
      <c r="I17" s="17"/>
      <c r="J17" s="17"/>
      <c r="K17" s="17"/>
      <c r="L17" s="17">
        <v>27</v>
      </c>
      <c r="M17" s="17"/>
      <c r="N17" s="17">
        <f t="shared" si="0"/>
        <v>3</v>
      </c>
    </row>
    <row r="18" spans="1:14" hidden="1" x14ac:dyDescent="0.25">
      <c r="A18" s="17" t="s">
        <v>130</v>
      </c>
      <c r="B18" s="17" t="s">
        <v>150</v>
      </c>
      <c r="C18" s="17" t="s">
        <v>134</v>
      </c>
      <c r="D18" s="17">
        <f t="shared" si="1"/>
        <v>299</v>
      </c>
      <c r="E18" s="17">
        <v>30</v>
      </c>
      <c r="F18" s="17">
        <v>27</v>
      </c>
      <c r="G18" s="17">
        <v>28</v>
      </c>
      <c r="H18" s="17">
        <v>36</v>
      </c>
      <c r="I18" s="17">
        <v>32</v>
      </c>
      <c r="J18" s="17">
        <v>41</v>
      </c>
      <c r="K18" s="17">
        <v>20</v>
      </c>
      <c r="L18" s="17">
        <v>36</v>
      </c>
      <c r="M18" s="17">
        <v>40</v>
      </c>
      <c r="N18" s="17">
        <f t="shared" si="0"/>
        <v>9</v>
      </c>
    </row>
    <row r="19" spans="1:14" hidden="1" x14ac:dyDescent="0.25">
      <c r="A19" s="17" t="s">
        <v>89</v>
      </c>
      <c r="B19" s="17" t="s">
        <v>136</v>
      </c>
      <c r="C19" s="17" t="s">
        <v>134</v>
      </c>
      <c r="D19" s="17">
        <f t="shared" si="1"/>
        <v>246</v>
      </c>
      <c r="E19" s="17">
        <v>18</v>
      </c>
      <c r="F19" s="17">
        <v>21</v>
      </c>
      <c r="G19" s="17">
        <v>25</v>
      </c>
      <c r="H19" s="17">
        <v>33</v>
      </c>
      <c r="I19" s="17">
        <v>24</v>
      </c>
      <c r="J19" s="17">
        <v>34</v>
      </c>
      <c r="K19" s="17">
        <v>14</v>
      </c>
      <c r="L19" s="17">
        <v>32</v>
      </c>
      <c r="M19" s="17">
        <v>36</v>
      </c>
      <c r="N19" s="17">
        <f t="shared" si="0"/>
        <v>9</v>
      </c>
    </row>
    <row r="20" spans="1:14" hidden="1" x14ac:dyDescent="0.25">
      <c r="A20" s="17" t="s">
        <v>128</v>
      </c>
      <c r="B20" s="17" t="s">
        <v>129</v>
      </c>
      <c r="C20" s="17" t="s">
        <v>109</v>
      </c>
      <c r="D20" s="17">
        <f t="shared" si="1"/>
        <v>115</v>
      </c>
      <c r="E20" s="17">
        <v>5</v>
      </c>
      <c r="F20" s="17"/>
      <c r="G20" s="17"/>
      <c r="H20" s="17">
        <v>20</v>
      </c>
      <c r="I20" s="17">
        <v>20</v>
      </c>
      <c r="J20" s="17">
        <v>19</v>
      </c>
      <c r="K20" s="17"/>
      <c r="L20" s="17">
        <v>20</v>
      </c>
      <c r="M20" s="17">
        <v>25</v>
      </c>
      <c r="N20" s="17">
        <f t="shared" si="0"/>
        <v>6</v>
      </c>
    </row>
    <row r="21" spans="1:14" hidden="1" x14ac:dyDescent="0.25">
      <c r="A21" s="17" t="s">
        <v>124</v>
      </c>
      <c r="B21" s="17" t="s">
        <v>125</v>
      </c>
      <c r="C21" s="17" t="s">
        <v>109</v>
      </c>
      <c r="D21" s="17">
        <f t="shared" si="1"/>
        <v>59</v>
      </c>
      <c r="E21" s="17"/>
      <c r="F21" s="17"/>
      <c r="G21" s="17">
        <v>8</v>
      </c>
      <c r="H21" s="17">
        <v>4</v>
      </c>
      <c r="I21" s="17">
        <v>7</v>
      </c>
      <c r="J21" s="17">
        <v>10</v>
      </c>
      <c r="K21" s="17"/>
      <c r="L21" s="17">
        <v>9</v>
      </c>
      <c r="M21" s="17">
        <v>15</v>
      </c>
      <c r="N21" s="17">
        <f t="shared" si="0"/>
        <v>6</v>
      </c>
    </row>
    <row r="22" spans="1:14" hidden="1" x14ac:dyDescent="0.25">
      <c r="A22" s="17" t="s">
        <v>137</v>
      </c>
      <c r="B22" s="17" t="s">
        <v>138</v>
      </c>
      <c r="C22" s="17" t="s">
        <v>134</v>
      </c>
      <c r="D22" s="17">
        <f t="shared" si="1"/>
        <v>11</v>
      </c>
      <c r="E22" s="17">
        <v>1</v>
      </c>
      <c r="F22" s="17"/>
      <c r="G22" s="17"/>
      <c r="H22" s="17"/>
      <c r="I22" s="17"/>
      <c r="J22" s="17"/>
      <c r="K22" s="17">
        <v>8</v>
      </c>
      <c r="L22" s="17"/>
      <c r="M22" s="17"/>
      <c r="N22" s="17">
        <f t="shared" si="0"/>
        <v>2</v>
      </c>
    </row>
    <row r="23" spans="1:14" hidden="1" x14ac:dyDescent="0.25">
      <c r="A23" s="17" t="s">
        <v>107</v>
      </c>
      <c r="B23" s="17" t="s">
        <v>108</v>
      </c>
      <c r="C23" s="17" t="s">
        <v>109</v>
      </c>
      <c r="D23" s="17">
        <f t="shared" si="1"/>
        <v>232</v>
      </c>
      <c r="E23" s="17">
        <v>21</v>
      </c>
      <c r="F23" s="17">
        <v>24</v>
      </c>
      <c r="G23" s="17">
        <v>23</v>
      </c>
      <c r="H23" s="17">
        <v>31</v>
      </c>
      <c r="I23" s="17">
        <v>29</v>
      </c>
      <c r="J23" s="17">
        <v>30</v>
      </c>
      <c r="K23" s="17">
        <v>19</v>
      </c>
      <c r="L23" s="17">
        <v>15</v>
      </c>
      <c r="M23" s="17">
        <v>31</v>
      </c>
      <c r="N23" s="17">
        <f t="shared" si="0"/>
        <v>9</v>
      </c>
    </row>
    <row r="24" spans="1:14" hidden="1" x14ac:dyDescent="0.25">
      <c r="A24" s="17" t="s">
        <v>139</v>
      </c>
      <c r="B24" s="17" t="s">
        <v>140</v>
      </c>
      <c r="C24" s="17" t="s">
        <v>134</v>
      </c>
      <c r="D24" s="17">
        <f t="shared" si="1"/>
        <v>35</v>
      </c>
      <c r="E24" s="17"/>
      <c r="F24" s="17"/>
      <c r="G24" s="17"/>
      <c r="H24" s="17">
        <v>13</v>
      </c>
      <c r="I24" s="17"/>
      <c r="J24" s="17">
        <v>6</v>
      </c>
      <c r="K24" s="17"/>
      <c r="L24" s="17"/>
      <c r="M24" s="17">
        <v>13</v>
      </c>
      <c r="N24" s="17">
        <f t="shared" si="0"/>
        <v>3</v>
      </c>
    </row>
    <row r="25" spans="1:14" hidden="1" x14ac:dyDescent="0.25">
      <c r="A25" s="17" t="s">
        <v>119</v>
      </c>
      <c r="B25" s="17" t="s">
        <v>158</v>
      </c>
      <c r="C25" s="17" t="s">
        <v>134</v>
      </c>
      <c r="D25" s="17">
        <f t="shared" si="1"/>
        <v>124</v>
      </c>
      <c r="E25" s="17"/>
      <c r="F25" s="17"/>
      <c r="G25" s="17"/>
      <c r="H25" s="17">
        <v>30</v>
      </c>
      <c r="I25" s="17">
        <v>9</v>
      </c>
      <c r="J25" s="17">
        <v>25</v>
      </c>
      <c r="K25" s="17"/>
      <c r="L25" s="17">
        <v>22</v>
      </c>
      <c r="M25" s="17">
        <v>33</v>
      </c>
      <c r="N25" s="17">
        <f t="shared" si="0"/>
        <v>5</v>
      </c>
    </row>
    <row r="26" spans="1:14" hidden="1" x14ac:dyDescent="0.25">
      <c r="A26" s="17" t="s">
        <v>89</v>
      </c>
      <c r="B26" s="17" t="s">
        <v>25</v>
      </c>
      <c r="C26" s="17" t="s">
        <v>84</v>
      </c>
      <c r="D26" s="17">
        <f t="shared" si="1"/>
        <v>138</v>
      </c>
      <c r="E26" s="17">
        <v>12</v>
      </c>
      <c r="F26" s="17"/>
      <c r="G26" s="17">
        <v>12</v>
      </c>
      <c r="H26" s="17">
        <v>24</v>
      </c>
      <c r="I26" s="17">
        <v>12</v>
      </c>
      <c r="J26" s="17">
        <v>24</v>
      </c>
      <c r="K26" s="17"/>
      <c r="L26" s="17">
        <v>21</v>
      </c>
      <c r="M26" s="17">
        <v>26</v>
      </c>
      <c r="N26" s="17">
        <f t="shared" si="0"/>
        <v>7</v>
      </c>
    </row>
    <row r="27" spans="1:14" hidden="1" x14ac:dyDescent="0.25">
      <c r="A27" s="17" t="s">
        <v>174</v>
      </c>
      <c r="B27" s="17" t="s">
        <v>175</v>
      </c>
      <c r="C27" s="17" t="s">
        <v>166</v>
      </c>
      <c r="D27" s="17">
        <f t="shared" si="1"/>
        <v>21</v>
      </c>
      <c r="E27" s="17">
        <v>4</v>
      </c>
      <c r="F27" s="17"/>
      <c r="G27" s="17"/>
      <c r="H27" s="17"/>
      <c r="I27" s="17"/>
      <c r="J27" s="17"/>
      <c r="K27" s="17">
        <v>9</v>
      </c>
      <c r="L27" s="17"/>
      <c r="M27" s="17">
        <v>5</v>
      </c>
      <c r="N27" s="17">
        <f t="shared" si="0"/>
        <v>3</v>
      </c>
    </row>
    <row r="28" spans="1:14" hidden="1" x14ac:dyDescent="0.25">
      <c r="A28" s="17" t="s">
        <v>154</v>
      </c>
      <c r="B28" s="17" t="s">
        <v>155</v>
      </c>
      <c r="C28" s="17" t="s">
        <v>134</v>
      </c>
      <c r="D28" s="17">
        <f t="shared" si="1"/>
        <v>100</v>
      </c>
      <c r="E28" s="17">
        <v>6</v>
      </c>
      <c r="F28" s="17">
        <v>13</v>
      </c>
      <c r="G28" s="17">
        <v>5</v>
      </c>
      <c r="H28" s="17">
        <v>17</v>
      </c>
      <c r="I28" s="17">
        <v>14</v>
      </c>
      <c r="J28" s="17">
        <v>18</v>
      </c>
      <c r="K28" s="17"/>
      <c r="L28" s="17"/>
      <c r="M28" s="17">
        <v>20</v>
      </c>
      <c r="N28" s="17">
        <f t="shared" si="0"/>
        <v>7</v>
      </c>
    </row>
    <row r="29" spans="1:14" hidden="1" x14ac:dyDescent="0.25">
      <c r="A29" s="17" t="s">
        <v>16</v>
      </c>
      <c r="B29" s="17" t="s">
        <v>115</v>
      </c>
      <c r="C29" s="17" t="s">
        <v>109</v>
      </c>
      <c r="D29" s="17">
        <f t="shared" si="1"/>
        <v>22</v>
      </c>
      <c r="E29" s="17"/>
      <c r="F29" s="17"/>
      <c r="G29" s="17"/>
      <c r="H29" s="17">
        <v>12</v>
      </c>
      <c r="I29" s="17"/>
      <c r="J29" s="17"/>
      <c r="K29" s="17"/>
      <c r="L29" s="17">
        <v>8</v>
      </c>
      <c r="M29" s="17"/>
      <c r="N29" s="17">
        <f t="shared" si="0"/>
        <v>2</v>
      </c>
    </row>
    <row r="30" spans="1:14" hidden="1" x14ac:dyDescent="0.25">
      <c r="A30" s="17" t="s">
        <v>172</v>
      </c>
      <c r="B30" s="17" t="s">
        <v>173</v>
      </c>
      <c r="C30" s="17" t="s">
        <v>166</v>
      </c>
      <c r="D30" s="17">
        <f t="shared" si="1"/>
        <v>16</v>
      </c>
      <c r="E30" s="17"/>
      <c r="F30" s="17"/>
      <c r="G30" s="17"/>
      <c r="H30" s="17">
        <v>11</v>
      </c>
      <c r="I30" s="17"/>
      <c r="J30" s="17"/>
      <c r="K30" s="17"/>
      <c r="L30" s="17"/>
      <c r="M30" s="17">
        <v>3</v>
      </c>
      <c r="N30" s="17">
        <f t="shared" si="0"/>
        <v>2</v>
      </c>
    </row>
    <row r="31" spans="1:14" hidden="1" x14ac:dyDescent="0.25">
      <c r="A31" s="17" t="s">
        <v>145</v>
      </c>
      <c r="B31" s="17" t="s">
        <v>146</v>
      </c>
      <c r="C31" s="17" t="s">
        <v>134</v>
      </c>
      <c r="D31" s="17">
        <f t="shared" si="1"/>
        <v>222</v>
      </c>
      <c r="E31" s="17">
        <v>19</v>
      </c>
      <c r="F31" s="17">
        <v>18</v>
      </c>
      <c r="G31" s="17">
        <v>20</v>
      </c>
      <c r="H31" s="17">
        <v>27</v>
      </c>
      <c r="I31" s="17">
        <v>26</v>
      </c>
      <c r="J31" s="17">
        <v>31</v>
      </c>
      <c r="K31" s="17">
        <v>17</v>
      </c>
      <c r="L31" s="17">
        <v>25</v>
      </c>
      <c r="M31" s="17">
        <v>30</v>
      </c>
      <c r="N31" s="17">
        <f t="shared" si="0"/>
        <v>9</v>
      </c>
    </row>
    <row r="32" spans="1:14" hidden="1" x14ac:dyDescent="0.25">
      <c r="A32" s="17" t="s">
        <v>164</v>
      </c>
      <c r="B32" s="17" t="s">
        <v>165</v>
      </c>
      <c r="C32" s="17" t="s">
        <v>134</v>
      </c>
      <c r="D32" s="17">
        <f t="shared" si="1"/>
        <v>52</v>
      </c>
      <c r="E32" s="17">
        <v>2</v>
      </c>
      <c r="F32" s="17">
        <v>11</v>
      </c>
      <c r="G32" s="17"/>
      <c r="H32" s="17"/>
      <c r="I32" s="17">
        <v>10</v>
      </c>
      <c r="J32" s="17">
        <v>13</v>
      </c>
      <c r="K32" s="17"/>
      <c r="L32" s="17">
        <v>11</v>
      </c>
      <c r="M32" s="17"/>
      <c r="N32" s="17">
        <f t="shared" si="0"/>
        <v>5</v>
      </c>
    </row>
    <row r="33" spans="1:14" hidden="1" x14ac:dyDescent="0.25">
      <c r="A33" s="17" t="s">
        <v>183</v>
      </c>
      <c r="B33" s="17" t="s">
        <v>184</v>
      </c>
      <c r="C33" s="17" t="s">
        <v>166</v>
      </c>
      <c r="D33" s="17">
        <f t="shared" si="1"/>
        <v>21</v>
      </c>
      <c r="E33" s="17"/>
      <c r="F33" s="17"/>
      <c r="G33" s="17"/>
      <c r="H33" s="17"/>
      <c r="I33" s="17"/>
      <c r="J33" s="17">
        <v>17</v>
      </c>
      <c r="K33" s="17"/>
      <c r="L33" s="17"/>
      <c r="M33" s="17">
        <v>2</v>
      </c>
      <c r="N33" s="17">
        <f t="shared" si="0"/>
        <v>2</v>
      </c>
    </row>
    <row r="34" spans="1:14" hidden="1" x14ac:dyDescent="0.25">
      <c r="A34" s="17" t="s">
        <v>111</v>
      </c>
      <c r="B34" s="17" t="s">
        <v>112</v>
      </c>
      <c r="C34" s="17" t="s">
        <v>109</v>
      </c>
      <c r="D34" s="17">
        <f t="shared" si="1"/>
        <v>223</v>
      </c>
      <c r="E34" s="17">
        <v>23</v>
      </c>
      <c r="F34" s="17">
        <v>20</v>
      </c>
      <c r="G34" s="17">
        <v>24</v>
      </c>
      <c r="H34" s="17">
        <v>29</v>
      </c>
      <c r="I34" s="17">
        <v>23</v>
      </c>
      <c r="J34" s="17">
        <v>29</v>
      </c>
      <c r="K34" s="17">
        <v>16</v>
      </c>
      <c r="L34" s="17">
        <v>23</v>
      </c>
      <c r="M34" s="17">
        <v>27</v>
      </c>
      <c r="N34" s="17">
        <f t="shared" ref="N34:N63" si="2">COUNTA(E34:M34)</f>
        <v>9</v>
      </c>
    </row>
    <row r="35" spans="1:14" hidden="1" x14ac:dyDescent="0.25">
      <c r="A35" s="17" t="s">
        <v>94</v>
      </c>
      <c r="B35" s="17" t="s">
        <v>14</v>
      </c>
      <c r="C35" s="17" t="s">
        <v>84</v>
      </c>
      <c r="D35" s="17">
        <f t="shared" si="1"/>
        <v>19</v>
      </c>
      <c r="E35" s="17"/>
      <c r="F35" s="17">
        <v>2</v>
      </c>
      <c r="G35" s="17">
        <v>11</v>
      </c>
      <c r="H35" s="17"/>
      <c r="I35" s="17"/>
      <c r="J35" s="17"/>
      <c r="K35" s="17"/>
      <c r="L35" s="17">
        <v>3</v>
      </c>
      <c r="M35" s="17"/>
      <c r="N35" s="17">
        <f t="shared" si="2"/>
        <v>3</v>
      </c>
    </row>
    <row r="36" spans="1:14" hidden="1" x14ac:dyDescent="0.25">
      <c r="A36" s="17" t="s">
        <v>91</v>
      </c>
      <c r="B36" s="17" t="s">
        <v>23</v>
      </c>
      <c r="C36" s="17" t="s">
        <v>84</v>
      </c>
      <c r="D36" s="17">
        <f t="shared" si="1"/>
        <v>16</v>
      </c>
      <c r="E36" s="17"/>
      <c r="F36" s="17"/>
      <c r="G36" s="17"/>
      <c r="H36" s="17">
        <v>15</v>
      </c>
      <c r="I36" s="17"/>
      <c r="J36" s="17"/>
      <c r="K36" s="17"/>
      <c r="L36" s="17"/>
      <c r="M36" s="17"/>
      <c r="N36" s="17">
        <f t="shared" si="2"/>
        <v>1</v>
      </c>
    </row>
    <row r="37" spans="1:14" hidden="1" x14ac:dyDescent="0.25">
      <c r="A37" s="17" t="s">
        <v>143</v>
      </c>
      <c r="B37" s="17" t="s">
        <v>160</v>
      </c>
      <c r="C37" s="17" t="s">
        <v>134</v>
      </c>
      <c r="D37" s="17">
        <f t="shared" si="1"/>
        <v>39</v>
      </c>
      <c r="E37" s="17"/>
      <c r="F37" s="17"/>
      <c r="G37" s="17"/>
      <c r="H37" s="17"/>
      <c r="I37" s="17">
        <v>4</v>
      </c>
      <c r="J37" s="17">
        <v>14</v>
      </c>
      <c r="K37" s="17"/>
      <c r="L37" s="17">
        <v>10</v>
      </c>
      <c r="M37" s="17">
        <v>7</v>
      </c>
      <c r="N37" s="17">
        <f t="shared" si="2"/>
        <v>4</v>
      </c>
    </row>
    <row r="38" spans="1:14" hidden="1" x14ac:dyDescent="0.25">
      <c r="A38" s="17" t="s">
        <v>119</v>
      </c>
      <c r="B38" s="17" t="s">
        <v>120</v>
      </c>
      <c r="C38" s="17" t="s">
        <v>109</v>
      </c>
      <c r="D38" s="17">
        <f t="shared" si="1"/>
        <v>14</v>
      </c>
      <c r="E38" s="17">
        <v>3</v>
      </c>
      <c r="F38" s="17"/>
      <c r="G38" s="17"/>
      <c r="H38" s="17"/>
      <c r="I38" s="17"/>
      <c r="J38" s="17"/>
      <c r="K38" s="17">
        <v>2</v>
      </c>
      <c r="L38" s="17">
        <v>6</v>
      </c>
      <c r="M38" s="17"/>
      <c r="N38" s="17">
        <f t="shared" si="2"/>
        <v>3</v>
      </c>
    </row>
    <row r="39" spans="1:14" hidden="1" x14ac:dyDescent="0.25">
      <c r="A39" s="17" t="s">
        <v>87</v>
      </c>
      <c r="B39" s="17" t="s">
        <v>88</v>
      </c>
      <c r="C39" s="17" t="s">
        <v>84</v>
      </c>
      <c r="D39" s="17">
        <f t="shared" si="1"/>
        <v>33</v>
      </c>
      <c r="E39" s="17"/>
      <c r="F39" s="17"/>
      <c r="G39" s="17"/>
      <c r="H39" s="17">
        <v>5</v>
      </c>
      <c r="I39" s="17"/>
      <c r="J39" s="17">
        <v>8</v>
      </c>
      <c r="K39" s="17"/>
      <c r="L39" s="17"/>
      <c r="M39" s="17">
        <v>17</v>
      </c>
      <c r="N39" s="17">
        <f t="shared" si="2"/>
        <v>3</v>
      </c>
    </row>
    <row r="40" spans="1:14" hidden="1" x14ac:dyDescent="0.25">
      <c r="A40" s="17" t="s">
        <v>178</v>
      </c>
      <c r="B40" s="17" t="s">
        <v>179</v>
      </c>
      <c r="C40" s="17" t="s">
        <v>166</v>
      </c>
      <c r="D40" s="17">
        <f t="shared" si="1"/>
        <v>27</v>
      </c>
      <c r="E40" s="17"/>
      <c r="F40" s="17">
        <v>7</v>
      </c>
      <c r="G40" s="17"/>
      <c r="H40" s="17"/>
      <c r="I40" s="17"/>
      <c r="J40" s="17">
        <v>5</v>
      </c>
      <c r="K40" s="17">
        <v>1</v>
      </c>
      <c r="L40" s="17"/>
      <c r="M40" s="17">
        <v>10</v>
      </c>
      <c r="N40" s="17">
        <f t="shared" si="2"/>
        <v>4</v>
      </c>
    </row>
    <row r="41" spans="1:14" hidden="1" x14ac:dyDescent="0.25">
      <c r="A41" s="17" t="s">
        <v>171</v>
      </c>
      <c r="B41" s="17" t="s">
        <v>19</v>
      </c>
      <c r="C41" s="17" t="s">
        <v>166</v>
      </c>
      <c r="D41" s="17">
        <f t="shared" si="1"/>
        <v>16</v>
      </c>
      <c r="E41" s="17"/>
      <c r="F41" s="17"/>
      <c r="G41" s="17"/>
      <c r="H41" s="17"/>
      <c r="I41" s="17"/>
      <c r="J41" s="17">
        <v>2</v>
      </c>
      <c r="K41" s="17">
        <v>5</v>
      </c>
      <c r="L41" s="17"/>
      <c r="M41" s="17">
        <v>6</v>
      </c>
      <c r="N41" s="17">
        <f t="shared" si="2"/>
        <v>3</v>
      </c>
    </row>
    <row r="42" spans="1:14" hidden="1" x14ac:dyDescent="0.25">
      <c r="A42" s="17" t="s">
        <v>119</v>
      </c>
      <c r="B42" s="17" t="s">
        <v>168</v>
      </c>
      <c r="C42" s="17" t="s">
        <v>166</v>
      </c>
      <c r="D42" s="17">
        <f t="shared" si="1"/>
        <v>47</v>
      </c>
      <c r="E42" s="17"/>
      <c r="F42" s="17"/>
      <c r="G42" s="17">
        <v>10</v>
      </c>
      <c r="H42" s="17"/>
      <c r="I42" s="17"/>
      <c r="J42" s="17"/>
      <c r="K42" s="17">
        <v>10</v>
      </c>
      <c r="L42" s="17">
        <v>4</v>
      </c>
      <c r="M42" s="17">
        <v>19</v>
      </c>
      <c r="N42" s="17">
        <f t="shared" si="2"/>
        <v>4</v>
      </c>
    </row>
    <row r="43" spans="1:14" x14ac:dyDescent="0.25">
      <c r="A43" s="17" t="s">
        <v>85</v>
      </c>
      <c r="B43" s="17" t="s">
        <v>86</v>
      </c>
      <c r="C43" s="17" t="s">
        <v>84</v>
      </c>
      <c r="D43" s="17">
        <f t="shared" si="1"/>
        <v>102</v>
      </c>
      <c r="E43" s="17">
        <v>9</v>
      </c>
      <c r="F43" s="17"/>
      <c r="G43" s="17">
        <v>17</v>
      </c>
      <c r="H43" s="17"/>
      <c r="I43" s="17">
        <v>16</v>
      </c>
      <c r="J43" s="17">
        <v>23</v>
      </c>
      <c r="K43" s="17">
        <v>12</v>
      </c>
      <c r="L43" s="17">
        <v>19</v>
      </c>
      <c r="M43" s="17"/>
      <c r="N43" s="17">
        <f t="shared" si="2"/>
        <v>6</v>
      </c>
    </row>
    <row r="44" spans="1:14" hidden="1" x14ac:dyDescent="0.25">
      <c r="A44" s="17" t="s">
        <v>89</v>
      </c>
      <c r="B44" s="17" t="s">
        <v>159</v>
      </c>
      <c r="C44" s="17" t="s">
        <v>134</v>
      </c>
      <c r="D44" s="17">
        <f t="shared" si="1"/>
        <v>80</v>
      </c>
      <c r="E44" s="17"/>
      <c r="F44" s="17">
        <v>10</v>
      </c>
      <c r="G44" s="17"/>
      <c r="H44" s="17">
        <v>26</v>
      </c>
      <c r="I44" s="17">
        <v>22</v>
      </c>
      <c r="J44" s="17"/>
      <c r="K44" s="17"/>
      <c r="L44" s="17">
        <v>18</v>
      </c>
      <c r="M44" s="17"/>
      <c r="N44" s="17">
        <f t="shared" si="2"/>
        <v>4</v>
      </c>
    </row>
    <row r="45" spans="1:14" hidden="1" x14ac:dyDescent="0.25">
      <c r="A45" s="17" t="s">
        <v>180</v>
      </c>
      <c r="B45" s="17" t="s">
        <v>181</v>
      </c>
      <c r="C45" s="17" t="s">
        <v>166</v>
      </c>
      <c r="D45" s="17">
        <f t="shared" si="1"/>
        <v>41</v>
      </c>
      <c r="E45" s="17"/>
      <c r="F45" s="17">
        <v>14</v>
      </c>
      <c r="G45" s="17">
        <v>13</v>
      </c>
      <c r="H45" s="17"/>
      <c r="I45" s="17">
        <v>11</v>
      </c>
      <c r="J45" s="17"/>
      <c r="K45" s="17"/>
      <c r="L45" s="17"/>
      <c r="M45" s="17"/>
      <c r="N45" s="17">
        <f t="shared" si="2"/>
        <v>3</v>
      </c>
    </row>
    <row r="46" spans="1:14" hidden="1" x14ac:dyDescent="0.25">
      <c r="A46" s="17" t="s">
        <v>118</v>
      </c>
      <c r="B46" s="17" t="s">
        <v>8</v>
      </c>
      <c r="C46" s="17" t="s">
        <v>109</v>
      </c>
      <c r="D46" s="17">
        <f t="shared" si="1"/>
        <v>14</v>
      </c>
      <c r="E46" s="17"/>
      <c r="F46" s="17"/>
      <c r="G46" s="17"/>
      <c r="H46" s="17"/>
      <c r="I46" s="17"/>
      <c r="J46" s="17">
        <v>11</v>
      </c>
      <c r="K46" s="17"/>
      <c r="L46" s="17"/>
      <c r="M46" s="17">
        <v>1</v>
      </c>
      <c r="N46" s="17">
        <f t="shared" si="2"/>
        <v>2</v>
      </c>
    </row>
    <row r="47" spans="1:14" hidden="1" x14ac:dyDescent="0.25">
      <c r="A47" s="17" t="s">
        <v>162</v>
      </c>
      <c r="B47" s="17" t="s">
        <v>163</v>
      </c>
      <c r="C47" s="17" t="s">
        <v>134</v>
      </c>
      <c r="D47" s="17">
        <f t="shared" si="1"/>
        <v>6</v>
      </c>
      <c r="E47" s="17"/>
      <c r="F47" s="17">
        <v>1</v>
      </c>
      <c r="G47" s="17"/>
      <c r="H47" s="17"/>
      <c r="I47" s="17"/>
      <c r="J47" s="17"/>
      <c r="K47" s="17">
        <v>3</v>
      </c>
      <c r="L47" s="17"/>
      <c r="M47" s="17"/>
      <c r="N47" s="17">
        <f t="shared" si="2"/>
        <v>2</v>
      </c>
    </row>
    <row r="48" spans="1:14" hidden="1" x14ac:dyDescent="0.25">
      <c r="A48" s="17" t="s">
        <v>113</v>
      </c>
      <c r="B48" s="17" t="s">
        <v>114</v>
      </c>
      <c r="C48" s="17" t="s">
        <v>109</v>
      </c>
      <c r="D48" s="17">
        <f t="shared" si="1"/>
        <v>152</v>
      </c>
      <c r="E48" s="17">
        <v>16</v>
      </c>
      <c r="F48" s="17">
        <v>19</v>
      </c>
      <c r="G48" s="17">
        <v>18</v>
      </c>
      <c r="H48" s="17">
        <v>22</v>
      </c>
      <c r="I48" s="17">
        <v>17</v>
      </c>
      <c r="J48" s="17"/>
      <c r="K48" s="17"/>
      <c r="L48" s="17">
        <v>24</v>
      </c>
      <c r="M48" s="17">
        <v>29</v>
      </c>
      <c r="N48" s="17">
        <f t="shared" si="2"/>
        <v>7</v>
      </c>
    </row>
    <row r="49" spans="1:14" hidden="1" x14ac:dyDescent="0.25">
      <c r="A49" s="17" t="s">
        <v>121</v>
      </c>
      <c r="B49" s="17" t="s">
        <v>122</v>
      </c>
      <c r="C49" s="17" t="s">
        <v>109</v>
      </c>
      <c r="D49" s="17">
        <f t="shared" si="1"/>
        <v>188</v>
      </c>
      <c r="E49" s="17">
        <v>17</v>
      </c>
      <c r="F49" s="17">
        <v>15</v>
      </c>
      <c r="G49" s="17">
        <v>14</v>
      </c>
      <c r="H49" s="17">
        <v>28</v>
      </c>
      <c r="I49" s="17">
        <v>25</v>
      </c>
      <c r="J49" s="17">
        <v>27</v>
      </c>
      <c r="K49" s="17"/>
      <c r="L49" s="17">
        <v>26</v>
      </c>
      <c r="M49" s="17">
        <v>28</v>
      </c>
      <c r="N49" s="17">
        <f t="shared" si="2"/>
        <v>8</v>
      </c>
    </row>
    <row r="50" spans="1:14" hidden="1" x14ac:dyDescent="0.25">
      <c r="A50" s="17" t="s">
        <v>169</v>
      </c>
      <c r="B50" s="17" t="s">
        <v>170</v>
      </c>
      <c r="C50" s="17" t="s">
        <v>166</v>
      </c>
      <c r="D50" s="17">
        <f t="shared" si="1"/>
        <v>9</v>
      </c>
      <c r="E50" s="17"/>
      <c r="F50" s="17">
        <v>6</v>
      </c>
      <c r="G50" s="17"/>
      <c r="H50" s="17"/>
      <c r="I50" s="17"/>
      <c r="J50" s="17"/>
      <c r="K50" s="17"/>
      <c r="L50" s="17">
        <v>1</v>
      </c>
      <c r="M50" s="17"/>
      <c r="N50" s="17">
        <f t="shared" si="2"/>
        <v>2</v>
      </c>
    </row>
    <row r="51" spans="1:14" hidden="1" x14ac:dyDescent="0.25">
      <c r="A51" s="17" t="s">
        <v>116</v>
      </c>
      <c r="B51" s="17" t="s">
        <v>117</v>
      </c>
      <c r="C51" s="17" t="s">
        <v>109</v>
      </c>
      <c r="D51" s="17">
        <f t="shared" si="1"/>
        <v>12</v>
      </c>
      <c r="E51" s="17"/>
      <c r="F51" s="17"/>
      <c r="G51" s="17">
        <v>6</v>
      </c>
      <c r="H51" s="17"/>
      <c r="I51" s="17"/>
      <c r="J51" s="17"/>
      <c r="K51" s="17">
        <v>4</v>
      </c>
      <c r="L51" s="17"/>
      <c r="M51" s="17"/>
      <c r="N51" s="17">
        <f t="shared" si="2"/>
        <v>2</v>
      </c>
    </row>
    <row r="52" spans="1:14" hidden="1" x14ac:dyDescent="0.25">
      <c r="A52" s="17" t="s">
        <v>123</v>
      </c>
      <c r="B52" s="17" t="s">
        <v>122</v>
      </c>
      <c r="C52" s="17" t="s">
        <v>109</v>
      </c>
      <c r="D52" s="17">
        <f t="shared" si="1"/>
        <v>73</v>
      </c>
      <c r="E52" s="17"/>
      <c r="F52" s="17"/>
      <c r="G52" s="17">
        <v>35</v>
      </c>
      <c r="H52" s="17"/>
      <c r="I52" s="17">
        <v>36</v>
      </c>
      <c r="J52" s="17"/>
      <c r="K52" s="17"/>
      <c r="L52" s="17"/>
      <c r="M52" s="17"/>
      <c r="N52" s="17">
        <f t="shared" si="2"/>
        <v>2</v>
      </c>
    </row>
    <row r="53" spans="1:14" hidden="1" x14ac:dyDescent="0.25">
      <c r="A53" s="17" t="s">
        <v>148</v>
      </c>
      <c r="B53" s="17" t="s">
        <v>149</v>
      </c>
      <c r="C53" s="17" t="s">
        <v>134</v>
      </c>
      <c r="D53" s="17">
        <f t="shared" si="1"/>
        <v>11</v>
      </c>
      <c r="E53" s="17"/>
      <c r="F53" s="17"/>
      <c r="G53" s="17"/>
      <c r="H53" s="17">
        <v>1</v>
      </c>
      <c r="I53" s="17"/>
      <c r="J53" s="17"/>
      <c r="K53" s="17"/>
      <c r="L53" s="17"/>
      <c r="M53" s="17">
        <v>8</v>
      </c>
      <c r="N53" s="17">
        <f t="shared" si="2"/>
        <v>2</v>
      </c>
    </row>
    <row r="54" spans="1:14" hidden="1" x14ac:dyDescent="0.25">
      <c r="A54" s="17" t="s">
        <v>126</v>
      </c>
      <c r="B54" s="17" t="s">
        <v>127</v>
      </c>
      <c r="C54" s="17" t="s">
        <v>109</v>
      </c>
      <c r="D54" s="17">
        <f t="shared" si="1"/>
        <v>42</v>
      </c>
      <c r="E54" s="17"/>
      <c r="F54" s="17"/>
      <c r="G54" s="17"/>
      <c r="H54" s="17">
        <v>6</v>
      </c>
      <c r="I54" s="17">
        <v>2</v>
      </c>
      <c r="J54" s="17">
        <v>12</v>
      </c>
      <c r="K54" s="17"/>
      <c r="L54" s="17"/>
      <c r="M54" s="17">
        <v>18</v>
      </c>
      <c r="N54" s="17">
        <f t="shared" si="2"/>
        <v>4</v>
      </c>
    </row>
    <row r="55" spans="1:14" hidden="1" x14ac:dyDescent="0.25">
      <c r="A55" s="17" t="s">
        <v>176</v>
      </c>
      <c r="B55" s="17" t="s">
        <v>177</v>
      </c>
      <c r="C55" s="17" t="s">
        <v>166</v>
      </c>
      <c r="D55" s="17">
        <f t="shared" si="1"/>
        <v>26</v>
      </c>
      <c r="E55" s="17"/>
      <c r="F55" s="17">
        <v>8</v>
      </c>
      <c r="G55" s="17"/>
      <c r="H55" s="17"/>
      <c r="I55" s="17"/>
      <c r="J55" s="17"/>
      <c r="K55" s="17"/>
      <c r="L55" s="17">
        <v>16</v>
      </c>
      <c r="M55" s="17"/>
      <c r="N55" s="17">
        <f t="shared" si="2"/>
        <v>2</v>
      </c>
    </row>
    <row r="56" spans="1:14" hidden="1" x14ac:dyDescent="0.25">
      <c r="A56" s="17" t="s">
        <v>156</v>
      </c>
      <c r="B56" s="17" t="s">
        <v>157</v>
      </c>
      <c r="C56" s="17" t="s">
        <v>134</v>
      </c>
      <c r="D56" s="17">
        <f t="shared" si="1"/>
        <v>112</v>
      </c>
      <c r="E56" s="17">
        <v>13</v>
      </c>
      <c r="F56" s="17"/>
      <c r="G56" s="17">
        <v>21</v>
      </c>
      <c r="H56" s="17">
        <v>23</v>
      </c>
      <c r="I56" s="17"/>
      <c r="J56" s="17">
        <v>26</v>
      </c>
      <c r="K56" s="17"/>
      <c r="L56" s="17"/>
      <c r="M56" s="17">
        <v>24</v>
      </c>
      <c r="N56" s="17">
        <f t="shared" si="2"/>
        <v>5</v>
      </c>
    </row>
    <row r="57" spans="1:14" hidden="1" x14ac:dyDescent="0.25">
      <c r="A57" s="17" t="s">
        <v>95</v>
      </c>
      <c r="B57" s="17" t="s">
        <v>96</v>
      </c>
      <c r="C57" s="17" t="s">
        <v>84</v>
      </c>
      <c r="D57" s="17">
        <f t="shared" si="1"/>
        <v>63</v>
      </c>
      <c r="E57" s="17"/>
      <c r="F57" s="17"/>
      <c r="G57" s="17"/>
      <c r="H57" s="17">
        <v>9</v>
      </c>
      <c r="I57" s="17">
        <v>6</v>
      </c>
      <c r="J57" s="17">
        <v>9</v>
      </c>
      <c r="K57" s="17"/>
      <c r="L57" s="17">
        <v>12</v>
      </c>
      <c r="M57" s="17">
        <v>22</v>
      </c>
      <c r="N57" s="17">
        <f t="shared" si="2"/>
        <v>5</v>
      </c>
    </row>
    <row r="58" spans="1:14" hidden="1" x14ac:dyDescent="0.25">
      <c r="A58" s="17" t="s">
        <v>152</v>
      </c>
      <c r="B58" s="17" t="s">
        <v>153</v>
      </c>
      <c r="C58" s="17" t="s">
        <v>134</v>
      </c>
      <c r="D58" s="17">
        <f t="shared" si="1"/>
        <v>21</v>
      </c>
      <c r="E58" s="17"/>
      <c r="F58" s="17"/>
      <c r="G58" s="17"/>
      <c r="H58" s="17">
        <v>2</v>
      </c>
      <c r="I58" s="17">
        <v>5</v>
      </c>
      <c r="J58" s="17"/>
      <c r="K58" s="17"/>
      <c r="L58" s="17"/>
      <c r="M58" s="17">
        <v>11</v>
      </c>
      <c r="N58" s="17">
        <f t="shared" si="2"/>
        <v>3</v>
      </c>
    </row>
    <row r="59" spans="1:14" hidden="1" x14ac:dyDescent="0.25">
      <c r="A59" s="17" t="s">
        <v>97</v>
      </c>
      <c r="B59" s="17" t="s">
        <v>98</v>
      </c>
      <c r="C59" s="17" t="s">
        <v>84</v>
      </c>
      <c r="D59" s="17">
        <f t="shared" si="1"/>
        <v>22</v>
      </c>
      <c r="E59" s="17"/>
      <c r="F59" s="17"/>
      <c r="G59" s="17"/>
      <c r="H59" s="17">
        <v>16</v>
      </c>
      <c r="I59" s="17"/>
      <c r="J59" s="17"/>
      <c r="K59" s="17"/>
      <c r="L59" s="17"/>
      <c r="M59" s="17">
        <v>4</v>
      </c>
      <c r="N59" s="17">
        <f t="shared" si="2"/>
        <v>2</v>
      </c>
    </row>
    <row r="60" spans="1:14" hidden="1" x14ac:dyDescent="0.25">
      <c r="A60" s="17" t="s">
        <v>101</v>
      </c>
      <c r="B60" s="17" t="s">
        <v>102</v>
      </c>
      <c r="C60" s="17" t="s">
        <v>84</v>
      </c>
      <c r="D60" s="17">
        <f t="shared" si="1"/>
        <v>16</v>
      </c>
      <c r="E60" s="17"/>
      <c r="F60" s="17"/>
      <c r="G60" s="17"/>
      <c r="H60" s="17"/>
      <c r="I60" s="17"/>
      <c r="J60" s="17">
        <v>1</v>
      </c>
      <c r="K60" s="17">
        <v>7</v>
      </c>
      <c r="L60" s="17">
        <v>5</v>
      </c>
      <c r="M60" s="17"/>
      <c r="N60" s="17">
        <f t="shared" si="2"/>
        <v>3</v>
      </c>
    </row>
    <row r="61" spans="1:14" hidden="1" x14ac:dyDescent="0.25">
      <c r="A61" s="17" t="s">
        <v>113</v>
      </c>
      <c r="B61" s="17" t="s">
        <v>135</v>
      </c>
      <c r="C61" s="17" t="s">
        <v>134</v>
      </c>
      <c r="D61" s="17">
        <f t="shared" si="1"/>
        <v>36</v>
      </c>
      <c r="E61" s="17"/>
      <c r="F61" s="17">
        <v>3</v>
      </c>
      <c r="G61" s="17">
        <v>2</v>
      </c>
      <c r="H61" s="17"/>
      <c r="I61" s="17"/>
      <c r="J61" s="17">
        <v>15</v>
      </c>
      <c r="K61" s="17"/>
      <c r="L61" s="17"/>
      <c r="M61" s="17">
        <v>12</v>
      </c>
      <c r="N61" s="17">
        <f t="shared" si="2"/>
        <v>4</v>
      </c>
    </row>
    <row r="62" spans="1:14" hidden="1" x14ac:dyDescent="0.25">
      <c r="A62" s="17" t="s">
        <v>87</v>
      </c>
      <c r="B62" s="17" t="s">
        <v>147</v>
      </c>
      <c r="C62" s="17" t="s">
        <v>134</v>
      </c>
      <c r="D62" s="17">
        <f t="shared" si="1"/>
        <v>39</v>
      </c>
      <c r="E62" s="17"/>
      <c r="F62" s="17"/>
      <c r="G62" s="17">
        <v>15</v>
      </c>
      <c r="H62" s="17"/>
      <c r="I62" s="17"/>
      <c r="J62" s="17">
        <v>22</v>
      </c>
      <c r="K62" s="17"/>
      <c r="L62" s="17"/>
      <c r="M62" s="17"/>
      <c r="N62" s="17">
        <f t="shared" si="2"/>
        <v>2</v>
      </c>
    </row>
    <row r="63" spans="1:14" hidden="1" x14ac:dyDescent="0.25">
      <c r="A63" s="17" t="s">
        <v>22</v>
      </c>
      <c r="B63" s="17" t="s">
        <v>90</v>
      </c>
      <c r="C63" s="17" t="s">
        <v>84</v>
      </c>
      <c r="D63" s="17">
        <f t="shared" si="1"/>
        <v>130</v>
      </c>
      <c r="E63" s="17">
        <v>8</v>
      </c>
      <c r="F63" s="17">
        <v>17</v>
      </c>
      <c r="G63" s="17">
        <v>22</v>
      </c>
      <c r="H63" s="17">
        <v>21</v>
      </c>
      <c r="I63" s="17">
        <v>21</v>
      </c>
      <c r="J63" s="17"/>
      <c r="K63" s="17">
        <v>11</v>
      </c>
      <c r="L63" s="17"/>
      <c r="M63" s="17">
        <v>23</v>
      </c>
      <c r="N63" s="17">
        <f t="shared" si="2"/>
        <v>7</v>
      </c>
    </row>
  </sheetData>
  <autoFilter ref="A1:N63">
    <filterColumn colId="4">
      <filters>
        <filter val="9"/>
      </filters>
    </filterColumn>
  </autoFilter>
  <printOptions gridLines="1"/>
  <pageMargins left="0.37" right="0.38" top="0.74803149606299213" bottom="0.19685039370078741" header="0.19" footer="0.15748031496062992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63"/>
  <sheetViews>
    <sheetView zoomScaleNormal="100" workbookViewId="0">
      <selection activeCell="C1" sqref="C1"/>
    </sheetView>
  </sheetViews>
  <sheetFormatPr defaultColWidth="8.5703125" defaultRowHeight="15.75" x14ac:dyDescent="0.25"/>
  <cols>
    <col min="1" max="1" width="9.42578125" style="16" bestFit="1" customWidth="1"/>
    <col min="2" max="2" width="12.28515625" style="16" bestFit="1" customWidth="1"/>
    <col min="3" max="3" width="6.140625" style="16" bestFit="1" customWidth="1"/>
    <col min="4" max="4" width="4.42578125" style="16" bestFit="1" customWidth="1"/>
    <col min="5" max="13" width="3.85546875" style="16" customWidth="1"/>
    <col min="14" max="14" width="3.7109375" style="16" bestFit="1" customWidth="1"/>
    <col min="15" max="204" width="8.5703125" style="16"/>
    <col min="205" max="205" width="3" style="16" bestFit="1" customWidth="1"/>
    <col min="206" max="206" width="4.28515625" style="16" bestFit="1" customWidth="1"/>
    <col min="207" max="207" width="5.140625" style="16" bestFit="1" customWidth="1"/>
    <col min="208" max="208" width="9.42578125" style="16" bestFit="1" customWidth="1"/>
    <col min="209" max="209" width="12.28515625" style="16" bestFit="1" customWidth="1"/>
    <col min="210" max="211" width="6.140625" style="16" bestFit="1" customWidth="1"/>
    <col min="212" max="212" width="2.85546875" style="16" bestFit="1" customWidth="1"/>
    <col min="213" max="230" width="3" style="16" bestFit="1" customWidth="1"/>
    <col min="231" max="231" width="2.5703125" style="16" bestFit="1" customWidth="1"/>
    <col min="232" max="236" width="2.7109375" style="16" bestFit="1" customWidth="1"/>
    <col min="237" max="237" width="2.5703125" style="16" bestFit="1" customWidth="1"/>
    <col min="238" max="238" width="2.7109375" style="16" bestFit="1" customWidth="1"/>
    <col min="239" max="239" width="2.5703125" style="16" bestFit="1" customWidth="1"/>
    <col min="240" max="240" width="2.7109375" style="16" bestFit="1" customWidth="1"/>
    <col min="241" max="460" width="8.5703125" style="16"/>
    <col min="461" max="461" width="3" style="16" bestFit="1" customWidth="1"/>
    <col min="462" max="462" width="4.28515625" style="16" bestFit="1" customWidth="1"/>
    <col min="463" max="463" width="5.140625" style="16" bestFit="1" customWidth="1"/>
    <col min="464" max="464" width="9.42578125" style="16" bestFit="1" customWidth="1"/>
    <col min="465" max="465" width="12.28515625" style="16" bestFit="1" customWidth="1"/>
    <col min="466" max="467" width="6.140625" style="16" bestFit="1" customWidth="1"/>
    <col min="468" max="468" width="2.85546875" style="16" bestFit="1" customWidth="1"/>
    <col min="469" max="486" width="3" style="16" bestFit="1" customWidth="1"/>
    <col min="487" max="487" width="2.5703125" style="16" bestFit="1" customWidth="1"/>
    <col min="488" max="492" width="2.7109375" style="16" bestFit="1" customWidth="1"/>
    <col min="493" max="493" width="2.5703125" style="16" bestFit="1" customWidth="1"/>
    <col min="494" max="494" width="2.7109375" style="16" bestFit="1" customWidth="1"/>
    <col min="495" max="495" width="2.5703125" style="16" bestFit="1" customWidth="1"/>
    <col min="496" max="496" width="2.7109375" style="16" bestFit="1" customWidth="1"/>
    <col min="497" max="716" width="8.5703125" style="16"/>
    <col min="717" max="717" width="3" style="16" bestFit="1" customWidth="1"/>
    <col min="718" max="718" width="4.28515625" style="16" bestFit="1" customWidth="1"/>
    <col min="719" max="719" width="5.140625" style="16" bestFit="1" customWidth="1"/>
    <col min="720" max="720" width="9.42578125" style="16" bestFit="1" customWidth="1"/>
    <col min="721" max="721" width="12.28515625" style="16" bestFit="1" customWidth="1"/>
    <col min="722" max="723" width="6.140625" style="16" bestFit="1" customWidth="1"/>
    <col min="724" max="724" width="2.85546875" style="16" bestFit="1" customWidth="1"/>
    <col min="725" max="742" width="3" style="16" bestFit="1" customWidth="1"/>
    <col min="743" max="743" width="2.5703125" style="16" bestFit="1" customWidth="1"/>
    <col min="744" max="748" width="2.7109375" style="16" bestFit="1" customWidth="1"/>
    <col min="749" max="749" width="2.5703125" style="16" bestFit="1" customWidth="1"/>
    <col min="750" max="750" width="2.7109375" style="16" bestFit="1" customWidth="1"/>
    <col min="751" max="751" width="2.5703125" style="16" bestFit="1" customWidth="1"/>
    <col min="752" max="752" width="2.7109375" style="16" bestFit="1" customWidth="1"/>
    <col min="753" max="972" width="8.5703125" style="16"/>
    <col min="973" max="973" width="3" style="16" bestFit="1" customWidth="1"/>
    <col min="974" max="974" width="4.28515625" style="16" bestFit="1" customWidth="1"/>
    <col min="975" max="975" width="5.140625" style="16" bestFit="1" customWidth="1"/>
    <col min="976" max="976" width="9.42578125" style="16" bestFit="1" customWidth="1"/>
    <col min="977" max="977" width="12.28515625" style="16" bestFit="1" customWidth="1"/>
    <col min="978" max="979" width="6.140625" style="16" bestFit="1" customWidth="1"/>
    <col min="980" max="980" width="2.85546875" style="16" bestFit="1" customWidth="1"/>
    <col min="981" max="998" width="3" style="16" bestFit="1" customWidth="1"/>
    <col min="999" max="999" width="2.5703125" style="16" bestFit="1" customWidth="1"/>
    <col min="1000" max="1004" width="2.7109375" style="16" bestFit="1" customWidth="1"/>
    <col min="1005" max="1005" width="2.5703125" style="16" bestFit="1" customWidth="1"/>
    <col min="1006" max="1006" width="2.7109375" style="16" bestFit="1" customWidth="1"/>
    <col min="1007" max="1007" width="2.5703125" style="16" bestFit="1" customWidth="1"/>
    <col min="1008" max="1008" width="2.7109375" style="16" bestFit="1" customWidth="1"/>
    <col min="1009" max="1228" width="8.5703125" style="16"/>
    <col min="1229" max="1229" width="3" style="16" bestFit="1" customWidth="1"/>
    <col min="1230" max="1230" width="4.28515625" style="16" bestFit="1" customWidth="1"/>
    <col min="1231" max="1231" width="5.140625" style="16" bestFit="1" customWidth="1"/>
    <col min="1232" max="1232" width="9.42578125" style="16" bestFit="1" customWidth="1"/>
    <col min="1233" max="1233" width="12.28515625" style="16" bestFit="1" customWidth="1"/>
    <col min="1234" max="1235" width="6.140625" style="16" bestFit="1" customWidth="1"/>
    <col min="1236" max="1236" width="2.85546875" style="16" bestFit="1" customWidth="1"/>
    <col min="1237" max="1254" width="3" style="16" bestFit="1" customWidth="1"/>
    <col min="1255" max="1255" width="2.5703125" style="16" bestFit="1" customWidth="1"/>
    <col min="1256" max="1260" width="2.7109375" style="16" bestFit="1" customWidth="1"/>
    <col min="1261" max="1261" width="2.5703125" style="16" bestFit="1" customWidth="1"/>
    <col min="1262" max="1262" width="2.7109375" style="16" bestFit="1" customWidth="1"/>
    <col min="1263" max="1263" width="2.5703125" style="16" bestFit="1" customWidth="1"/>
    <col min="1264" max="1264" width="2.7109375" style="16" bestFit="1" customWidth="1"/>
    <col min="1265" max="1484" width="8.5703125" style="16"/>
    <col min="1485" max="1485" width="3" style="16" bestFit="1" customWidth="1"/>
    <col min="1486" max="1486" width="4.28515625" style="16" bestFit="1" customWidth="1"/>
    <col min="1487" max="1487" width="5.140625" style="16" bestFit="1" customWidth="1"/>
    <col min="1488" max="1488" width="9.42578125" style="16" bestFit="1" customWidth="1"/>
    <col min="1489" max="1489" width="12.28515625" style="16" bestFit="1" customWidth="1"/>
    <col min="1490" max="1491" width="6.140625" style="16" bestFit="1" customWidth="1"/>
    <col min="1492" max="1492" width="2.85546875" style="16" bestFit="1" customWidth="1"/>
    <col min="1493" max="1510" width="3" style="16" bestFit="1" customWidth="1"/>
    <col min="1511" max="1511" width="2.5703125" style="16" bestFit="1" customWidth="1"/>
    <col min="1512" max="1516" width="2.7109375" style="16" bestFit="1" customWidth="1"/>
    <col min="1517" max="1517" width="2.5703125" style="16" bestFit="1" customWidth="1"/>
    <col min="1518" max="1518" width="2.7109375" style="16" bestFit="1" customWidth="1"/>
    <col min="1519" max="1519" width="2.5703125" style="16" bestFit="1" customWidth="1"/>
    <col min="1520" max="1520" width="2.7109375" style="16" bestFit="1" customWidth="1"/>
    <col min="1521" max="1740" width="8.5703125" style="16"/>
    <col min="1741" max="1741" width="3" style="16" bestFit="1" customWidth="1"/>
    <col min="1742" max="1742" width="4.28515625" style="16" bestFit="1" customWidth="1"/>
    <col min="1743" max="1743" width="5.140625" style="16" bestFit="1" customWidth="1"/>
    <col min="1744" max="1744" width="9.42578125" style="16" bestFit="1" customWidth="1"/>
    <col min="1745" max="1745" width="12.28515625" style="16" bestFit="1" customWidth="1"/>
    <col min="1746" max="1747" width="6.140625" style="16" bestFit="1" customWidth="1"/>
    <col min="1748" max="1748" width="2.85546875" style="16" bestFit="1" customWidth="1"/>
    <col min="1749" max="1766" width="3" style="16" bestFit="1" customWidth="1"/>
    <col min="1767" max="1767" width="2.5703125" style="16" bestFit="1" customWidth="1"/>
    <col min="1768" max="1772" width="2.7109375" style="16" bestFit="1" customWidth="1"/>
    <col min="1773" max="1773" width="2.5703125" style="16" bestFit="1" customWidth="1"/>
    <col min="1774" max="1774" width="2.7109375" style="16" bestFit="1" customWidth="1"/>
    <col min="1775" max="1775" width="2.5703125" style="16" bestFit="1" customWidth="1"/>
    <col min="1776" max="1776" width="2.7109375" style="16" bestFit="1" customWidth="1"/>
    <col min="1777" max="1996" width="8.5703125" style="16"/>
    <col min="1997" max="1997" width="3" style="16" bestFit="1" customWidth="1"/>
    <col min="1998" max="1998" width="4.28515625" style="16" bestFit="1" customWidth="1"/>
    <col min="1999" max="1999" width="5.140625" style="16" bestFit="1" customWidth="1"/>
    <col min="2000" max="2000" width="9.42578125" style="16" bestFit="1" customWidth="1"/>
    <col min="2001" max="2001" width="12.28515625" style="16" bestFit="1" customWidth="1"/>
    <col min="2002" max="2003" width="6.140625" style="16" bestFit="1" customWidth="1"/>
    <col min="2004" max="2004" width="2.85546875" style="16" bestFit="1" customWidth="1"/>
    <col min="2005" max="2022" width="3" style="16" bestFit="1" customWidth="1"/>
    <col min="2023" max="2023" width="2.5703125" style="16" bestFit="1" customWidth="1"/>
    <col min="2024" max="2028" width="2.7109375" style="16" bestFit="1" customWidth="1"/>
    <col min="2029" max="2029" width="2.5703125" style="16" bestFit="1" customWidth="1"/>
    <col min="2030" max="2030" width="2.7109375" style="16" bestFit="1" customWidth="1"/>
    <col min="2031" max="2031" width="2.5703125" style="16" bestFit="1" customWidth="1"/>
    <col min="2032" max="2032" width="2.7109375" style="16" bestFit="1" customWidth="1"/>
    <col min="2033" max="2252" width="8.5703125" style="16"/>
    <col min="2253" max="2253" width="3" style="16" bestFit="1" customWidth="1"/>
    <col min="2254" max="2254" width="4.28515625" style="16" bestFit="1" customWidth="1"/>
    <col min="2255" max="2255" width="5.140625" style="16" bestFit="1" customWidth="1"/>
    <col min="2256" max="2256" width="9.42578125" style="16" bestFit="1" customWidth="1"/>
    <col min="2257" max="2257" width="12.28515625" style="16" bestFit="1" customWidth="1"/>
    <col min="2258" max="2259" width="6.140625" style="16" bestFit="1" customWidth="1"/>
    <col min="2260" max="2260" width="2.85546875" style="16" bestFit="1" customWidth="1"/>
    <col min="2261" max="2278" width="3" style="16" bestFit="1" customWidth="1"/>
    <col min="2279" max="2279" width="2.5703125" style="16" bestFit="1" customWidth="1"/>
    <col min="2280" max="2284" width="2.7109375" style="16" bestFit="1" customWidth="1"/>
    <col min="2285" max="2285" width="2.5703125" style="16" bestFit="1" customWidth="1"/>
    <col min="2286" max="2286" width="2.7109375" style="16" bestFit="1" customWidth="1"/>
    <col min="2287" max="2287" width="2.5703125" style="16" bestFit="1" customWidth="1"/>
    <col min="2288" max="2288" width="2.7109375" style="16" bestFit="1" customWidth="1"/>
    <col min="2289" max="2508" width="8.5703125" style="16"/>
    <col min="2509" max="2509" width="3" style="16" bestFit="1" customWidth="1"/>
    <col min="2510" max="2510" width="4.28515625" style="16" bestFit="1" customWidth="1"/>
    <col min="2511" max="2511" width="5.140625" style="16" bestFit="1" customWidth="1"/>
    <col min="2512" max="2512" width="9.42578125" style="16" bestFit="1" customWidth="1"/>
    <col min="2513" max="2513" width="12.28515625" style="16" bestFit="1" customWidth="1"/>
    <col min="2514" max="2515" width="6.140625" style="16" bestFit="1" customWidth="1"/>
    <col min="2516" max="2516" width="2.85546875" style="16" bestFit="1" customWidth="1"/>
    <col min="2517" max="2534" width="3" style="16" bestFit="1" customWidth="1"/>
    <col min="2535" max="2535" width="2.5703125" style="16" bestFit="1" customWidth="1"/>
    <col min="2536" max="2540" width="2.7109375" style="16" bestFit="1" customWidth="1"/>
    <col min="2541" max="2541" width="2.5703125" style="16" bestFit="1" customWidth="1"/>
    <col min="2542" max="2542" width="2.7109375" style="16" bestFit="1" customWidth="1"/>
    <col min="2543" max="2543" width="2.5703125" style="16" bestFit="1" customWidth="1"/>
    <col min="2544" max="2544" width="2.7109375" style="16" bestFit="1" customWidth="1"/>
    <col min="2545" max="2764" width="8.5703125" style="16"/>
    <col min="2765" max="2765" width="3" style="16" bestFit="1" customWidth="1"/>
    <col min="2766" max="2766" width="4.28515625" style="16" bestFit="1" customWidth="1"/>
    <col min="2767" max="2767" width="5.140625" style="16" bestFit="1" customWidth="1"/>
    <col min="2768" max="2768" width="9.42578125" style="16" bestFit="1" customWidth="1"/>
    <col min="2769" max="2769" width="12.28515625" style="16" bestFit="1" customWidth="1"/>
    <col min="2770" max="2771" width="6.140625" style="16" bestFit="1" customWidth="1"/>
    <col min="2772" max="2772" width="2.85546875" style="16" bestFit="1" customWidth="1"/>
    <col min="2773" max="2790" width="3" style="16" bestFit="1" customWidth="1"/>
    <col min="2791" max="2791" width="2.5703125" style="16" bestFit="1" customWidth="1"/>
    <col min="2792" max="2796" width="2.7109375" style="16" bestFit="1" customWidth="1"/>
    <col min="2797" max="2797" width="2.5703125" style="16" bestFit="1" customWidth="1"/>
    <col min="2798" max="2798" width="2.7109375" style="16" bestFit="1" customWidth="1"/>
    <col min="2799" max="2799" width="2.5703125" style="16" bestFit="1" customWidth="1"/>
    <col min="2800" max="2800" width="2.7109375" style="16" bestFit="1" customWidth="1"/>
    <col min="2801" max="3020" width="8.5703125" style="16"/>
    <col min="3021" max="3021" width="3" style="16" bestFit="1" customWidth="1"/>
    <col min="3022" max="3022" width="4.28515625" style="16" bestFit="1" customWidth="1"/>
    <col min="3023" max="3023" width="5.140625" style="16" bestFit="1" customWidth="1"/>
    <col min="3024" max="3024" width="9.42578125" style="16" bestFit="1" customWidth="1"/>
    <col min="3025" max="3025" width="12.28515625" style="16" bestFit="1" customWidth="1"/>
    <col min="3026" max="3027" width="6.140625" style="16" bestFit="1" customWidth="1"/>
    <col min="3028" max="3028" width="2.85546875" style="16" bestFit="1" customWidth="1"/>
    <col min="3029" max="3046" width="3" style="16" bestFit="1" customWidth="1"/>
    <col min="3047" max="3047" width="2.5703125" style="16" bestFit="1" customWidth="1"/>
    <col min="3048" max="3052" width="2.7109375" style="16" bestFit="1" customWidth="1"/>
    <col min="3053" max="3053" width="2.5703125" style="16" bestFit="1" customWidth="1"/>
    <col min="3054" max="3054" width="2.7109375" style="16" bestFit="1" customWidth="1"/>
    <col min="3055" max="3055" width="2.5703125" style="16" bestFit="1" customWidth="1"/>
    <col min="3056" max="3056" width="2.7109375" style="16" bestFit="1" customWidth="1"/>
    <col min="3057" max="3276" width="8.5703125" style="16"/>
    <col min="3277" max="3277" width="3" style="16" bestFit="1" customWidth="1"/>
    <col min="3278" max="3278" width="4.28515625" style="16" bestFit="1" customWidth="1"/>
    <col min="3279" max="3279" width="5.140625" style="16" bestFit="1" customWidth="1"/>
    <col min="3280" max="3280" width="9.42578125" style="16" bestFit="1" customWidth="1"/>
    <col min="3281" max="3281" width="12.28515625" style="16" bestFit="1" customWidth="1"/>
    <col min="3282" max="3283" width="6.140625" style="16" bestFit="1" customWidth="1"/>
    <col min="3284" max="3284" width="2.85546875" style="16" bestFit="1" customWidth="1"/>
    <col min="3285" max="3302" width="3" style="16" bestFit="1" customWidth="1"/>
    <col min="3303" max="3303" width="2.5703125" style="16" bestFit="1" customWidth="1"/>
    <col min="3304" max="3308" width="2.7109375" style="16" bestFit="1" customWidth="1"/>
    <col min="3309" max="3309" width="2.5703125" style="16" bestFit="1" customWidth="1"/>
    <col min="3310" max="3310" width="2.7109375" style="16" bestFit="1" customWidth="1"/>
    <col min="3311" max="3311" width="2.5703125" style="16" bestFit="1" customWidth="1"/>
    <col min="3312" max="3312" width="2.7109375" style="16" bestFit="1" customWidth="1"/>
    <col min="3313" max="3532" width="8.5703125" style="16"/>
    <col min="3533" max="3533" width="3" style="16" bestFit="1" customWidth="1"/>
    <col min="3534" max="3534" width="4.28515625" style="16" bestFit="1" customWidth="1"/>
    <col min="3535" max="3535" width="5.140625" style="16" bestFit="1" customWidth="1"/>
    <col min="3536" max="3536" width="9.42578125" style="16" bestFit="1" customWidth="1"/>
    <col min="3537" max="3537" width="12.28515625" style="16" bestFit="1" customWidth="1"/>
    <col min="3538" max="3539" width="6.140625" style="16" bestFit="1" customWidth="1"/>
    <col min="3540" max="3540" width="2.85546875" style="16" bestFit="1" customWidth="1"/>
    <col min="3541" max="3558" width="3" style="16" bestFit="1" customWidth="1"/>
    <col min="3559" max="3559" width="2.5703125" style="16" bestFit="1" customWidth="1"/>
    <col min="3560" max="3564" width="2.7109375" style="16" bestFit="1" customWidth="1"/>
    <col min="3565" max="3565" width="2.5703125" style="16" bestFit="1" customWidth="1"/>
    <col min="3566" max="3566" width="2.7109375" style="16" bestFit="1" customWidth="1"/>
    <col min="3567" max="3567" width="2.5703125" style="16" bestFit="1" customWidth="1"/>
    <col min="3568" max="3568" width="2.7109375" style="16" bestFit="1" customWidth="1"/>
    <col min="3569" max="3788" width="8.5703125" style="16"/>
    <col min="3789" max="3789" width="3" style="16" bestFit="1" customWidth="1"/>
    <col min="3790" max="3790" width="4.28515625" style="16" bestFit="1" customWidth="1"/>
    <col min="3791" max="3791" width="5.140625" style="16" bestFit="1" customWidth="1"/>
    <col min="3792" max="3792" width="9.42578125" style="16" bestFit="1" customWidth="1"/>
    <col min="3793" max="3793" width="12.28515625" style="16" bestFit="1" customWidth="1"/>
    <col min="3794" max="3795" width="6.140625" style="16" bestFit="1" customWidth="1"/>
    <col min="3796" max="3796" width="2.85546875" style="16" bestFit="1" customWidth="1"/>
    <col min="3797" max="3814" width="3" style="16" bestFit="1" customWidth="1"/>
    <col min="3815" max="3815" width="2.5703125" style="16" bestFit="1" customWidth="1"/>
    <col min="3816" max="3820" width="2.7109375" style="16" bestFit="1" customWidth="1"/>
    <col min="3821" max="3821" width="2.5703125" style="16" bestFit="1" customWidth="1"/>
    <col min="3822" max="3822" width="2.7109375" style="16" bestFit="1" customWidth="1"/>
    <col min="3823" max="3823" width="2.5703125" style="16" bestFit="1" customWidth="1"/>
    <col min="3824" max="3824" width="2.7109375" style="16" bestFit="1" customWidth="1"/>
    <col min="3825" max="4044" width="8.5703125" style="16"/>
    <col min="4045" max="4045" width="3" style="16" bestFit="1" customWidth="1"/>
    <col min="4046" max="4046" width="4.28515625" style="16" bestFit="1" customWidth="1"/>
    <col min="4047" max="4047" width="5.140625" style="16" bestFit="1" customWidth="1"/>
    <col min="4048" max="4048" width="9.42578125" style="16" bestFit="1" customWidth="1"/>
    <col min="4049" max="4049" width="12.28515625" style="16" bestFit="1" customWidth="1"/>
    <col min="4050" max="4051" width="6.140625" style="16" bestFit="1" customWidth="1"/>
    <col min="4052" max="4052" width="2.85546875" style="16" bestFit="1" customWidth="1"/>
    <col min="4053" max="4070" width="3" style="16" bestFit="1" customWidth="1"/>
    <col min="4071" max="4071" width="2.5703125" style="16" bestFit="1" customWidth="1"/>
    <col min="4072" max="4076" width="2.7109375" style="16" bestFit="1" customWidth="1"/>
    <col min="4077" max="4077" width="2.5703125" style="16" bestFit="1" customWidth="1"/>
    <col min="4078" max="4078" width="2.7109375" style="16" bestFit="1" customWidth="1"/>
    <col min="4079" max="4079" width="2.5703125" style="16" bestFit="1" customWidth="1"/>
    <col min="4080" max="4080" width="2.7109375" style="16" bestFit="1" customWidth="1"/>
    <col min="4081" max="4300" width="8.5703125" style="16"/>
    <col min="4301" max="4301" width="3" style="16" bestFit="1" customWidth="1"/>
    <col min="4302" max="4302" width="4.28515625" style="16" bestFit="1" customWidth="1"/>
    <col min="4303" max="4303" width="5.140625" style="16" bestFit="1" customWidth="1"/>
    <col min="4304" max="4304" width="9.42578125" style="16" bestFit="1" customWidth="1"/>
    <col min="4305" max="4305" width="12.28515625" style="16" bestFit="1" customWidth="1"/>
    <col min="4306" max="4307" width="6.140625" style="16" bestFit="1" customWidth="1"/>
    <col min="4308" max="4308" width="2.85546875" style="16" bestFit="1" customWidth="1"/>
    <col min="4309" max="4326" width="3" style="16" bestFit="1" customWidth="1"/>
    <col min="4327" max="4327" width="2.5703125" style="16" bestFit="1" customWidth="1"/>
    <col min="4328" max="4332" width="2.7109375" style="16" bestFit="1" customWidth="1"/>
    <col min="4333" max="4333" width="2.5703125" style="16" bestFit="1" customWidth="1"/>
    <col min="4334" max="4334" width="2.7109375" style="16" bestFit="1" customWidth="1"/>
    <col min="4335" max="4335" width="2.5703125" style="16" bestFit="1" customWidth="1"/>
    <col min="4336" max="4336" width="2.7109375" style="16" bestFit="1" customWidth="1"/>
    <col min="4337" max="4556" width="8.5703125" style="16"/>
    <col min="4557" max="4557" width="3" style="16" bestFit="1" customWidth="1"/>
    <col min="4558" max="4558" width="4.28515625" style="16" bestFit="1" customWidth="1"/>
    <col min="4559" max="4559" width="5.140625" style="16" bestFit="1" customWidth="1"/>
    <col min="4560" max="4560" width="9.42578125" style="16" bestFit="1" customWidth="1"/>
    <col min="4561" max="4561" width="12.28515625" style="16" bestFit="1" customWidth="1"/>
    <col min="4562" max="4563" width="6.140625" style="16" bestFit="1" customWidth="1"/>
    <col min="4564" max="4564" width="2.85546875" style="16" bestFit="1" customWidth="1"/>
    <col min="4565" max="4582" width="3" style="16" bestFit="1" customWidth="1"/>
    <col min="4583" max="4583" width="2.5703125" style="16" bestFit="1" customWidth="1"/>
    <col min="4584" max="4588" width="2.7109375" style="16" bestFit="1" customWidth="1"/>
    <col min="4589" max="4589" width="2.5703125" style="16" bestFit="1" customWidth="1"/>
    <col min="4590" max="4590" width="2.7109375" style="16" bestFit="1" customWidth="1"/>
    <col min="4591" max="4591" width="2.5703125" style="16" bestFit="1" customWidth="1"/>
    <col min="4592" max="4592" width="2.7109375" style="16" bestFit="1" customWidth="1"/>
    <col min="4593" max="4812" width="8.5703125" style="16"/>
    <col min="4813" max="4813" width="3" style="16" bestFit="1" customWidth="1"/>
    <col min="4814" max="4814" width="4.28515625" style="16" bestFit="1" customWidth="1"/>
    <col min="4815" max="4815" width="5.140625" style="16" bestFit="1" customWidth="1"/>
    <col min="4816" max="4816" width="9.42578125" style="16" bestFit="1" customWidth="1"/>
    <col min="4817" max="4817" width="12.28515625" style="16" bestFit="1" customWidth="1"/>
    <col min="4818" max="4819" width="6.140625" style="16" bestFit="1" customWidth="1"/>
    <col min="4820" max="4820" width="2.85546875" style="16" bestFit="1" customWidth="1"/>
    <col min="4821" max="4838" width="3" style="16" bestFit="1" customWidth="1"/>
    <col min="4839" max="4839" width="2.5703125" style="16" bestFit="1" customWidth="1"/>
    <col min="4840" max="4844" width="2.7109375" style="16" bestFit="1" customWidth="1"/>
    <col min="4845" max="4845" width="2.5703125" style="16" bestFit="1" customWidth="1"/>
    <col min="4846" max="4846" width="2.7109375" style="16" bestFit="1" customWidth="1"/>
    <col min="4847" max="4847" width="2.5703125" style="16" bestFit="1" customWidth="1"/>
    <col min="4848" max="4848" width="2.7109375" style="16" bestFit="1" customWidth="1"/>
    <col min="4849" max="5068" width="8.5703125" style="16"/>
    <col min="5069" max="5069" width="3" style="16" bestFit="1" customWidth="1"/>
    <col min="5070" max="5070" width="4.28515625" style="16" bestFit="1" customWidth="1"/>
    <col min="5071" max="5071" width="5.140625" style="16" bestFit="1" customWidth="1"/>
    <col min="5072" max="5072" width="9.42578125" style="16" bestFit="1" customWidth="1"/>
    <col min="5073" max="5073" width="12.28515625" style="16" bestFit="1" customWidth="1"/>
    <col min="5074" max="5075" width="6.140625" style="16" bestFit="1" customWidth="1"/>
    <col min="5076" max="5076" width="2.85546875" style="16" bestFit="1" customWidth="1"/>
    <col min="5077" max="5094" width="3" style="16" bestFit="1" customWidth="1"/>
    <col min="5095" max="5095" width="2.5703125" style="16" bestFit="1" customWidth="1"/>
    <col min="5096" max="5100" width="2.7109375" style="16" bestFit="1" customWidth="1"/>
    <col min="5101" max="5101" width="2.5703125" style="16" bestFit="1" customWidth="1"/>
    <col min="5102" max="5102" width="2.7109375" style="16" bestFit="1" customWidth="1"/>
    <col min="5103" max="5103" width="2.5703125" style="16" bestFit="1" customWidth="1"/>
    <col min="5104" max="5104" width="2.7109375" style="16" bestFit="1" customWidth="1"/>
    <col min="5105" max="5324" width="8.5703125" style="16"/>
    <col min="5325" max="5325" width="3" style="16" bestFit="1" customWidth="1"/>
    <col min="5326" max="5326" width="4.28515625" style="16" bestFit="1" customWidth="1"/>
    <col min="5327" max="5327" width="5.140625" style="16" bestFit="1" customWidth="1"/>
    <col min="5328" max="5328" width="9.42578125" style="16" bestFit="1" customWidth="1"/>
    <col min="5329" max="5329" width="12.28515625" style="16" bestFit="1" customWidth="1"/>
    <col min="5330" max="5331" width="6.140625" style="16" bestFit="1" customWidth="1"/>
    <col min="5332" max="5332" width="2.85546875" style="16" bestFit="1" customWidth="1"/>
    <col min="5333" max="5350" width="3" style="16" bestFit="1" customWidth="1"/>
    <col min="5351" max="5351" width="2.5703125" style="16" bestFit="1" customWidth="1"/>
    <col min="5352" max="5356" width="2.7109375" style="16" bestFit="1" customWidth="1"/>
    <col min="5357" max="5357" width="2.5703125" style="16" bestFit="1" customWidth="1"/>
    <col min="5358" max="5358" width="2.7109375" style="16" bestFit="1" customWidth="1"/>
    <col min="5359" max="5359" width="2.5703125" style="16" bestFit="1" customWidth="1"/>
    <col min="5360" max="5360" width="2.7109375" style="16" bestFit="1" customWidth="1"/>
    <col min="5361" max="5580" width="8.5703125" style="16"/>
    <col min="5581" max="5581" width="3" style="16" bestFit="1" customWidth="1"/>
    <col min="5582" max="5582" width="4.28515625" style="16" bestFit="1" customWidth="1"/>
    <col min="5583" max="5583" width="5.140625" style="16" bestFit="1" customWidth="1"/>
    <col min="5584" max="5584" width="9.42578125" style="16" bestFit="1" customWidth="1"/>
    <col min="5585" max="5585" width="12.28515625" style="16" bestFit="1" customWidth="1"/>
    <col min="5586" max="5587" width="6.140625" style="16" bestFit="1" customWidth="1"/>
    <col min="5588" max="5588" width="2.85546875" style="16" bestFit="1" customWidth="1"/>
    <col min="5589" max="5606" width="3" style="16" bestFit="1" customWidth="1"/>
    <col min="5607" max="5607" width="2.5703125" style="16" bestFit="1" customWidth="1"/>
    <col min="5608" max="5612" width="2.7109375" style="16" bestFit="1" customWidth="1"/>
    <col min="5613" max="5613" width="2.5703125" style="16" bestFit="1" customWidth="1"/>
    <col min="5614" max="5614" width="2.7109375" style="16" bestFit="1" customWidth="1"/>
    <col min="5615" max="5615" width="2.5703125" style="16" bestFit="1" customWidth="1"/>
    <col min="5616" max="5616" width="2.7109375" style="16" bestFit="1" customWidth="1"/>
    <col min="5617" max="5836" width="8.5703125" style="16"/>
    <col min="5837" max="5837" width="3" style="16" bestFit="1" customWidth="1"/>
    <col min="5838" max="5838" width="4.28515625" style="16" bestFit="1" customWidth="1"/>
    <col min="5839" max="5839" width="5.140625" style="16" bestFit="1" customWidth="1"/>
    <col min="5840" max="5840" width="9.42578125" style="16" bestFit="1" customWidth="1"/>
    <col min="5841" max="5841" width="12.28515625" style="16" bestFit="1" customWidth="1"/>
    <col min="5842" max="5843" width="6.140625" style="16" bestFit="1" customWidth="1"/>
    <col min="5844" max="5844" width="2.85546875" style="16" bestFit="1" customWidth="1"/>
    <col min="5845" max="5862" width="3" style="16" bestFit="1" customWidth="1"/>
    <col min="5863" max="5863" width="2.5703125" style="16" bestFit="1" customWidth="1"/>
    <col min="5864" max="5868" width="2.7109375" style="16" bestFit="1" customWidth="1"/>
    <col min="5869" max="5869" width="2.5703125" style="16" bestFit="1" customWidth="1"/>
    <col min="5870" max="5870" width="2.7109375" style="16" bestFit="1" customWidth="1"/>
    <col min="5871" max="5871" width="2.5703125" style="16" bestFit="1" customWidth="1"/>
    <col min="5872" max="5872" width="2.7109375" style="16" bestFit="1" customWidth="1"/>
    <col min="5873" max="6092" width="8.5703125" style="16"/>
    <col min="6093" max="6093" width="3" style="16" bestFit="1" customWidth="1"/>
    <col min="6094" max="6094" width="4.28515625" style="16" bestFit="1" customWidth="1"/>
    <col min="6095" max="6095" width="5.140625" style="16" bestFit="1" customWidth="1"/>
    <col min="6096" max="6096" width="9.42578125" style="16" bestFit="1" customWidth="1"/>
    <col min="6097" max="6097" width="12.28515625" style="16" bestFit="1" customWidth="1"/>
    <col min="6098" max="6099" width="6.140625" style="16" bestFit="1" customWidth="1"/>
    <col min="6100" max="6100" width="2.85546875" style="16" bestFit="1" customWidth="1"/>
    <col min="6101" max="6118" width="3" style="16" bestFit="1" customWidth="1"/>
    <col min="6119" max="6119" width="2.5703125" style="16" bestFit="1" customWidth="1"/>
    <col min="6120" max="6124" width="2.7109375" style="16" bestFit="1" customWidth="1"/>
    <col min="6125" max="6125" width="2.5703125" style="16" bestFit="1" customWidth="1"/>
    <col min="6126" max="6126" width="2.7109375" style="16" bestFit="1" customWidth="1"/>
    <col min="6127" max="6127" width="2.5703125" style="16" bestFit="1" customWidth="1"/>
    <col min="6128" max="6128" width="2.7109375" style="16" bestFit="1" customWidth="1"/>
    <col min="6129" max="6348" width="8.5703125" style="16"/>
    <col min="6349" max="6349" width="3" style="16" bestFit="1" customWidth="1"/>
    <col min="6350" max="6350" width="4.28515625" style="16" bestFit="1" customWidth="1"/>
    <col min="6351" max="6351" width="5.140625" style="16" bestFit="1" customWidth="1"/>
    <col min="6352" max="6352" width="9.42578125" style="16" bestFit="1" customWidth="1"/>
    <col min="6353" max="6353" width="12.28515625" style="16" bestFit="1" customWidth="1"/>
    <col min="6354" max="6355" width="6.140625" style="16" bestFit="1" customWidth="1"/>
    <col min="6356" max="6356" width="2.85546875" style="16" bestFit="1" customWidth="1"/>
    <col min="6357" max="6374" width="3" style="16" bestFit="1" customWidth="1"/>
    <col min="6375" max="6375" width="2.5703125" style="16" bestFit="1" customWidth="1"/>
    <col min="6376" max="6380" width="2.7109375" style="16" bestFit="1" customWidth="1"/>
    <col min="6381" max="6381" width="2.5703125" style="16" bestFit="1" customWidth="1"/>
    <col min="6382" max="6382" width="2.7109375" style="16" bestFit="1" customWidth="1"/>
    <col min="6383" max="6383" width="2.5703125" style="16" bestFit="1" customWidth="1"/>
    <col min="6384" max="6384" width="2.7109375" style="16" bestFit="1" customWidth="1"/>
    <col min="6385" max="6604" width="8.5703125" style="16"/>
    <col min="6605" max="6605" width="3" style="16" bestFit="1" customWidth="1"/>
    <col min="6606" max="6606" width="4.28515625" style="16" bestFit="1" customWidth="1"/>
    <col min="6607" max="6607" width="5.140625" style="16" bestFit="1" customWidth="1"/>
    <col min="6608" max="6608" width="9.42578125" style="16" bestFit="1" customWidth="1"/>
    <col min="6609" max="6609" width="12.28515625" style="16" bestFit="1" customWidth="1"/>
    <col min="6610" max="6611" width="6.140625" style="16" bestFit="1" customWidth="1"/>
    <col min="6612" max="6612" width="2.85546875" style="16" bestFit="1" customWidth="1"/>
    <col min="6613" max="6630" width="3" style="16" bestFit="1" customWidth="1"/>
    <col min="6631" max="6631" width="2.5703125" style="16" bestFit="1" customWidth="1"/>
    <col min="6632" max="6636" width="2.7109375" style="16" bestFit="1" customWidth="1"/>
    <col min="6637" max="6637" width="2.5703125" style="16" bestFit="1" customWidth="1"/>
    <col min="6638" max="6638" width="2.7109375" style="16" bestFit="1" customWidth="1"/>
    <col min="6639" max="6639" width="2.5703125" style="16" bestFit="1" customWidth="1"/>
    <col min="6640" max="6640" width="2.7109375" style="16" bestFit="1" customWidth="1"/>
    <col min="6641" max="6860" width="8.5703125" style="16"/>
    <col min="6861" max="6861" width="3" style="16" bestFit="1" customWidth="1"/>
    <col min="6862" max="6862" width="4.28515625" style="16" bestFit="1" customWidth="1"/>
    <col min="6863" max="6863" width="5.140625" style="16" bestFit="1" customWidth="1"/>
    <col min="6864" max="6864" width="9.42578125" style="16" bestFit="1" customWidth="1"/>
    <col min="6865" max="6865" width="12.28515625" style="16" bestFit="1" customWidth="1"/>
    <col min="6866" max="6867" width="6.140625" style="16" bestFit="1" customWidth="1"/>
    <col min="6868" max="6868" width="2.85546875" style="16" bestFit="1" customWidth="1"/>
    <col min="6869" max="6886" width="3" style="16" bestFit="1" customWidth="1"/>
    <col min="6887" max="6887" width="2.5703125" style="16" bestFit="1" customWidth="1"/>
    <col min="6888" max="6892" width="2.7109375" style="16" bestFit="1" customWidth="1"/>
    <col min="6893" max="6893" width="2.5703125" style="16" bestFit="1" customWidth="1"/>
    <col min="6894" max="6894" width="2.7109375" style="16" bestFit="1" customWidth="1"/>
    <col min="6895" max="6895" width="2.5703125" style="16" bestFit="1" customWidth="1"/>
    <col min="6896" max="6896" width="2.7109375" style="16" bestFit="1" customWidth="1"/>
    <col min="6897" max="7116" width="8.5703125" style="16"/>
    <col min="7117" max="7117" width="3" style="16" bestFit="1" customWidth="1"/>
    <col min="7118" max="7118" width="4.28515625" style="16" bestFit="1" customWidth="1"/>
    <col min="7119" max="7119" width="5.140625" style="16" bestFit="1" customWidth="1"/>
    <col min="7120" max="7120" width="9.42578125" style="16" bestFit="1" customWidth="1"/>
    <col min="7121" max="7121" width="12.28515625" style="16" bestFit="1" customWidth="1"/>
    <col min="7122" max="7123" width="6.140625" style="16" bestFit="1" customWidth="1"/>
    <col min="7124" max="7124" width="2.85546875" style="16" bestFit="1" customWidth="1"/>
    <col min="7125" max="7142" width="3" style="16" bestFit="1" customWidth="1"/>
    <col min="7143" max="7143" width="2.5703125" style="16" bestFit="1" customWidth="1"/>
    <col min="7144" max="7148" width="2.7109375" style="16" bestFit="1" customWidth="1"/>
    <col min="7149" max="7149" width="2.5703125" style="16" bestFit="1" customWidth="1"/>
    <col min="7150" max="7150" width="2.7109375" style="16" bestFit="1" customWidth="1"/>
    <col min="7151" max="7151" width="2.5703125" style="16" bestFit="1" customWidth="1"/>
    <col min="7152" max="7152" width="2.7109375" style="16" bestFit="1" customWidth="1"/>
    <col min="7153" max="7372" width="8.5703125" style="16"/>
    <col min="7373" max="7373" width="3" style="16" bestFit="1" customWidth="1"/>
    <col min="7374" max="7374" width="4.28515625" style="16" bestFit="1" customWidth="1"/>
    <col min="7375" max="7375" width="5.140625" style="16" bestFit="1" customWidth="1"/>
    <col min="7376" max="7376" width="9.42578125" style="16" bestFit="1" customWidth="1"/>
    <col min="7377" max="7377" width="12.28515625" style="16" bestFit="1" customWidth="1"/>
    <col min="7378" max="7379" width="6.140625" style="16" bestFit="1" customWidth="1"/>
    <col min="7380" max="7380" width="2.85546875" style="16" bestFit="1" customWidth="1"/>
    <col min="7381" max="7398" width="3" style="16" bestFit="1" customWidth="1"/>
    <col min="7399" max="7399" width="2.5703125" style="16" bestFit="1" customWidth="1"/>
    <col min="7400" max="7404" width="2.7109375" style="16" bestFit="1" customWidth="1"/>
    <col min="7405" max="7405" width="2.5703125" style="16" bestFit="1" customWidth="1"/>
    <col min="7406" max="7406" width="2.7109375" style="16" bestFit="1" customWidth="1"/>
    <col min="7407" max="7407" width="2.5703125" style="16" bestFit="1" customWidth="1"/>
    <col min="7408" max="7408" width="2.7109375" style="16" bestFit="1" customWidth="1"/>
    <col min="7409" max="7628" width="8.5703125" style="16"/>
    <col min="7629" max="7629" width="3" style="16" bestFit="1" customWidth="1"/>
    <col min="7630" max="7630" width="4.28515625" style="16" bestFit="1" customWidth="1"/>
    <col min="7631" max="7631" width="5.140625" style="16" bestFit="1" customWidth="1"/>
    <col min="7632" max="7632" width="9.42578125" style="16" bestFit="1" customWidth="1"/>
    <col min="7633" max="7633" width="12.28515625" style="16" bestFit="1" customWidth="1"/>
    <col min="7634" max="7635" width="6.140625" style="16" bestFit="1" customWidth="1"/>
    <col min="7636" max="7636" width="2.85546875" style="16" bestFit="1" customWidth="1"/>
    <col min="7637" max="7654" width="3" style="16" bestFit="1" customWidth="1"/>
    <col min="7655" max="7655" width="2.5703125" style="16" bestFit="1" customWidth="1"/>
    <col min="7656" max="7660" width="2.7109375" style="16" bestFit="1" customWidth="1"/>
    <col min="7661" max="7661" width="2.5703125" style="16" bestFit="1" customWidth="1"/>
    <col min="7662" max="7662" width="2.7109375" style="16" bestFit="1" customWidth="1"/>
    <col min="7663" max="7663" width="2.5703125" style="16" bestFit="1" customWidth="1"/>
    <col min="7664" max="7664" width="2.7109375" style="16" bestFit="1" customWidth="1"/>
    <col min="7665" max="7884" width="8.5703125" style="16"/>
    <col min="7885" max="7885" width="3" style="16" bestFit="1" customWidth="1"/>
    <col min="7886" max="7886" width="4.28515625" style="16" bestFit="1" customWidth="1"/>
    <col min="7887" max="7887" width="5.140625" style="16" bestFit="1" customWidth="1"/>
    <col min="7888" max="7888" width="9.42578125" style="16" bestFit="1" customWidth="1"/>
    <col min="7889" max="7889" width="12.28515625" style="16" bestFit="1" customWidth="1"/>
    <col min="7890" max="7891" width="6.140625" style="16" bestFit="1" customWidth="1"/>
    <col min="7892" max="7892" width="2.85546875" style="16" bestFit="1" customWidth="1"/>
    <col min="7893" max="7910" width="3" style="16" bestFit="1" customWidth="1"/>
    <col min="7911" max="7911" width="2.5703125" style="16" bestFit="1" customWidth="1"/>
    <col min="7912" max="7916" width="2.7109375" style="16" bestFit="1" customWidth="1"/>
    <col min="7917" max="7917" width="2.5703125" style="16" bestFit="1" customWidth="1"/>
    <col min="7918" max="7918" width="2.7109375" style="16" bestFit="1" customWidth="1"/>
    <col min="7919" max="7919" width="2.5703125" style="16" bestFit="1" customWidth="1"/>
    <col min="7920" max="7920" width="2.7109375" style="16" bestFit="1" customWidth="1"/>
    <col min="7921" max="8140" width="8.5703125" style="16"/>
    <col min="8141" max="8141" width="3" style="16" bestFit="1" customWidth="1"/>
    <col min="8142" max="8142" width="4.28515625" style="16" bestFit="1" customWidth="1"/>
    <col min="8143" max="8143" width="5.140625" style="16" bestFit="1" customWidth="1"/>
    <col min="8144" max="8144" width="9.42578125" style="16" bestFit="1" customWidth="1"/>
    <col min="8145" max="8145" width="12.28515625" style="16" bestFit="1" customWidth="1"/>
    <col min="8146" max="8147" width="6.140625" style="16" bestFit="1" customWidth="1"/>
    <col min="8148" max="8148" width="2.85546875" style="16" bestFit="1" customWidth="1"/>
    <col min="8149" max="8166" width="3" style="16" bestFit="1" customWidth="1"/>
    <col min="8167" max="8167" width="2.5703125" style="16" bestFit="1" customWidth="1"/>
    <col min="8168" max="8172" width="2.7109375" style="16" bestFit="1" customWidth="1"/>
    <col min="8173" max="8173" width="2.5703125" style="16" bestFit="1" customWidth="1"/>
    <col min="8174" max="8174" width="2.7109375" style="16" bestFit="1" customWidth="1"/>
    <col min="8175" max="8175" width="2.5703125" style="16" bestFit="1" customWidth="1"/>
    <col min="8176" max="8176" width="2.7109375" style="16" bestFit="1" customWidth="1"/>
    <col min="8177" max="8396" width="8.5703125" style="16"/>
    <col min="8397" max="8397" width="3" style="16" bestFit="1" customWidth="1"/>
    <col min="8398" max="8398" width="4.28515625" style="16" bestFit="1" customWidth="1"/>
    <col min="8399" max="8399" width="5.140625" style="16" bestFit="1" customWidth="1"/>
    <col min="8400" max="8400" width="9.42578125" style="16" bestFit="1" customWidth="1"/>
    <col min="8401" max="8401" width="12.28515625" style="16" bestFit="1" customWidth="1"/>
    <col min="8402" max="8403" width="6.140625" style="16" bestFit="1" customWidth="1"/>
    <col min="8404" max="8404" width="2.85546875" style="16" bestFit="1" customWidth="1"/>
    <col min="8405" max="8422" width="3" style="16" bestFit="1" customWidth="1"/>
    <col min="8423" max="8423" width="2.5703125" style="16" bestFit="1" customWidth="1"/>
    <col min="8424" max="8428" width="2.7109375" style="16" bestFit="1" customWidth="1"/>
    <col min="8429" max="8429" width="2.5703125" style="16" bestFit="1" customWidth="1"/>
    <col min="8430" max="8430" width="2.7109375" style="16" bestFit="1" customWidth="1"/>
    <col min="8431" max="8431" width="2.5703125" style="16" bestFit="1" customWidth="1"/>
    <col min="8432" max="8432" width="2.7109375" style="16" bestFit="1" customWidth="1"/>
    <col min="8433" max="8652" width="8.5703125" style="16"/>
    <col min="8653" max="8653" width="3" style="16" bestFit="1" customWidth="1"/>
    <col min="8654" max="8654" width="4.28515625" style="16" bestFit="1" customWidth="1"/>
    <col min="8655" max="8655" width="5.140625" style="16" bestFit="1" customWidth="1"/>
    <col min="8656" max="8656" width="9.42578125" style="16" bestFit="1" customWidth="1"/>
    <col min="8657" max="8657" width="12.28515625" style="16" bestFit="1" customWidth="1"/>
    <col min="8658" max="8659" width="6.140625" style="16" bestFit="1" customWidth="1"/>
    <col min="8660" max="8660" width="2.85546875" style="16" bestFit="1" customWidth="1"/>
    <col min="8661" max="8678" width="3" style="16" bestFit="1" customWidth="1"/>
    <col min="8679" max="8679" width="2.5703125" style="16" bestFit="1" customWidth="1"/>
    <col min="8680" max="8684" width="2.7109375" style="16" bestFit="1" customWidth="1"/>
    <col min="8685" max="8685" width="2.5703125" style="16" bestFit="1" customWidth="1"/>
    <col min="8686" max="8686" width="2.7109375" style="16" bestFit="1" customWidth="1"/>
    <col min="8687" max="8687" width="2.5703125" style="16" bestFit="1" customWidth="1"/>
    <col min="8688" max="8688" width="2.7109375" style="16" bestFit="1" customWidth="1"/>
    <col min="8689" max="8908" width="8.5703125" style="16"/>
    <col min="8909" max="8909" width="3" style="16" bestFit="1" customWidth="1"/>
    <col min="8910" max="8910" width="4.28515625" style="16" bestFit="1" customWidth="1"/>
    <col min="8911" max="8911" width="5.140625" style="16" bestFit="1" customWidth="1"/>
    <col min="8912" max="8912" width="9.42578125" style="16" bestFit="1" customWidth="1"/>
    <col min="8913" max="8913" width="12.28515625" style="16" bestFit="1" customWidth="1"/>
    <col min="8914" max="8915" width="6.140625" style="16" bestFit="1" customWidth="1"/>
    <col min="8916" max="8916" width="2.85546875" style="16" bestFit="1" customWidth="1"/>
    <col min="8917" max="8934" width="3" style="16" bestFit="1" customWidth="1"/>
    <col min="8935" max="8935" width="2.5703125" style="16" bestFit="1" customWidth="1"/>
    <col min="8936" max="8940" width="2.7109375" style="16" bestFit="1" customWidth="1"/>
    <col min="8941" max="8941" width="2.5703125" style="16" bestFit="1" customWidth="1"/>
    <col min="8942" max="8942" width="2.7109375" style="16" bestFit="1" customWidth="1"/>
    <col min="8943" max="8943" width="2.5703125" style="16" bestFit="1" customWidth="1"/>
    <col min="8944" max="8944" width="2.7109375" style="16" bestFit="1" customWidth="1"/>
    <col min="8945" max="9164" width="8.5703125" style="16"/>
    <col min="9165" max="9165" width="3" style="16" bestFit="1" customWidth="1"/>
    <col min="9166" max="9166" width="4.28515625" style="16" bestFit="1" customWidth="1"/>
    <col min="9167" max="9167" width="5.140625" style="16" bestFit="1" customWidth="1"/>
    <col min="9168" max="9168" width="9.42578125" style="16" bestFit="1" customWidth="1"/>
    <col min="9169" max="9169" width="12.28515625" style="16" bestFit="1" customWidth="1"/>
    <col min="9170" max="9171" width="6.140625" style="16" bestFit="1" customWidth="1"/>
    <col min="9172" max="9172" width="2.85546875" style="16" bestFit="1" customWidth="1"/>
    <col min="9173" max="9190" width="3" style="16" bestFit="1" customWidth="1"/>
    <col min="9191" max="9191" width="2.5703125" style="16" bestFit="1" customWidth="1"/>
    <col min="9192" max="9196" width="2.7109375" style="16" bestFit="1" customWidth="1"/>
    <col min="9197" max="9197" width="2.5703125" style="16" bestFit="1" customWidth="1"/>
    <col min="9198" max="9198" width="2.7109375" style="16" bestFit="1" customWidth="1"/>
    <col min="9199" max="9199" width="2.5703125" style="16" bestFit="1" customWidth="1"/>
    <col min="9200" max="9200" width="2.7109375" style="16" bestFit="1" customWidth="1"/>
    <col min="9201" max="9420" width="8.5703125" style="16"/>
    <col min="9421" max="9421" width="3" style="16" bestFit="1" customWidth="1"/>
    <col min="9422" max="9422" width="4.28515625" style="16" bestFit="1" customWidth="1"/>
    <col min="9423" max="9423" width="5.140625" style="16" bestFit="1" customWidth="1"/>
    <col min="9424" max="9424" width="9.42578125" style="16" bestFit="1" customWidth="1"/>
    <col min="9425" max="9425" width="12.28515625" style="16" bestFit="1" customWidth="1"/>
    <col min="9426" max="9427" width="6.140625" style="16" bestFit="1" customWidth="1"/>
    <col min="9428" max="9428" width="2.85546875" style="16" bestFit="1" customWidth="1"/>
    <col min="9429" max="9446" width="3" style="16" bestFit="1" customWidth="1"/>
    <col min="9447" max="9447" width="2.5703125" style="16" bestFit="1" customWidth="1"/>
    <col min="9448" max="9452" width="2.7109375" style="16" bestFit="1" customWidth="1"/>
    <col min="9453" max="9453" width="2.5703125" style="16" bestFit="1" customWidth="1"/>
    <col min="9454" max="9454" width="2.7109375" style="16" bestFit="1" customWidth="1"/>
    <col min="9455" max="9455" width="2.5703125" style="16" bestFit="1" customWidth="1"/>
    <col min="9456" max="9456" width="2.7109375" style="16" bestFit="1" customWidth="1"/>
    <col min="9457" max="9676" width="8.5703125" style="16"/>
    <col min="9677" max="9677" width="3" style="16" bestFit="1" customWidth="1"/>
    <col min="9678" max="9678" width="4.28515625" style="16" bestFit="1" customWidth="1"/>
    <col min="9679" max="9679" width="5.140625" style="16" bestFit="1" customWidth="1"/>
    <col min="9680" max="9680" width="9.42578125" style="16" bestFit="1" customWidth="1"/>
    <col min="9681" max="9681" width="12.28515625" style="16" bestFit="1" customWidth="1"/>
    <col min="9682" max="9683" width="6.140625" style="16" bestFit="1" customWidth="1"/>
    <col min="9684" max="9684" width="2.85546875" style="16" bestFit="1" customWidth="1"/>
    <col min="9685" max="9702" width="3" style="16" bestFit="1" customWidth="1"/>
    <col min="9703" max="9703" width="2.5703125" style="16" bestFit="1" customWidth="1"/>
    <col min="9704" max="9708" width="2.7109375" style="16" bestFit="1" customWidth="1"/>
    <col min="9709" max="9709" width="2.5703125" style="16" bestFit="1" customWidth="1"/>
    <col min="9710" max="9710" width="2.7109375" style="16" bestFit="1" customWidth="1"/>
    <col min="9711" max="9711" width="2.5703125" style="16" bestFit="1" customWidth="1"/>
    <col min="9712" max="9712" width="2.7109375" style="16" bestFit="1" customWidth="1"/>
    <col min="9713" max="9932" width="8.5703125" style="16"/>
    <col min="9933" max="9933" width="3" style="16" bestFit="1" customWidth="1"/>
    <col min="9934" max="9934" width="4.28515625" style="16" bestFit="1" customWidth="1"/>
    <col min="9935" max="9935" width="5.140625" style="16" bestFit="1" customWidth="1"/>
    <col min="9936" max="9936" width="9.42578125" style="16" bestFit="1" customWidth="1"/>
    <col min="9937" max="9937" width="12.28515625" style="16" bestFit="1" customWidth="1"/>
    <col min="9938" max="9939" width="6.140625" style="16" bestFit="1" customWidth="1"/>
    <col min="9940" max="9940" width="2.85546875" style="16" bestFit="1" customWidth="1"/>
    <col min="9941" max="9958" width="3" style="16" bestFit="1" customWidth="1"/>
    <col min="9959" max="9959" width="2.5703125" style="16" bestFit="1" customWidth="1"/>
    <col min="9960" max="9964" width="2.7109375" style="16" bestFit="1" customWidth="1"/>
    <col min="9965" max="9965" width="2.5703125" style="16" bestFit="1" customWidth="1"/>
    <col min="9966" max="9966" width="2.7109375" style="16" bestFit="1" customWidth="1"/>
    <col min="9967" max="9967" width="2.5703125" style="16" bestFit="1" customWidth="1"/>
    <col min="9968" max="9968" width="2.7109375" style="16" bestFit="1" customWidth="1"/>
    <col min="9969" max="10188" width="8.5703125" style="16"/>
    <col min="10189" max="10189" width="3" style="16" bestFit="1" customWidth="1"/>
    <col min="10190" max="10190" width="4.28515625" style="16" bestFit="1" customWidth="1"/>
    <col min="10191" max="10191" width="5.140625" style="16" bestFit="1" customWidth="1"/>
    <col min="10192" max="10192" width="9.42578125" style="16" bestFit="1" customWidth="1"/>
    <col min="10193" max="10193" width="12.28515625" style="16" bestFit="1" customWidth="1"/>
    <col min="10194" max="10195" width="6.140625" style="16" bestFit="1" customWidth="1"/>
    <col min="10196" max="10196" width="2.85546875" style="16" bestFit="1" customWidth="1"/>
    <col min="10197" max="10214" width="3" style="16" bestFit="1" customWidth="1"/>
    <col min="10215" max="10215" width="2.5703125" style="16" bestFit="1" customWidth="1"/>
    <col min="10216" max="10220" width="2.7109375" style="16" bestFit="1" customWidth="1"/>
    <col min="10221" max="10221" width="2.5703125" style="16" bestFit="1" customWidth="1"/>
    <col min="10222" max="10222" width="2.7109375" style="16" bestFit="1" customWidth="1"/>
    <col min="10223" max="10223" width="2.5703125" style="16" bestFit="1" customWidth="1"/>
    <col min="10224" max="10224" width="2.7109375" style="16" bestFit="1" customWidth="1"/>
    <col min="10225" max="10444" width="8.5703125" style="16"/>
    <col min="10445" max="10445" width="3" style="16" bestFit="1" customWidth="1"/>
    <col min="10446" max="10446" width="4.28515625" style="16" bestFit="1" customWidth="1"/>
    <col min="10447" max="10447" width="5.140625" style="16" bestFit="1" customWidth="1"/>
    <col min="10448" max="10448" width="9.42578125" style="16" bestFit="1" customWidth="1"/>
    <col min="10449" max="10449" width="12.28515625" style="16" bestFit="1" customWidth="1"/>
    <col min="10450" max="10451" width="6.140625" style="16" bestFit="1" customWidth="1"/>
    <col min="10452" max="10452" width="2.85546875" style="16" bestFit="1" customWidth="1"/>
    <col min="10453" max="10470" width="3" style="16" bestFit="1" customWidth="1"/>
    <col min="10471" max="10471" width="2.5703125" style="16" bestFit="1" customWidth="1"/>
    <col min="10472" max="10476" width="2.7109375" style="16" bestFit="1" customWidth="1"/>
    <col min="10477" max="10477" width="2.5703125" style="16" bestFit="1" customWidth="1"/>
    <col min="10478" max="10478" width="2.7109375" style="16" bestFit="1" customWidth="1"/>
    <col min="10479" max="10479" width="2.5703125" style="16" bestFit="1" customWidth="1"/>
    <col min="10480" max="10480" width="2.7109375" style="16" bestFit="1" customWidth="1"/>
    <col min="10481" max="10700" width="8.5703125" style="16"/>
    <col min="10701" max="10701" width="3" style="16" bestFit="1" customWidth="1"/>
    <col min="10702" max="10702" width="4.28515625" style="16" bestFit="1" customWidth="1"/>
    <col min="10703" max="10703" width="5.140625" style="16" bestFit="1" customWidth="1"/>
    <col min="10704" max="10704" width="9.42578125" style="16" bestFit="1" customWidth="1"/>
    <col min="10705" max="10705" width="12.28515625" style="16" bestFit="1" customWidth="1"/>
    <col min="10706" max="10707" width="6.140625" style="16" bestFit="1" customWidth="1"/>
    <col min="10708" max="10708" width="2.85546875" style="16" bestFit="1" customWidth="1"/>
    <col min="10709" max="10726" width="3" style="16" bestFit="1" customWidth="1"/>
    <col min="10727" max="10727" width="2.5703125" style="16" bestFit="1" customWidth="1"/>
    <col min="10728" max="10732" width="2.7109375" style="16" bestFit="1" customWidth="1"/>
    <col min="10733" max="10733" width="2.5703125" style="16" bestFit="1" customWidth="1"/>
    <col min="10734" max="10734" width="2.7109375" style="16" bestFit="1" customWidth="1"/>
    <col min="10735" max="10735" width="2.5703125" style="16" bestFit="1" customWidth="1"/>
    <col min="10736" max="10736" width="2.7109375" style="16" bestFit="1" customWidth="1"/>
    <col min="10737" max="10956" width="8.5703125" style="16"/>
    <col min="10957" max="10957" width="3" style="16" bestFit="1" customWidth="1"/>
    <col min="10958" max="10958" width="4.28515625" style="16" bestFit="1" customWidth="1"/>
    <col min="10959" max="10959" width="5.140625" style="16" bestFit="1" customWidth="1"/>
    <col min="10960" max="10960" width="9.42578125" style="16" bestFit="1" customWidth="1"/>
    <col min="10961" max="10961" width="12.28515625" style="16" bestFit="1" customWidth="1"/>
    <col min="10962" max="10963" width="6.140625" style="16" bestFit="1" customWidth="1"/>
    <col min="10964" max="10964" width="2.85546875" style="16" bestFit="1" customWidth="1"/>
    <col min="10965" max="10982" width="3" style="16" bestFit="1" customWidth="1"/>
    <col min="10983" max="10983" width="2.5703125" style="16" bestFit="1" customWidth="1"/>
    <col min="10984" max="10988" width="2.7109375" style="16" bestFit="1" customWidth="1"/>
    <col min="10989" max="10989" width="2.5703125" style="16" bestFit="1" customWidth="1"/>
    <col min="10990" max="10990" width="2.7109375" style="16" bestFit="1" customWidth="1"/>
    <col min="10991" max="10991" width="2.5703125" style="16" bestFit="1" customWidth="1"/>
    <col min="10992" max="10992" width="2.7109375" style="16" bestFit="1" customWidth="1"/>
    <col min="10993" max="11212" width="8.5703125" style="16"/>
    <col min="11213" max="11213" width="3" style="16" bestFit="1" customWidth="1"/>
    <col min="11214" max="11214" width="4.28515625" style="16" bestFit="1" customWidth="1"/>
    <col min="11215" max="11215" width="5.140625" style="16" bestFit="1" customWidth="1"/>
    <col min="11216" max="11216" width="9.42578125" style="16" bestFit="1" customWidth="1"/>
    <col min="11217" max="11217" width="12.28515625" style="16" bestFit="1" customWidth="1"/>
    <col min="11218" max="11219" width="6.140625" style="16" bestFit="1" customWidth="1"/>
    <col min="11220" max="11220" width="2.85546875" style="16" bestFit="1" customWidth="1"/>
    <col min="11221" max="11238" width="3" style="16" bestFit="1" customWidth="1"/>
    <col min="11239" max="11239" width="2.5703125" style="16" bestFit="1" customWidth="1"/>
    <col min="11240" max="11244" width="2.7109375" style="16" bestFit="1" customWidth="1"/>
    <col min="11245" max="11245" width="2.5703125" style="16" bestFit="1" customWidth="1"/>
    <col min="11246" max="11246" width="2.7109375" style="16" bestFit="1" customWidth="1"/>
    <col min="11247" max="11247" width="2.5703125" style="16" bestFit="1" customWidth="1"/>
    <col min="11248" max="11248" width="2.7109375" style="16" bestFit="1" customWidth="1"/>
    <col min="11249" max="11468" width="8.5703125" style="16"/>
    <col min="11469" max="11469" width="3" style="16" bestFit="1" customWidth="1"/>
    <col min="11470" max="11470" width="4.28515625" style="16" bestFit="1" customWidth="1"/>
    <col min="11471" max="11471" width="5.140625" style="16" bestFit="1" customWidth="1"/>
    <col min="11472" max="11472" width="9.42578125" style="16" bestFit="1" customWidth="1"/>
    <col min="11473" max="11473" width="12.28515625" style="16" bestFit="1" customWidth="1"/>
    <col min="11474" max="11475" width="6.140625" style="16" bestFit="1" customWidth="1"/>
    <col min="11476" max="11476" width="2.85546875" style="16" bestFit="1" customWidth="1"/>
    <col min="11477" max="11494" width="3" style="16" bestFit="1" customWidth="1"/>
    <col min="11495" max="11495" width="2.5703125" style="16" bestFit="1" customWidth="1"/>
    <col min="11496" max="11500" width="2.7109375" style="16" bestFit="1" customWidth="1"/>
    <col min="11501" max="11501" width="2.5703125" style="16" bestFit="1" customWidth="1"/>
    <col min="11502" max="11502" width="2.7109375" style="16" bestFit="1" customWidth="1"/>
    <col min="11503" max="11503" width="2.5703125" style="16" bestFit="1" customWidth="1"/>
    <col min="11504" max="11504" width="2.7109375" style="16" bestFit="1" customWidth="1"/>
    <col min="11505" max="11724" width="8.5703125" style="16"/>
    <col min="11725" max="11725" width="3" style="16" bestFit="1" customWidth="1"/>
    <col min="11726" max="11726" width="4.28515625" style="16" bestFit="1" customWidth="1"/>
    <col min="11727" max="11727" width="5.140625" style="16" bestFit="1" customWidth="1"/>
    <col min="11728" max="11728" width="9.42578125" style="16" bestFit="1" customWidth="1"/>
    <col min="11729" max="11729" width="12.28515625" style="16" bestFit="1" customWidth="1"/>
    <col min="11730" max="11731" width="6.140625" style="16" bestFit="1" customWidth="1"/>
    <col min="11732" max="11732" width="2.85546875" style="16" bestFit="1" customWidth="1"/>
    <col min="11733" max="11750" width="3" style="16" bestFit="1" customWidth="1"/>
    <col min="11751" max="11751" width="2.5703125" style="16" bestFit="1" customWidth="1"/>
    <col min="11752" max="11756" width="2.7109375" style="16" bestFit="1" customWidth="1"/>
    <col min="11757" max="11757" width="2.5703125" style="16" bestFit="1" customWidth="1"/>
    <col min="11758" max="11758" width="2.7109375" style="16" bestFit="1" customWidth="1"/>
    <col min="11759" max="11759" width="2.5703125" style="16" bestFit="1" customWidth="1"/>
    <col min="11760" max="11760" width="2.7109375" style="16" bestFit="1" customWidth="1"/>
    <col min="11761" max="11980" width="8.5703125" style="16"/>
    <col min="11981" max="11981" width="3" style="16" bestFit="1" customWidth="1"/>
    <col min="11982" max="11982" width="4.28515625" style="16" bestFit="1" customWidth="1"/>
    <col min="11983" max="11983" width="5.140625" style="16" bestFit="1" customWidth="1"/>
    <col min="11984" max="11984" width="9.42578125" style="16" bestFit="1" customWidth="1"/>
    <col min="11985" max="11985" width="12.28515625" style="16" bestFit="1" customWidth="1"/>
    <col min="11986" max="11987" width="6.140625" style="16" bestFit="1" customWidth="1"/>
    <col min="11988" max="11988" width="2.85546875" style="16" bestFit="1" customWidth="1"/>
    <col min="11989" max="12006" width="3" style="16" bestFit="1" customWidth="1"/>
    <col min="12007" max="12007" width="2.5703125" style="16" bestFit="1" customWidth="1"/>
    <col min="12008" max="12012" width="2.7109375" style="16" bestFit="1" customWidth="1"/>
    <col min="12013" max="12013" width="2.5703125" style="16" bestFit="1" customWidth="1"/>
    <col min="12014" max="12014" width="2.7109375" style="16" bestFit="1" customWidth="1"/>
    <col min="12015" max="12015" width="2.5703125" style="16" bestFit="1" customWidth="1"/>
    <col min="12016" max="12016" width="2.7109375" style="16" bestFit="1" customWidth="1"/>
    <col min="12017" max="12236" width="8.5703125" style="16"/>
    <col min="12237" max="12237" width="3" style="16" bestFit="1" customWidth="1"/>
    <col min="12238" max="12238" width="4.28515625" style="16" bestFit="1" customWidth="1"/>
    <col min="12239" max="12239" width="5.140625" style="16" bestFit="1" customWidth="1"/>
    <col min="12240" max="12240" width="9.42578125" style="16" bestFit="1" customWidth="1"/>
    <col min="12241" max="12241" width="12.28515625" style="16" bestFit="1" customWidth="1"/>
    <col min="12242" max="12243" width="6.140625" style="16" bestFit="1" customWidth="1"/>
    <col min="12244" max="12244" width="2.85546875" style="16" bestFit="1" customWidth="1"/>
    <col min="12245" max="12262" width="3" style="16" bestFit="1" customWidth="1"/>
    <col min="12263" max="12263" width="2.5703125" style="16" bestFit="1" customWidth="1"/>
    <col min="12264" max="12268" width="2.7109375" style="16" bestFit="1" customWidth="1"/>
    <col min="12269" max="12269" width="2.5703125" style="16" bestFit="1" customWidth="1"/>
    <col min="12270" max="12270" width="2.7109375" style="16" bestFit="1" customWidth="1"/>
    <col min="12271" max="12271" width="2.5703125" style="16" bestFit="1" customWidth="1"/>
    <col min="12272" max="12272" width="2.7109375" style="16" bestFit="1" customWidth="1"/>
    <col min="12273" max="12492" width="8.5703125" style="16"/>
    <col min="12493" max="12493" width="3" style="16" bestFit="1" customWidth="1"/>
    <col min="12494" max="12494" width="4.28515625" style="16" bestFit="1" customWidth="1"/>
    <col min="12495" max="12495" width="5.140625" style="16" bestFit="1" customWidth="1"/>
    <col min="12496" max="12496" width="9.42578125" style="16" bestFit="1" customWidth="1"/>
    <col min="12497" max="12497" width="12.28515625" style="16" bestFit="1" customWidth="1"/>
    <col min="12498" max="12499" width="6.140625" style="16" bestFit="1" customWidth="1"/>
    <col min="12500" max="12500" width="2.85546875" style="16" bestFit="1" customWidth="1"/>
    <col min="12501" max="12518" width="3" style="16" bestFit="1" customWidth="1"/>
    <col min="12519" max="12519" width="2.5703125" style="16" bestFit="1" customWidth="1"/>
    <col min="12520" max="12524" width="2.7109375" style="16" bestFit="1" customWidth="1"/>
    <col min="12525" max="12525" width="2.5703125" style="16" bestFit="1" customWidth="1"/>
    <col min="12526" max="12526" width="2.7109375" style="16" bestFit="1" customWidth="1"/>
    <col min="12527" max="12527" width="2.5703125" style="16" bestFit="1" customWidth="1"/>
    <col min="12528" max="12528" width="2.7109375" style="16" bestFit="1" customWidth="1"/>
    <col min="12529" max="12748" width="8.5703125" style="16"/>
    <col min="12749" max="12749" width="3" style="16" bestFit="1" customWidth="1"/>
    <col min="12750" max="12750" width="4.28515625" style="16" bestFit="1" customWidth="1"/>
    <col min="12751" max="12751" width="5.140625" style="16" bestFit="1" customWidth="1"/>
    <col min="12752" max="12752" width="9.42578125" style="16" bestFit="1" customWidth="1"/>
    <col min="12753" max="12753" width="12.28515625" style="16" bestFit="1" customWidth="1"/>
    <col min="12754" max="12755" width="6.140625" style="16" bestFit="1" customWidth="1"/>
    <col min="12756" max="12756" width="2.85546875" style="16" bestFit="1" customWidth="1"/>
    <col min="12757" max="12774" width="3" style="16" bestFit="1" customWidth="1"/>
    <col min="12775" max="12775" width="2.5703125" style="16" bestFit="1" customWidth="1"/>
    <col min="12776" max="12780" width="2.7109375" style="16" bestFit="1" customWidth="1"/>
    <col min="12781" max="12781" width="2.5703125" style="16" bestFit="1" customWidth="1"/>
    <col min="12782" max="12782" width="2.7109375" style="16" bestFit="1" customWidth="1"/>
    <col min="12783" max="12783" width="2.5703125" style="16" bestFit="1" customWidth="1"/>
    <col min="12784" max="12784" width="2.7109375" style="16" bestFit="1" customWidth="1"/>
    <col min="12785" max="13004" width="8.5703125" style="16"/>
    <col min="13005" max="13005" width="3" style="16" bestFit="1" customWidth="1"/>
    <col min="13006" max="13006" width="4.28515625" style="16" bestFit="1" customWidth="1"/>
    <col min="13007" max="13007" width="5.140625" style="16" bestFit="1" customWidth="1"/>
    <col min="13008" max="13008" width="9.42578125" style="16" bestFit="1" customWidth="1"/>
    <col min="13009" max="13009" width="12.28515625" style="16" bestFit="1" customWidth="1"/>
    <col min="13010" max="13011" width="6.140625" style="16" bestFit="1" customWidth="1"/>
    <col min="13012" max="13012" width="2.85546875" style="16" bestFit="1" customWidth="1"/>
    <col min="13013" max="13030" width="3" style="16" bestFit="1" customWidth="1"/>
    <col min="13031" max="13031" width="2.5703125" style="16" bestFit="1" customWidth="1"/>
    <col min="13032" max="13036" width="2.7109375" style="16" bestFit="1" customWidth="1"/>
    <col min="13037" max="13037" width="2.5703125" style="16" bestFit="1" customWidth="1"/>
    <col min="13038" max="13038" width="2.7109375" style="16" bestFit="1" customWidth="1"/>
    <col min="13039" max="13039" width="2.5703125" style="16" bestFit="1" customWidth="1"/>
    <col min="13040" max="13040" width="2.7109375" style="16" bestFit="1" customWidth="1"/>
    <col min="13041" max="13260" width="8.5703125" style="16"/>
    <col min="13261" max="13261" width="3" style="16" bestFit="1" customWidth="1"/>
    <col min="13262" max="13262" width="4.28515625" style="16" bestFit="1" customWidth="1"/>
    <col min="13263" max="13263" width="5.140625" style="16" bestFit="1" customWidth="1"/>
    <col min="13264" max="13264" width="9.42578125" style="16" bestFit="1" customWidth="1"/>
    <col min="13265" max="13265" width="12.28515625" style="16" bestFit="1" customWidth="1"/>
    <col min="13266" max="13267" width="6.140625" style="16" bestFit="1" customWidth="1"/>
    <col min="13268" max="13268" width="2.85546875" style="16" bestFit="1" customWidth="1"/>
    <col min="13269" max="13286" width="3" style="16" bestFit="1" customWidth="1"/>
    <col min="13287" max="13287" width="2.5703125" style="16" bestFit="1" customWidth="1"/>
    <col min="13288" max="13292" width="2.7109375" style="16" bestFit="1" customWidth="1"/>
    <col min="13293" max="13293" width="2.5703125" style="16" bestFit="1" customWidth="1"/>
    <col min="13294" max="13294" width="2.7109375" style="16" bestFit="1" customWidth="1"/>
    <col min="13295" max="13295" width="2.5703125" style="16" bestFit="1" customWidth="1"/>
    <col min="13296" max="13296" width="2.7109375" style="16" bestFit="1" customWidth="1"/>
    <col min="13297" max="13516" width="8.5703125" style="16"/>
    <col min="13517" max="13517" width="3" style="16" bestFit="1" customWidth="1"/>
    <col min="13518" max="13518" width="4.28515625" style="16" bestFit="1" customWidth="1"/>
    <col min="13519" max="13519" width="5.140625" style="16" bestFit="1" customWidth="1"/>
    <col min="13520" max="13520" width="9.42578125" style="16" bestFit="1" customWidth="1"/>
    <col min="13521" max="13521" width="12.28515625" style="16" bestFit="1" customWidth="1"/>
    <col min="13522" max="13523" width="6.140625" style="16" bestFit="1" customWidth="1"/>
    <col min="13524" max="13524" width="2.85546875" style="16" bestFit="1" customWidth="1"/>
    <col min="13525" max="13542" width="3" style="16" bestFit="1" customWidth="1"/>
    <col min="13543" max="13543" width="2.5703125" style="16" bestFit="1" customWidth="1"/>
    <col min="13544" max="13548" width="2.7109375" style="16" bestFit="1" customWidth="1"/>
    <col min="13549" max="13549" width="2.5703125" style="16" bestFit="1" customWidth="1"/>
    <col min="13550" max="13550" width="2.7109375" style="16" bestFit="1" customWidth="1"/>
    <col min="13551" max="13551" width="2.5703125" style="16" bestFit="1" customWidth="1"/>
    <col min="13552" max="13552" width="2.7109375" style="16" bestFit="1" customWidth="1"/>
    <col min="13553" max="13772" width="8.5703125" style="16"/>
    <col min="13773" max="13773" width="3" style="16" bestFit="1" customWidth="1"/>
    <col min="13774" max="13774" width="4.28515625" style="16" bestFit="1" customWidth="1"/>
    <col min="13775" max="13775" width="5.140625" style="16" bestFit="1" customWidth="1"/>
    <col min="13776" max="13776" width="9.42578125" style="16" bestFit="1" customWidth="1"/>
    <col min="13777" max="13777" width="12.28515625" style="16" bestFit="1" customWidth="1"/>
    <col min="13778" max="13779" width="6.140625" style="16" bestFit="1" customWidth="1"/>
    <col min="13780" max="13780" width="2.85546875" style="16" bestFit="1" customWidth="1"/>
    <col min="13781" max="13798" width="3" style="16" bestFit="1" customWidth="1"/>
    <col min="13799" max="13799" width="2.5703125" style="16" bestFit="1" customWidth="1"/>
    <col min="13800" max="13804" width="2.7109375" style="16" bestFit="1" customWidth="1"/>
    <col min="13805" max="13805" width="2.5703125" style="16" bestFit="1" customWidth="1"/>
    <col min="13806" max="13806" width="2.7109375" style="16" bestFit="1" customWidth="1"/>
    <col min="13807" max="13807" width="2.5703125" style="16" bestFit="1" customWidth="1"/>
    <col min="13808" max="13808" width="2.7109375" style="16" bestFit="1" customWidth="1"/>
    <col min="13809" max="14028" width="8.5703125" style="16"/>
    <col min="14029" max="14029" width="3" style="16" bestFit="1" customWidth="1"/>
    <col min="14030" max="14030" width="4.28515625" style="16" bestFit="1" customWidth="1"/>
    <col min="14031" max="14031" width="5.140625" style="16" bestFit="1" customWidth="1"/>
    <col min="14032" max="14032" width="9.42578125" style="16" bestFit="1" customWidth="1"/>
    <col min="14033" max="14033" width="12.28515625" style="16" bestFit="1" customWidth="1"/>
    <col min="14034" max="14035" width="6.140625" style="16" bestFit="1" customWidth="1"/>
    <col min="14036" max="14036" width="2.85546875" style="16" bestFit="1" customWidth="1"/>
    <col min="14037" max="14054" width="3" style="16" bestFit="1" customWidth="1"/>
    <col min="14055" max="14055" width="2.5703125" style="16" bestFit="1" customWidth="1"/>
    <col min="14056" max="14060" width="2.7109375" style="16" bestFit="1" customWidth="1"/>
    <col min="14061" max="14061" width="2.5703125" style="16" bestFit="1" customWidth="1"/>
    <col min="14062" max="14062" width="2.7109375" style="16" bestFit="1" customWidth="1"/>
    <col min="14063" max="14063" width="2.5703125" style="16" bestFit="1" customWidth="1"/>
    <col min="14064" max="14064" width="2.7109375" style="16" bestFit="1" customWidth="1"/>
    <col min="14065" max="14284" width="8.5703125" style="16"/>
    <col min="14285" max="14285" width="3" style="16" bestFit="1" customWidth="1"/>
    <col min="14286" max="14286" width="4.28515625" style="16" bestFit="1" customWidth="1"/>
    <col min="14287" max="14287" width="5.140625" style="16" bestFit="1" customWidth="1"/>
    <col min="14288" max="14288" width="9.42578125" style="16" bestFit="1" customWidth="1"/>
    <col min="14289" max="14289" width="12.28515625" style="16" bestFit="1" customWidth="1"/>
    <col min="14290" max="14291" width="6.140625" style="16" bestFit="1" customWidth="1"/>
    <col min="14292" max="14292" width="2.85546875" style="16" bestFit="1" customWidth="1"/>
    <col min="14293" max="14310" width="3" style="16" bestFit="1" customWidth="1"/>
    <col min="14311" max="14311" width="2.5703125" style="16" bestFit="1" customWidth="1"/>
    <col min="14312" max="14316" width="2.7109375" style="16" bestFit="1" customWidth="1"/>
    <col min="14317" max="14317" width="2.5703125" style="16" bestFit="1" customWidth="1"/>
    <col min="14318" max="14318" width="2.7109375" style="16" bestFit="1" customWidth="1"/>
    <col min="14319" max="14319" width="2.5703125" style="16" bestFit="1" customWidth="1"/>
    <col min="14320" max="14320" width="2.7109375" style="16" bestFit="1" customWidth="1"/>
    <col min="14321" max="14540" width="8.5703125" style="16"/>
    <col min="14541" max="14541" width="3" style="16" bestFit="1" customWidth="1"/>
    <col min="14542" max="14542" width="4.28515625" style="16" bestFit="1" customWidth="1"/>
    <col min="14543" max="14543" width="5.140625" style="16" bestFit="1" customWidth="1"/>
    <col min="14544" max="14544" width="9.42578125" style="16" bestFit="1" customWidth="1"/>
    <col min="14545" max="14545" width="12.28515625" style="16" bestFit="1" customWidth="1"/>
    <col min="14546" max="14547" width="6.140625" style="16" bestFit="1" customWidth="1"/>
    <col min="14548" max="14548" width="2.85546875" style="16" bestFit="1" customWidth="1"/>
    <col min="14549" max="14566" width="3" style="16" bestFit="1" customWidth="1"/>
    <col min="14567" max="14567" width="2.5703125" style="16" bestFit="1" customWidth="1"/>
    <col min="14568" max="14572" width="2.7109375" style="16" bestFit="1" customWidth="1"/>
    <col min="14573" max="14573" width="2.5703125" style="16" bestFit="1" customWidth="1"/>
    <col min="14574" max="14574" width="2.7109375" style="16" bestFit="1" customWidth="1"/>
    <col min="14575" max="14575" width="2.5703125" style="16" bestFit="1" customWidth="1"/>
    <col min="14576" max="14576" width="2.7109375" style="16" bestFit="1" customWidth="1"/>
    <col min="14577" max="14796" width="8.5703125" style="16"/>
    <col min="14797" max="14797" width="3" style="16" bestFit="1" customWidth="1"/>
    <col min="14798" max="14798" width="4.28515625" style="16" bestFit="1" customWidth="1"/>
    <col min="14799" max="14799" width="5.140625" style="16" bestFit="1" customWidth="1"/>
    <col min="14800" max="14800" width="9.42578125" style="16" bestFit="1" customWidth="1"/>
    <col min="14801" max="14801" width="12.28515625" style="16" bestFit="1" customWidth="1"/>
    <col min="14802" max="14803" width="6.140625" style="16" bestFit="1" customWidth="1"/>
    <col min="14804" max="14804" width="2.85546875" style="16" bestFit="1" customWidth="1"/>
    <col min="14805" max="14822" width="3" style="16" bestFit="1" customWidth="1"/>
    <col min="14823" max="14823" width="2.5703125" style="16" bestFit="1" customWidth="1"/>
    <col min="14824" max="14828" width="2.7109375" style="16" bestFit="1" customWidth="1"/>
    <col min="14829" max="14829" width="2.5703125" style="16" bestFit="1" customWidth="1"/>
    <col min="14830" max="14830" width="2.7109375" style="16" bestFit="1" customWidth="1"/>
    <col min="14831" max="14831" width="2.5703125" style="16" bestFit="1" customWidth="1"/>
    <col min="14832" max="14832" width="2.7109375" style="16" bestFit="1" customWidth="1"/>
    <col min="14833" max="15052" width="8.5703125" style="16"/>
    <col min="15053" max="15053" width="3" style="16" bestFit="1" customWidth="1"/>
    <col min="15054" max="15054" width="4.28515625" style="16" bestFit="1" customWidth="1"/>
    <col min="15055" max="15055" width="5.140625" style="16" bestFit="1" customWidth="1"/>
    <col min="15056" max="15056" width="9.42578125" style="16" bestFit="1" customWidth="1"/>
    <col min="15057" max="15057" width="12.28515625" style="16" bestFit="1" customWidth="1"/>
    <col min="15058" max="15059" width="6.140625" style="16" bestFit="1" customWidth="1"/>
    <col min="15060" max="15060" width="2.85546875" style="16" bestFit="1" customWidth="1"/>
    <col min="15061" max="15078" width="3" style="16" bestFit="1" customWidth="1"/>
    <col min="15079" max="15079" width="2.5703125" style="16" bestFit="1" customWidth="1"/>
    <col min="15080" max="15084" width="2.7109375" style="16" bestFit="1" customWidth="1"/>
    <col min="15085" max="15085" width="2.5703125" style="16" bestFit="1" customWidth="1"/>
    <col min="15086" max="15086" width="2.7109375" style="16" bestFit="1" customWidth="1"/>
    <col min="15087" max="15087" width="2.5703125" style="16" bestFit="1" customWidth="1"/>
    <col min="15088" max="15088" width="2.7109375" style="16" bestFit="1" customWidth="1"/>
    <col min="15089" max="15308" width="8.5703125" style="16"/>
    <col min="15309" max="15309" width="3" style="16" bestFit="1" customWidth="1"/>
    <col min="15310" max="15310" width="4.28515625" style="16" bestFit="1" customWidth="1"/>
    <col min="15311" max="15311" width="5.140625" style="16" bestFit="1" customWidth="1"/>
    <col min="15312" max="15312" width="9.42578125" style="16" bestFit="1" customWidth="1"/>
    <col min="15313" max="15313" width="12.28515625" style="16" bestFit="1" customWidth="1"/>
    <col min="15314" max="15315" width="6.140625" style="16" bestFit="1" customWidth="1"/>
    <col min="15316" max="15316" width="2.85546875" style="16" bestFit="1" customWidth="1"/>
    <col min="15317" max="15334" width="3" style="16" bestFit="1" customWidth="1"/>
    <col min="15335" max="15335" width="2.5703125" style="16" bestFit="1" customWidth="1"/>
    <col min="15336" max="15340" width="2.7109375" style="16" bestFit="1" customWidth="1"/>
    <col min="15341" max="15341" width="2.5703125" style="16" bestFit="1" customWidth="1"/>
    <col min="15342" max="15342" width="2.7109375" style="16" bestFit="1" customWidth="1"/>
    <col min="15343" max="15343" width="2.5703125" style="16" bestFit="1" customWidth="1"/>
    <col min="15344" max="15344" width="2.7109375" style="16" bestFit="1" customWidth="1"/>
    <col min="15345" max="15564" width="8.5703125" style="16"/>
    <col min="15565" max="15565" width="3" style="16" bestFit="1" customWidth="1"/>
    <col min="15566" max="15566" width="4.28515625" style="16" bestFit="1" customWidth="1"/>
    <col min="15567" max="15567" width="5.140625" style="16" bestFit="1" customWidth="1"/>
    <col min="15568" max="15568" width="9.42578125" style="16" bestFit="1" customWidth="1"/>
    <col min="15569" max="15569" width="12.28515625" style="16" bestFit="1" customWidth="1"/>
    <col min="15570" max="15571" width="6.140625" style="16" bestFit="1" customWidth="1"/>
    <col min="15572" max="15572" width="2.85546875" style="16" bestFit="1" customWidth="1"/>
    <col min="15573" max="15590" width="3" style="16" bestFit="1" customWidth="1"/>
    <col min="15591" max="15591" width="2.5703125" style="16" bestFit="1" customWidth="1"/>
    <col min="15592" max="15596" width="2.7109375" style="16" bestFit="1" customWidth="1"/>
    <col min="15597" max="15597" width="2.5703125" style="16" bestFit="1" customWidth="1"/>
    <col min="15598" max="15598" width="2.7109375" style="16" bestFit="1" customWidth="1"/>
    <col min="15599" max="15599" width="2.5703125" style="16" bestFit="1" customWidth="1"/>
    <col min="15600" max="15600" width="2.7109375" style="16" bestFit="1" customWidth="1"/>
    <col min="15601" max="15820" width="8.5703125" style="16"/>
    <col min="15821" max="15821" width="3" style="16" bestFit="1" customWidth="1"/>
    <col min="15822" max="15822" width="4.28515625" style="16" bestFit="1" customWidth="1"/>
    <col min="15823" max="15823" width="5.140625" style="16" bestFit="1" customWidth="1"/>
    <col min="15824" max="15824" width="9.42578125" style="16" bestFit="1" customWidth="1"/>
    <col min="15825" max="15825" width="12.28515625" style="16" bestFit="1" customWidth="1"/>
    <col min="15826" max="15827" width="6.140625" style="16" bestFit="1" customWidth="1"/>
    <col min="15828" max="15828" width="2.85546875" style="16" bestFit="1" customWidth="1"/>
    <col min="15829" max="15846" width="3" style="16" bestFit="1" customWidth="1"/>
    <col min="15847" max="15847" width="2.5703125" style="16" bestFit="1" customWidth="1"/>
    <col min="15848" max="15852" width="2.7109375" style="16" bestFit="1" customWidth="1"/>
    <col min="15853" max="15853" width="2.5703125" style="16" bestFit="1" customWidth="1"/>
    <col min="15854" max="15854" width="2.7109375" style="16" bestFit="1" customWidth="1"/>
    <col min="15855" max="15855" width="2.5703125" style="16" bestFit="1" customWidth="1"/>
    <col min="15856" max="15856" width="2.7109375" style="16" bestFit="1" customWidth="1"/>
    <col min="15857" max="16076" width="8.5703125" style="16"/>
    <col min="16077" max="16077" width="3" style="16" bestFit="1" customWidth="1"/>
    <col min="16078" max="16078" width="4.28515625" style="16" bestFit="1" customWidth="1"/>
    <col min="16079" max="16079" width="5.140625" style="16" bestFit="1" customWidth="1"/>
    <col min="16080" max="16080" width="9.42578125" style="16" bestFit="1" customWidth="1"/>
    <col min="16081" max="16081" width="12.28515625" style="16" bestFit="1" customWidth="1"/>
    <col min="16082" max="16083" width="6.140625" style="16" bestFit="1" customWidth="1"/>
    <col min="16084" max="16084" width="2.85546875" style="16" bestFit="1" customWidth="1"/>
    <col min="16085" max="16102" width="3" style="16" bestFit="1" customWidth="1"/>
    <col min="16103" max="16103" width="2.5703125" style="16" bestFit="1" customWidth="1"/>
    <col min="16104" max="16108" width="2.7109375" style="16" bestFit="1" customWidth="1"/>
    <col min="16109" max="16109" width="2.5703125" style="16" bestFit="1" customWidth="1"/>
    <col min="16110" max="16110" width="2.7109375" style="16" bestFit="1" customWidth="1"/>
    <col min="16111" max="16111" width="2.5703125" style="16" bestFit="1" customWidth="1"/>
    <col min="16112" max="16112" width="2.7109375" style="16" bestFit="1" customWidth="1"/>
    <col min="16113" max="16384" width="8.5703125" style="16"/>
  </cols>
  <sheetData>
    <row r="1" spans="1:14" ht="88.5" x14ac:dyDescent="0.25">
      <c r="A1" s="14" t="s">
        <v>0</v>
      </c>
      <c r="B1" s="14" t="s">
        <v>1</v>
      </c>
      <c r="C1" s="15" t="s">
        <v>70</v>
      </c>
      <c r="D1" s="15" t="s">
        <v>71</v>
      </c>
      <c r="E1" s="15" t="s">
        <v>72</v>
      </c>
      <c r="F1" s="15" t="s">
        <v>73</v>
      </c>
      <c r="G1" s="15" t="s">
        <v>74</v>
      </c>
      <c r="H1" s="15" t="s">
        <v>75</v>
      </c>
      <c r="I1" s="15" t="s">
        <v>76</v>
      </c>
      <c r="J1" s="15" t="s">
        <v>77</v>
      </c>
      <c r="K1" s="15" t="s">
        <v>78</v>
      </c>
      <c r="L1" s="15" t="s">
        <v>79</v>
      </c>
      <c r="M1" s="15" t="s">
        <v>80</v>
      </c>
      <c r="N1" s="15" t="s">
        <v>81</v>
      </c>
    </row>
    <row r="2" spans="1:14" x14ac:dyDescent="0.25">
      <c r="A2" s="17" t="s">
        <v>130</v>
      </c>
      <c r="B2" s="17" t="s">
        <v>131</v>
      </c>
      <c r="C2" s="17" t="s">
        <v>109</v>
      </c>
      <c r="D2" s="17">
        <f>SUM(E2:N2)</f>
        <v>126</v>
      </c>
      <c r="E2" s="17">
        <v>7</v>
      </c>
      <c r="F2" s="17">
        <v>16</v>
      </c>
      <c r="G2" s="17">
        <v>1</v>
      </c>
      <c r="H2" s="17">
        <v>19</v>
      </c>
      <c r="I2" s="17">
        <v>19</v>
      </c>
      <c r="J2" s="17">
        <v>21</v>
      </c>
      <c r="K2" s="17"/>
      <c r="L2" s="17">
        <v>14</v>
      </c>
      <c r="M2" s="17">
        <v>21</v>
      </c>
      <c r="N2" s="17">
        <f t="shared" ref="N2:N33" si="0">COUNTA(E2:M2)</f>
        <v>8</v>
      </c>
    </row>
    <row r="3" spans="1:14" hidden="1" x14ac:dyDescent="0.25">
      <c r="A3" s="17" t="s">
        <v>105</v>
      </c>
      <c r="B3" s="17" t="s">
        <v>106</v>
      </c>
      <c r="C3" s="17" t="s">
        <v>84</v>
      </c>
      <c r="D3" s="17">
        <f t="shared" ref="D3:D63" si="1">SUM(E3:N3)</f>
        <v>37</v>
      </c>
      <c r="E3" s="17"/>
      <c r="F3" s="17"/>
      <c r="G3" s="17">
        <v>9</v>
      </c>
      <c r="H3" s="17">
        <v>7</v>
      </c>
      <c r="I3" s="17">
        <v>3</v>
      </c>
      <c r="J3" s="17"/>
      <c r="K3" s="17"/>
      <c r="L3" s="17"/>
      <c r="M3" s="17">
        <v>14</v>
      </c>
      <c r="N3" s="17">
        <f t="shared" si="0"/>
        <v>4</v>
      </c>
    </row>
    <row r="4" spans="1:14" hidden="1" x14ac:dyDescent="0.25">
      <c r="A4" s="17" t="s">
        <v>99</v>
      </c>
      <c r="B4" s="17" t="s">
        <v>100</v>
      </c>
      <c r="C4" s="17" t="s">
        <v>84</v>
      </c>
      <c r="D4" s="17">
        <f t="shared" si="1"/>
        <v>19</v>
      </c>
      <c r="E4" s="17"/>
      <c r="F4" s="17"/>
      <c r="G4" s="17"/>
      <c r="H4" s="17"/>
      <c r="I4" s="17">
        <v>18</v>
      </c>
      <c r="J4" s="17"/>
      <c r="K4" s="17"/>
      <c r="L4" s="17"/>
      <c r="M4" s="17"/>
      <c r="N4" s="17">
        <f t="shared" si="0"/>
        <v>1</v>
      </c>
    </row>
    <row r="5" spans="1:14" hidden="1" x14ac:dyDescent="0.25">
      <c r="A5" s="17" t="s">
        <v>132</v>
      </c>
      <c r="B5" s="17" t="s">
        <v>133</v>
      </c>
      <c r="C5" s="17" t="s">
        <v>134</v>
      </c>
      <c r="D5" s="17">
        <f t="shared" si="1"/>
        <v>46</v>
      </c>
      <c r="E5" s="17"/>
      <c r="F5" s="17"/>
      <c r="G5" s="17">
        <v>3</v>
      </c>
      <c r="H5" s="17">
        <v>8</v>
      </c>
      <c r="I5" s="17">
        <v>15</v>
      </c>
      <c r="J5" s="17">
        <v>16</v>
      </c>
      <c r="K5" s="17"/>
      <c r="L5" s="17"/>
      <c r="M5" s="17"/>
      <c r="N5" s="17">
        <f t="shared" si="0"/>
        <v>4</v>
      </c>
    </row>
    <row r="6" spans="1:14" hidden="1" x14ac:dyDescent="0.25">
      <c r="A6" s="17" t="s">
        <v>161</v>
      </c>
      <c r="B6" s="17" t="s">
        <v>160</v>
      </c>
      <c r="C6" s="17" t="s">
        <v>134</v>
      </c>
      <c r="D6" s="17">
        <f t="shared" si="1"/>
        <v>47</v>
      </c>
      <c r="E6" s="17"/>
      <c r="F6" s="17">
        <v>9</v>
      </c>
      <c r="G6" s="17"/>
      <c r="H6" s="17">
        <v>18</v>
      </c>
      <c r="I6" s="17"/>
      <c r="J6" s="17"/>
      <c r="K6" s="17"/>
      <c r="L6" s="17">
        <v>17</v>
      </c>
      <c r="M6" s="17"/>
      <c r="N6" s="17">
        <f t="shared" si="0"/>
        <v>3</v>
      </c>
    </row>
    <row r="7" spans="1:14" hidden="1" x14ac:dyDescent="0.25">
      <c r="A7" s="17" t="s">
        <v>143</v>
      </c>
      <c r="B7" s="17" t="s">
        <v>144</v>
      </c>
      <c r="C7" s="17" t="s">
        <v>134</v>
      </c>
      <c r="D7" s="17">
        <f t="shared" si="1"/>
        <v>133</v>
      </c>
      <c r="E7" s="17">
        <v>20</v>
      </c>
      <c r="F7" s="17">
        <v>22</v>
      </c>
      <c r="G7" s="17">
        <v>19</v>
      </c>
      <c r="H7" s="17">
        <v>25</v>
      </c>
      <c r="I7" s="17"/>
      <c r="J7" s="17">
        <v>28</v>
      </c>
      <c r="K7" s="17">
        <v>13</v>
      </c>
      <c r="L7" s="17"/>
      <c r="M7" s="17"/>
      <c r="N7" s="17">
        <f t="shared" si="0"/>
        <v>6</v>
      </c>
    </row>
    <row r="8" spans="1:14" hidden="1" x14ac:dyDescent="0.25">
      <c r="A8" s="17" t="s">
        <v>167</v>
      </c>
      <c r="B8" s="17" t="s">
        <v>117</v>
      </c>
      <c r="C8" s="17" t="s">
        <v>166</v>
      </c>
      <c r="D8" s="17">
        <f t="shared" si="1"/>
        <v>15</v>
      </c>
      <c r="E8" s="17"/>
      <c r="F8" s="17"/>
      <c r="G8" s="17"/>
      <c r="H8" s="17">
        <v>14</v>
      </c>
      <c r="I8" s="17"/>
      <c r="J8" s="17"/>
      <c r="K8" s="17"/>
      <c r="L8" s="17"/>
      <c r="M8" s="17"/>
      <c r="N8" s="17">
        <f t="shared" si="0"/>
        <v>1</v>
      </c>
    </row>
    <row r="9" spans="1:14" hidden="1" x14ac:dyDescent="0.25">
      <c r="A9" s="17" t="s">
        <v>121</v>
      </c>
      <c r="B9" s="17" t="s">
        <v>182</v>
      </c>
      <c r="C9" s="17" t="s">
        <v>166</v>
      </c>
      <c r="D9" s="17">
        <f t="shared" si="1"/>
        <v>25</v>
      </c>
      <c r="E9" s="17"/>
      <c r="F9" s="17">
        <v>4</v>
      </c>
      <c r="G9" s="17">
        <v>16</v>
      </c>
      <c r="H9" s="17"/>
      <c r="I9" s="17"/>
      <c r="J9" s="17"/>
      <c r="K9" s="17"/>
      <c r="L9" s="17">
        <v>2</v>
      </c>
      <c r="M9" s="17"/>
      <c r="N9" s="17">
        <f t="shared" si="0"/>
        <v>3</v>
      </c>
    </row>
    <row r="10" spans="1:14" hidden="1" x14ac:dyDescent="0.25">
      <c r="A10" s="17" t="s">
        <v>99</v>
      </c>
      <c r="B10" s="17" t="s">
        <v>110</v>
      </c>
      <c r="C10" s="17" t="s">
        <v>109</v>
      </c>
      <c r="D10" s="17">
        <f t="shared" si="1"/>
        <v>219</v>
      </c>
      <c r="E10" s="17">
        <v>26</v>
      </c>
      <c r="F10" s="17">
        <v>31</v>
      </c>
      <c r="G10" s="17">
        <v>31</v>
      </c>
      <c r="H10" s="17">
        <v>40</v>
      </c>
      <c r="I10" s="17">
        <v>27</v>
      </c>
      <c r="J10" s="17">
        <v>32</v>
      </c>
      <c r="K10" s="17">
        <v>25</v>
      </c>
      <c r="L10" s="17"/>
      <c r="M10" s="17"/>
      <c r="N10" s="17">
        <f t="shared" si="0"/>
        <v>7</v>
      </c>
    </row>
    <row r="11" spans="1:14" hidden="1" x14ac:dyDescent="0.25">
      <c r="A11" s="17" t="s">
        <v>103</v>
      </c>
      <c r="B11" s="17" t="s">
        <v>104</v>
      </c>
      <c r="C11" s="17" t="s">
        <v>84</v>
      </c>
      <c r="D11" s="17">
        <f t="shared" si="1"/>
        <v>83</v>
      </c>
      <c r="E11" s="17">
        <v>15</v>
      </c>
      <c r="F11" s="17">
        <v>12</v>
      </c>
      <c r="G11" s="17">
        <v>4</v>
      </c>
      <c r="H11" s="17"/>
      <c r="I11" s="17">
        <v>13</v>
      </c>
      <c r="J11" s="17">
        <v>20</v>
      </c>
      <c r="K11" s="17"/>
      <c r="L11" s="17">
        <v>13</v>
      </c>
      <c r="M11" s="17"/>
      <c r="N11" s="17">
        <f t="shared" si="0"/>
        <v>6</v>
      </c>
    </row>
    <row r="12" spans="1:14" hidden="1" x14ac:dyDescent="0.25">
      <c r="A12" s="17" t="s">
        <v>164</v>
      </c>
      <c r="B12" s="17" t="s">
        <v>23</v>
      </c>
      <c r="C12" s="17" t="s">
        <v>166</v>
      </c>
      <c r="D12" s="17">
        <f t="shared" si="1"/>
        <v>22</v>
      </c>
      <c r="E12" s="17"/>
      <c r="F12" s="17"/>
      <c r="G12" s="17"/>
      <c r="H12" s="17"/>
      <c r="I12" s="17"/>
      <c r="J12" s="17">
        <v>4</v>
      </c>
      <c r="K12" s="17"/>
      <c r="L12" s="17"/>
      <c r="M12" s="17">
        <v>16</v>
      </c>
      <c r="N12" s="17">
        <f t="shared" si="0"/>
        <v>2</v>
      </c>
    </row>
    <row r="13" spans="1:14" hidden="1" x14ac:dyDescent="0.25">
      <c r="A13" s="17" t="s">
        <v>141</v>
      </c>
      <c r="B13" s="17" t="s">
        <v>142</v>
      </c>
      <c r="C13" s="17" t="s">
        <v>134</v>
      </c>
      <c r="D13" s="17">
        <f t="shared" si="1"/>
        <v>95</v>
      </c>
      <c r="E13" s="17"/>
      <c r="F13" s="17"/>
      <c r="G13" s="17"/>
      <c r="H13" s="17">
        <v>10</v>
      </c>
      <c r="I13" s="17"/>
      <c r="J13" s="17">
        <v>37</v>
      </c>
      <c r="K13" s="17">
        <v>15</v>
      </c>
      <c r="L13" s="17">
        <v>29</v>
      </c>
      <c r="M13" s="17"/>
      <c r="N13" s="17">
        <f t="shared" si="0"/>
        <v>4</v>
      </c>
    </row>
    <row r="14" spans="1:14" hidden="1" x14ac:dyDescent="0.25">
      <c r="A14" s="17" t="s">
        <v>82</v>
      </c>
      <c r="B14" s="17" t="s">
        <v>83</v>
      </c>
      <c r="C14" s="17" t="s">
        <v>84</v>
      </c>
      <c r="D14" s="17">
        <f t="shared" si="1"/>
        <v>13</v>
      </c>
      <c r="E14" s="17"/>
      <c r="F14" s="17">
        <v>5</v>
      </c>
      <c r="G14" s="17"/>
      <c r="H14" s="17"/>
      <c r="I14" s="17"/>
      <c r="J14" s="17"/>
      <c r="K14" s="17">
        <v>6</v>
      </c>
      <c r="L14" s="17"/>
      <c r="M14" s="17"/>
      <c r="N14" s="17">
        <f t="shared" si="0"/>
        <v>2</v>
      </c>
    </row>
    <row r="15" spans="1:14" hidden="1" x14ac:dyDescent="0.25">
      <c r="A15" s="17" t="s">
        <v>103</v>
      </c>
      <c r="B15" s="17" t="s">
        <v>28</v>
      </c>
      <c r="C15" s="17" t="s">
        <v>109</v>
      </c>
      <c r="D15" s="17">
        <f t="shared" si="1"/>
        <v>21</v>
      </c>
      <c r="E15" s="17"/>
      <c r="F15" s="17"/>
      <c r="G15" s="17">
        <v>7</v>
      </c>
      <c r="H15" s="17"/>
      <c r="I15" s="17">
        <v>8</v>
      </c>
      <c r="J15" s="17">
        <v>3</v>
      </c>
      <c r="K15" s="17"/>
      <c r="L15" s="17"/>
      <c r="M15" s="17"/>
      <c r="N15" s="17">
        <f t="shared" si="0"/>
        <v>3</v>
      </c>
    </row>
    <row r="16" spans="1:14" hidden="1" x14ac:dyDescent="0.25">
      <c r="A16" s="17" t="s">
        <v>92</v>
      </c>
      <c r="B16" s="17" t="s">
        <v>93</v>
      </c>
      <c r="C16" s="17" t="s">
        <v>84</v>
      </c>
      <c r="D16" s="17">
        <f t="shared" si="1"/>
        <v>32</v>
      </c>
      <c r="E16" s="17"/>
      <c r="F16" s="17"/>
      <c r="G16" s="17"/>
      <c r="H16" s="17">
        <v>3</v>
      </c>
      <c r="I16" s="17">
        <v>1</v>
      </c>
      <c r="J16" s="17">
        <v>7</v>
      </c>
      <c r="K16" s="17"/>
      <c r="L16" s="17">
        <v>7</v>
      </c>
      <c r="M16" s="17">
        <v>9</v>
      </c>
      <c r="N16" s="17">
        <f t="shared" si="0"/>
        <v>5</v>
      </c>
    </row>
    <row r="17" spans="1:14" hidden="1" x14ac:dyDescent="0.25">
      <c r="A17" s="17" t="s">
        <v>21</v>
      </c>
      <c r="B17" s="17" t="s">
        <v>151</v>
      </c>
      <c r="C17" s="17" t="s">
        <v>134</v>
      </c>
      <c r="D17" s="17">
        <f t="shared" si="1"/>
        <v>70</v>
      </c>
      <c r="E17" s="17">
        <v>14</v>
      </c>
      <c r="F17" s="17"/>
      <c r="G17" s="17">
        <v>26</v>
      </c>
      <c r="H17" s="17"/>
      <c r="I17" s="17"/>
      <c r="J17" s="17"/>
      <c r="K17" s="17"/>
      <c r="L17" s="17">
        <v>27</v>
      </c>
      <c r="M17" s="17"/>
      <c r="N17" s="17">
        <f t="shared" si="0"/>
        <v>3</v>
      </c>
    </row>
    <row r="18" spans="1:14" hidden="1" x14ac:dyDescent="0.25">
      <c r="A18" s="17" t="s">
        <v>130</v>
      </c>
      <c r="B18" s="17" t="s">
        <v>150</v>
      </c>
      <c r="C18" s="17" t="s">
        <v>134</v>
      </c>
      <c r="D18" s="17">
        <f t="shared" si="1"/>
        <v>299</v>
      </c>
      <c r="E18" s="17">
        <v>30</v>
      </c>
      <c r="F18" s="17">
        <v>27</v>
      </c>
      <c r="G18" s="17">
        <v>28</v>
      </c>
      <c r="H18" s="17">
        <v>36</v>
      </c>
      <c r="I18" s="17">
        <v>32</v>
      </c>
      <c r="J18" s="17">
        <v>41</v>
      </c>
      <c r="K18" s="17">
        <v>20</v>
      </c>
      <c r="L18" s="17">
        <v>36</v>
      </c>
      <c r="M18" s="17">
        <v>40</v>
      </c>
      <c r="N18" s="17">
        <f t="shared" si="0"/>
        <v>9</v>
      </c>
    </row>
    <row r="19" spans="1:14" hidden="1" x14ac:dyDescent="0.25">
      <c r="A19" s="17" t="s">
        <v>89</v>
      </c>
      <c r="B19" s="17" t="s">
        <v>136</v>
      </c>
      <c r="C19" s="17" t="s">
        <v>134</v>
      </c>
      <c r="D19" s="17">
        <f t="shared" si="1"/>
        <v>246</v>
      </c>
      <c r="E19" s="17">
        <v>18</v>
      </c>
      <c r="F19" s="17">
        <v>21</v>
      </c>
      <c r="G19" s="17">
        <v>25</v>
      </c>
      <c r="H19" s="17">
        <v>33</v>
      </c>
      <c r="I19" s="17">
        <v>24</v>
      </c>
      <c r="J19" s="17">
        <v>34</v>
      </c>
      <c r="K19" s="17">
        <v>14</v>
      </c>
      <c r="L19" s="17">
        <v>32</v>
      </c>
      <c r="M19" s="17">
        <v>36</v>
      </c>
      <c r="N19" s="17">
        <f t="shared" si="0"/>
        <v>9</v>
      </c>
    </row>
    <row r="20" spans="1:14" x14ac:dyDescent="0.25">
      <c r="A20" s="17" t="s">
        <v>128</v>
      </c>
      <c r="B20" s="17" t="s">
        <v>129</v>
      </c>
      <c r="C20" s="17" t="s">
        <v>109</v>
      </c>
      <c r="D20" s="17">
        <f t="shared" si="1"/>
        <v>115</v>
      </c>
      <c r="E20" s="17">
        <v>5</v>
      </c>
      <c r="F20" s="17"/>
      <c r="G20" s="17"/>
      <c r="H20" s="17">
        <v>20</v>
      </c>
      <c r="I20" s="17">
        <v>20</v>
      </c>
      <c r="J20" s="17">
        <v>19</v>
      </c>
      <c r="K20" s="17"/>
      <c r="L20" s="17">
        <v>20</v>
      </c>
      <c r="M20" s="17">
        <v>25</v>
      </c>
      <c r="N20" s="17">
        <f t="shared" si="0"/>
        <v>6</v>
      </c>
    </row>
    <row r="21" spans="1:14" x14ac:dyDescent="0.25">
      <c r="A21" s="17" t="s">
        <v>124</v>
      </c>
      <c r="B21" s="17" t="s">
        <v>125</v>
      </c>
      <c r="C21" s="17" t="s">
        <v>109</v>
      </c>
      <c r="D21" s="17">
        <f t="shared" si="1"/>
        <v>59</v>
      </c>
      <c r="E21" s="17"/>
      <c r="F21" s="17"/>
      <c r="G21" s="17">
        <v>8</v>
      </c>
      <c r="H21" s="17">
        <v>4</v>
      </c>
      <c r="I21" s="17">
        <v>7</v>
      </c>
      <c r="J21" s="17">
        <v>10</v>
      </c>
      <c r="K21" s="17"/>
      <c r="L21" s="17">
        <v>9</v>
      </c>
      <c r="M21" s="17">
        <v>15</v>
      </c>
      <c r="N21" s="17">
        <f t="shared" si="0"/>
        <v>6</v>
      </c>
    </row>
    <row r="22" spans="1:14" hidden="1" x14ac:dyDescent="0.25">
      <c r="A22" s="17" t="s">
        <v>137</v>
      </c>
      <c r="B22" s="17" t="s">
        <v>138</v>
      </c>
      <c r="C22" s="17" t="s">
        <v>134</v>
      </c>
      <c r="D22" s="17">
        <f t="shared" si="1"/>
        <v>11</v>
      </c>
      <c r="E22" s="17">
        <v>1</v>
      </c>
      <c r="F22" s="17"/>
      <c r="G22" s="17"/>
      <c r="H22" s="17"/>
      <c r="I22" s="17"/>
      <c r="J22" s="17"/>
      <c r="K22" s="17">
        <v>8</v>
      </c>
      <c r="L22" s="17"/>
      <c r="M22" s="17"/>
      <c r="N22" s="17">
        <f t="shared" si="0"/>
        <v>2</v>
      </c>
    </row>
    <row r="23" spans="1:14" x14ac:dyDescent="0.25">
      <c r="A23" s="17" t="s">
        <v>107</v>
      </c>
      <c r="B23" s="17" t="s">
        <v>108</v>
      </c>
      <c r="C23" s="17" t="s">
        <v>109</v>
      </c>
      <c r="D23" s="17">
        <f t="shared" si="1"/>
        <v>232</v>
      </c>
      <c r="E23" s="17">
        <v>21</v>
      </c>
      <c r="F23" s="17">
        <v>24</v>
      </c>
      <c r="G23" s="17">
        <v>23</v>
      </c>
      <c r="H23" s="17">
        <v>31</v>
      </c>
      <c r="I23" s="17">
        <v>29</v>
      </c>
      <c r="J23" s="17">
        <v>30</v>
      </c>
      <c r="K23" s="17">
        <v>19</v>
      </c>
      <c r="L23" s="17">
        <v>15</v>
      </c>
      <c r="M23" s="17">
        <v>31</v>
      </c>
      <c r="N23" s="17">
        <f t="shared" si="0"/>
        <v>9</v>
      </c>
    </row>
    <row r="24" spans="1:14" hidden="1" x14ac:dyDescent="0.25">
      <c r="A24" s="17" t="s">
        <v>139</v>
      </c>
      <c r="B24" s="17" t="s">
        <v>140</v>
      </c>
      <c r="C24" s="17" t="s">
        <v>134</v>
      </c>
      <c r="D24" s="17">
        <f t="shared" si="1"/>
        <v>35</v>
      </c>
      <c r="E24" s="17"/>
      <c r="F24" s="17"/>
      <c r="G24" s="17"/>
      <c r="H24" s="17">
        <v>13</v>
      </c>
      <c r="I24" s="17"/>
      <c r="J24" s="17">
        <v>6</v>
      </c>
      <c r="K24" s="17"/>
      <c r="L24" s="17"/>
      <c r="M24" s="17">
        <v>13</v>
      </c>
      <c r="N24" s="17">
        <f t="shared" si="0"/>
        <v>3</v>
      </c>
    </row>
    <row r="25" spans="1:14" hidden="1" x14ac:dyDescent="0.25">
      <c r="A25" s="17" t="s">
        <v>119</v>
      </c>
      <c r="B25" s="17" t="s">
        <v>158</v>
      </c>
      <c r="C25" s="17" t="s">
        <v>134</v>
      </c>
      <c r="D25" s="17">
        <f t="shared" si="1"/>
        <v>124</v>
      </c>
      <c r="E25" s="17"/>
      <c r="F25" s="17"/>
      <c r="G25" s="17"/>
      <c r="H25" s="17">
        <v>30</v>
      </c>
      <c r="I25" s="17">
        <v>9</v>
      </c>
      <c r="J25" s="17">
        <v>25</v>
      </c>
      <c r="K25" s="17"/>
      <c r="L25" s="17">
        <v>22</v>
      </c>
      <c r="M25" s="17">
        <v>33</v>
      </c>
      <c r="N25" s="17">
        <f t="shared" si="0"/>
        <v>5</v>
      </c>
    </row>
    <row r="26" spans="1:14" hidden="1" x14ac:dyDescent="0.25">
      <c r="A26" s="17" t="s">
        <v>89</v>
      </c>
      <c r="B26" s="17" t="s">
        <v>25</v>
      </c>
      <c r="C26" s="17" t="s">
        <v>84</v>
      </c>
      <c r="D26" s="17">
        <f t="shared" si="1"/>
        <v>138</v>
      </c>
      <c r="E26" s="17">
        <v>12</v>
      </c>
      <c r="F26" s="17"/>
      <c r="G26" s="17">
        <v>12</v>
      </c>
      <c r="H26" s="17">
        <v>24</v>
      </c>
      <c r="I26" s="17">
        <v>12</v>
      </c>
      <c r="J26" s="17">
        <v>24</v>
      </c>
      <c r="K26" s="17"/>
      <c r="L26" s="17">
        <v>21</v>
      </c>
      <c r="M26" s="17">
        <v>26</v>
      </c>
      <c r="N26" s="17">
        <f t="shared" si="0"/>
        <v>7</v>
      </c>
    </row>
    <row r="27" spans="1:14" hidden="1" x14ac:dyDescent="0.25">
      <c r="A27" s="17" t="s">
        <v>174</v>
      </c>
      <c r="B27" s="17" t="s">
        <v>175</v>
      </c>
      <c r="C27" s="17" t="s">
        <v>166</v>
      </c>
      <c r="D27" s="17">
        <f t="shared" si="1"/>
        <v>21</v>
      </c>
      <c r="E27" s="17">
        <v>4</v>
      </c>
      <c r="F27" s="17"/>
      <c r="G27" s="17"/>
      <c r="H27" s="17"/>
      <c r="I27" s="17"/>
      <c r="J27" s="17"/>
      <c r="K27" s="17">
        <v>9</v>
      </c>
      <c r="L27" s="17"/>
      <c r="M27" s="17">
        <v>5</v>
      </c>
      <c r="N27" s="17">
        <f t="shared" si="0"/>
        <v>3</v>
      </c>
    </row>
    <row r="28" spans="1:14" hidden="1" x14ac:dyDescent="0.25">
      <c r="A28" s="17" t="s">
        <v>154</v>
      </c>
      <c r="B28" s="17" t="s">
        <v>155</v>
      </c>
      <c r="C28" s="17" t="s">
        <v>134</v>
      </c>
      <c r="D28" s="17">
        <f t="shared" si="1"/>
        <v>100</v>
      </c>
      <c r="E28" s="17">
        <v>6</v>
      </c>
      <c r="F28" s="17">
        <v>13</v>
      </c>
      <c r="G28" s="17">
        <v>5</v>
      </c>
      <c r="H28" s="17">
        <v>17</v>
      </c>
      <c r="I28" s="17">
        <v>14</v>
      </c>
      <c r="J28" s="17">
        <v>18</v>
      </c>
      <c r="K28" s="17"/>
      <c r="L28" s="17"/>
      <c r="M28" s="17">
        <v>20</v>
      </c>
      <c r="N28" s="17">
        <f t="shared" si="0"/>
        <v>7</v>
      </c>
    </row>
    <row r="29" spans="1:14" hidden="1" x14ac:dyDescent="0.25">
      <c r="A29" s="17" t="s">
        <v>16</v>
      </c>
      <c r="B29" s="17" t="s">
        <v>115</v>
      </c>
      <c r="C29" s="17" t="s">
        <v>109</v>
      </c>
      <c r="D29" s="17">
        <f t="shared" si="1"/>
        <v>22</v>
      </c>
      <c r="E29" s="17"/>
      <c r="F29" s="17"/>
      <c r="G29" s="17"/>
      <c r="H29" s="17">
        <v>12</v>
      </c>
      <c r="I29" s="17"/>
      <c r="J29" s="17"/>
      <c r="K29" s="17"/>
      <c r="L29" s="17">
        <v>8</v>
      </c>
      <c r="M29" s="17"/>
      <c r="N29" s="17">
        <f t="shared" si="0"/>
        <v>2</v>
      </c>
    </row>
    <row r="30" spans="1:14" hidden="1" x14ac:dyDescent="0.25">
      <c r="A30" s="17" t="s">
        <v>172</v>
      </c>
      <c r="B30" s="17" t="s">
        <v>173</v>
      </c>
      <c r="C30" s="17" t="s">
        <v>166</v>
      </c>
      <c r="D30" s="17">
        <f t="shared" si="1"/>
        <v>16</v>
      </c>
      <c r="E30" s="17"/>
      <c r="F30" s="17"/>
      <c r="G30" s="17"/>
      <c r="H30" s="17">
        <v>11</v>
      </c>
      <c r="I30" s="17"/>
      <c r="J30" s="17"/>
      <c r="K30" s="17"/>
      <c r="L30" s="17"/>
      <c r="M30" s="17">
        <v>3</v>
      </c>
      <c r="N30" s="17">
        <f t="shared" si="0"/>
        <v>2</v>
      </c>
    </row>
    <row r="31" spans="1:14" hidden="1" x14ac:dyDescent="0.25">
      <c r="A31" s="17" t="s">
        <v>145</v>
      </c>
      <c r="B31" s="17" t="s">
        <v>146</v>
      </c>
      <c r="C31" s="17" t="s">
        <v>134</v>
      </c>
      <c r="D31" s="17">
        <f t="shared" si="1"/>
        <v>222</v>
      </c>
      <c r="E31" s="17">
        <v>19</v>
      </c>
      <c r="F31" s="17">
        <v>18</v>
      </c>
      <c r="G31" s="17">
        <v>20</v>
      </c>
      <c r="H31" s="17">
        <v>27</v>
      </c>
      <c r="I31" s="17">
        <v>26</v>
      </c>
      <c r="J31" s="17">
        <v>31</v>
      </c>
      <c r="K31" s="17">
        <v>17</v>
      </c>
      <c r="L31" s="17">
        <v>25</v>
      </c>
      <c r="M31" s="17">
        <v>30</v>
      </c>
      <c r="N31" s="17">
        <f t="shared" si="0"/>
        <v>9</v>
      </c>
    </row>
    <row r="32" spans="1:14" hidden="1" x14ac:dyDescent="0.25">
      <c r="A32" s="17" t="s">
        <v>164</v>
      </c>
      <c r="B32" s="17" t="s">
        <v>165</v>
      </c>
      <c r="C32" s="17" t="s">
        <v>134</v>
      </c>
      <c r="D32" s="17">
        <f t="shared" si="1"/>
        <v>52</v>
      </c>
      <c r="E32" s="17">
        <v>2</v>
      </c>
      <c r="F32" s="17">
        <v>11</v>
      </c>
      <c r="G32" s="17"/>
      <c r="H32" s="17"/>
      <c r="I32" s="17">
        <v>10</v>
      </c>
      <c r="J32" s="17">
        <v>13</v>
      </c>
      <c r="K32" s="17"/>
      <c r="L32" s="17">
        <v>11</v>
      </c>
      <c r="M32" s="17"/>
      <c r="N32" s="17">
        <f t="shared" si="0"/>
        <v>5</v>
      </c>
    </row>
    <row r="33" spans="1:14" hidden="1" x14ac:dyDescent="0.25">
      <c r="A33" s="17" t="s">
        <v>183</v>
      </c>
      <c r="B33" s="17" t="s">
        <v>184</v>
      </c>
      <c r="C33" s="17" t="s">
        <v>166</v>
      </c>
      <c r="D33" s="17">
        <f t="shared" si="1"/>
        <v>21</v>
      </c>
      <c r="E33" s="17"/>
      <c r="F33" s="17"/>
      <c r="G33" s="17"/>
      <c r="H33" s="17"/>
      <c r="I33" s="17"/>
      <c r="J33" s="17">
        <v>17</v>
      </c>
      <c r="K33" s="17"/>
      <c r="L33" s="17"/>
      <c r="M33" s="17">
        <v>2</v>
      </c>
      <c r="N33" s="17">
        <f t="shared" si="0"/>
        <v>2</v>
      </c>
    </row>
    <row r="34" spans="1:14" x14ac:dyDescent="0.25">
      <c r="A34" s="17" t="s">
        <v>111</v>
      </c>
      <c r="B34" s="17" t="s">
        <v>112</v>
      </c>
      <c r="C34" s="17" t="s">
        <v>109</v>
      </c>
      <c r="D34" s="17">
        <f t="shared" si="1"/>
        <v>223</v>
      </c>
      <c r="E34" s="17">
        <v>23</v>
      </c>
      <c r="F34" s="17">
        <v>20</v>
      </c>
      <c r="G34" s="17">
        <v>24</v>
      </c>
      <c r="H34" s="17">
        <v>29</v>
      </c>
      <c r="I34" s="17">
        <v>23</v>
      </c>
      <c r="J34" s="17">
        <v>29</v>
      </c>
      <c r="K34" s="17">
        <v>16</v>
      </c>
      <c r="L34" s="17">
        <v>23</v>
      </c>
      <c r="M34" s="17">
        <v>27</v>
      </c>
      <c r="N34" s="17">
        <f t="shared" ref="N34:N63" si="2">COUNTA(E34:M34)</f>
        <v>9</v>
      </c>
    </row>
    <row r="35" spans="1:14" hidden="1" x14ac:dyDescent="0.25">
      <c r="A35" s="17" t="s">
        <v>94</v>
      </c>
      <c r="B35" s="17" t="s">
        <v>14</v>
      </c>
      <c r="C35" s="17" t="s">
        <v>84</v>
      </c>
      <c r="D35" s="17">
        <f t="shared" si="1"/>
        <v>19</v>
      </c>
      <c r="E35" s="17"/>
      <c r="F35" s="17">
        <v>2</v>
      </c>
      <c r="G35" s="17">
        <v>11</v>
      </c>
      <c r="H35" s="17"/>
      <c r="I35" s="17"/>
      <c r="J35" s="17"/>
      <c r="K35" s="17"/>
      <c r="L35" s="17">
        <v>3</v>
      </c>
      <c r="M35" s="17"/>
      <c r="N35" s="17">
        <f t="shared" si="2"/>
        <v>3</v>
      </c>
    </row>
    <row r="36" spans="1:14" hidden="1" x14ac:dyDescent="0.25">
      <c r="A36" s="17" t="s">
        <v>91</v>
      </c>
      <c r="B36" s="17" t="s">
        <v>23</v>
      </c>
      <c r="C36" s="17" t="s">
        <v>84</v>
      </c>
      <c r="D36" s="17">
        <f t="shared" si="1"/>
        <v>16</v>
      </c>
      <c r="E36" s="17"/>
      <c r="F36" s="17"/>
      <c r="G36" s="17"/>
      <c r="H36" s="17">
        <v>15</v>
      </c>
      <c r="I36" s="17"/>
      <c r="J36" s="17"/>
      <c r="K36" s="17"/>
      <c r="L36" s="17"/>
      <c r="M36" s="17"/>
      <c r="N36" s="17">
        <f t="shared" si="2"/>
        <v>1</v>
      </c>
    </row>
    <row r="37" spans="1:14" hidden="1" x14ac:dyDescent="0.25">
      <c r="A37" s="17" t="s">
        <v>143</v>
      </c>
      <c r="B37" s="17" t="s">
        <v>160</v>
      </c>
      <c r="C37" s="17" t="s">
        <v>134</v>
      </c>
      <c r="D37" s="17">
        <f t="shared" si="1"/>
        <v>39</v>
      </c>
      <c r="E37" s="17"/>
      <c r="F37" s="17"/>
      <c r="G37" s="17"/>
      <c r="H37" s="17"/>
      <c r="I37" s="17">
        <v>4</v>
      </c>
      <c r="J37" s="17">
        <v>14</v>
      </c>
      <c r="K37" s="17"/>
      <c r="L37" s="17">
        <v>10</v>
      </c>
      <c r="M37" s="17">
        <v>7</v>
      </c>
      <c r="N37" s="17">
        <f t="shared" si="2"/>
        <v>4</v>
      </c>
    </row>
    <row r="38" spans="1:14" hidden="1" x14ac:dyDescent="0.25">
      <c r="A38" s="17" t="s">
        <v>119</v>
      </c>
      <c r="B38" s="17" t="s">
        <v>120</v>
      </c>
      <c r="C38" s="17" t="s">
        <v>109</v>
      </c>
      <c r="D38" s="17">
        <f t="shared" si="1"/>
        <v>14</v>
      </c>
      <c r="E38" s="17">
        <v>3</v>
      </c>
      <c r="F38" s="17"/>
      <c r="G38" s="17"/>
      <c r="H38" s="17"/>
      <c r="I38" s="17"/>
      <c r="J38" s="17"/>
      <c r="K38" s="17">
        <v>2</v>
      </c>
      <c r="L38" s="17">
        <v>6</v>
      </c>
      <c r="M38" s="17"/>
      <c r="N38" s="17">
        <f t="shared" si="2"/>
        <v>3</v>
      </c>
    </row>
    <row r="39" spans="1:14" hidden="1" x14ac:dyDescent="0.25">
      <c r="A39" s="17" t="s">
        <v>87</v>
      </c>
      <c r="B39" s="17" t="s">
        <v>88</v>
      </c>
      <c r="C39" s="17" t="s">
        <v>84</v>
      </c>
      <c r="D39" s="17">
        <f t="shared" si="1"/>
        <v>33</v>
      </c>
      <c r="E39" s="17"/>
      <c r="F39" s="17"/>
      <c r="G39" s="17"/>
      <c r="H39" s="17">
        <v>5</v>
      </c>
      <c r="I39" s="17"/>
      <c r="J39" s="17">
        <v>8</v>
      </c>
      <c r="K39" s="17"/>
      <c r="L39" s="17"/>
      <c r="M39" s="17">
        <v>17</v>
      </c>
      <c r="N39" s="17">
        <f t="shared" si="2"/>
        <v>3</v>
      </c>
    </row>
    <row r="40" spans="1:14" hidden="1" x14ac:dyDescent="0.25">
      <c r="A40" s="17" t="s">
        <v>178</v>
      </c>
      <c r="B40" s="17" t="s">
        <v>179</v>
      </c>
      <c r="C40" s="17" t="s">
        <v>166</v>
      </c>
      <c r="D40" s="17">
        <f t="shared" si="1"/>
        <v>27</v>
      </c>
      <c r="E40" s="17"/>
      <c r="F40" s="17">
        <v>7</v>
      </c>
      <c r="G40" s="17"/>
      <c r="H40" s="17"/>
      <c r="I40" s="17"/>
      <c r="J40" s="17">
        <v>5</v>
      </c>
      <c r="K40" s="17">
        <v>1</v>
      </c>
      <c r="L40" s="17"/>
      <c r="M40" s="17">
        <v>10</v>
      </c>
      <c r="N40" s="17">
        <f t="shared" si="2"/>
        <v>4</v>
      </c>
    </row>
    <row r="41" spans="1:14" hidden="1" x14ac:dyDescent="0.25">
      <c r="A41" s="17" t="s">
        <v>171</v>
      </c>
      <c r="B41" s="17" t="s">
        <v>19</v>
      </c>
      <c r="C41" s="17" t="s">
        <v>166</v>
      </c>
      <c r="D41" s="17">
        <f t="shared" si="1"/>
        <v>16</v>
      </c>
      <c r="E41" s="17"/>
      <c r="F41" s="17"/>
      <c r="G41" s="17"/>
      <c r="H41" s="17"/>
      <c r="I41" s="17"/>
      <c r="J41" s="17">
        <v>2</v>
      </c>
      <c r="K41" s="17">
        <v>5</v>
      </c>
      <c r="L41" s="17"/>
      <c r="M41" s="17">
        <v>6</v>
      </c>
      <c r="N41" s="17">
        <f t="shared" si="2"/>
        <v>3</v>
      </c>
    </row>
    <row r="42" spans="1:14" hidden="1" x14ac:dyDescent="0.25">
      <c r="A42" s="17" t="s">
        <v>119</v>
      </c>
      <c r="B42" s="17" t="s">
        <v>168</v>
      </c>
      <c r="C42" s="17" t="s">
        <v>166</v>
      </c>
      <c r="D42" s="17">
        <f t="shared" si="1"/>
        <v>47</v>
      </c>
      <c r="E42" s="17"/>
      <c r="F42" s="17"/>
      <c r="G42" s="17">
        <v>10</v>
      </c>
      <c r="H42" s="17"/>
      <c r="I42" s="17"/>
      <c r="J42" s="17"/>
      <c r="K42" s="17">
        <v>10</v>
      </c>
      <c r="L42" s="17">
        <v>4</v>
      </c>
      <c r="M42" s="17">
        <v>19</v>
      </c>
      <c r="N42" s="17">
        <f t="shared" si="2"/>
        <v>4</v>
      </c>
    </row>
    <row r="43" spans="1:14" hidden="1" x14ac:dyDescent="0.25">
      <c r="A43" s="17" t="s">
        <v>85</v>
      </c>
      <c r="B43" s="17" t="s">
        <v>86</v>
      </c>
      <c r="C43" s="17" t="s">
        <v>84</v>
      </c>
      <c r="D43" s="17">
        <f t="shared" si="1"/>
        <v>102</v>
      </c>
      <c r="E43" s="17">
        <v>9</v>
      </c>
      <c r="F43" s="17"/>
      <c r="G43" s="17">
        <v>17</v>
      </c>
      <c r="H43" s="17"/>
      <c r="I43" s="17">
        <v>16</v>
      </c>
      <c r="J43" s="17">
        <v>23</v>
      </c>
      <c r="K43" s="17">
        <v>12</v>
      </c>
      <c r="L43" s="17">
        <v>19</v>
      </c>
      <c r="M43" s="17"/>
      <c r="N43" s="17">
        <f t="shared" si="2"/>
        <v>6</v>
      </c>
    </row>
    <row r="44" spans="1:14" hidden="1" x14ac:dyDescent="0.25">
      <c r="A44" s="17" t="s">
        <v>89</v>
      </c>
      <c r="B44" s="17" t="s">
        <v>159</v>
      </c>
      <c r="C44" s="17" t="s">
        <v>134</v>
      </c>
      <c r="D44" s="17">
        <f t="shared" si="1"/>
        <v>80</v>
      </c>
      <c r="E44" s="17"/>
      <c r="F44" s="17">
        <v>10</v>
      </c>
      <c r="G44" s="17"/>
      <c r="H44" s="17">
        <v>26</v>
      </c>
      <c r="I44" s="17">
        <v>22</v>
      </c>
      <c r="J44" s="17"/>
      <c r="K44" s="17"/>
      <c r="L44" s="17">
        <v>18</v>
      </c>
      <c r="M44" s="17"/>
      <c r="N44" s="17">
        <f t="shared" si="2"/>
        <v>4</v>
      </c>
    </row>
    <row r="45" spans="1:14" hidden="1" x14ac:dyDescent="0.25">
      <c r="A45" s="17" t="s">
        <v>180</v>
      </c>
      <c r="B45" s="17" t="s">
        <v>181</v>
      </c>
      <c r="C45" s="17" t="s">
        <v>166</v>
      </c>
      <c r="D45" s="17">
        <f t="shared" si="1"/>
        <v>41</v>
      </c>
      <c r="E45" s="17"/>
      <c r="F45" s="17">
        <v>14</v>
      </c>
      <c r="G45" s="17">
        <v>13</v>
      </c>
      <c r="H45" s="17"/>
      <c r="I45" s="17">
        <v>11</v>
      </c>
      <c r="J45" s="17"/>
      <c r="K45" s="17"/>
      <c r="L45" s="17"/>
      <c r="M45" s="17"/>
      <c r="N45" s="17">
        <f t="shared" si="2"/>
        <v>3</v>
      </c>
    </row>
    <row r="46" spans="1:14" x14ac:dyDescent="0.25">
      <c r="A46" s="17" t="s">
        <v>118</v>
      </c>
      <c r="B46" s="17" t="s">
        <v>8</v>
      </c>
      <c r="C46" s="17" t="s">
        <v>109</v>
      </c>
      <c r="D46" s="17">
        <f t="shared" si="1"/>
        <v>14</v>
      </c>
      <c r="E46" s="17"/>
      <c r="F46" s="17"/>
      <c r="G46" s="17"/>
      <c r="H46" s="17"/>
      <c r="I46" s="17"/>
      <c r="J46" s="17">
        <v>11</v>
      </c>
      <c r="K46" s="17"/>
      <c r="L46" s="17"/>
      <c r="M46" s="17">
        <v>1</v>
      </c>
      <c r="N46" s="17">
        <f t="shared" si="2"/>
        <v>2</v>
      </c>
    </row>
    <row r="47" spans="1:14" hidden="1" x14ac:dyDescent="0.25">
      <c r="A47" s="17" t="s">
        <v>162</v>
      </c>
      <c r="B47" s="17" t="s">
        <v>163</v>
      </c>
      <c r="C47" s="17" t="s">
        <v>134</v>
      </c>
      <c r="D47" s="17">
        <f t="shared" si="1"/>
        <v>6</v>
      </c>
      <c r="E47" s="17"/>
      <c r="F47" s="17">
        <v>1</v>
      </c>
      <c r="G47" s="17"/>
      <c r="H47" s="17"/>
      <c r="I47" s="17"/>
      <c r="J47" s="17"/>
      <c r="K47" s="17">
        <v>3</v>
      </c>
      <c r="L47" s="17"/>
      <c r="M47" s="17"/>
      <c r="N47" s="17">
        <f t="shared" si="2"/>
        <v>2</v>
      </c>
    </row>
    <row r="48" spans="1:14" x14ac:dyDescent="0.25">
      <c r="A48" s="17" t="s">
        <v>113</v>
      </c>
      <c r="B48" s="17" t="s">
        <v>114</v>
      </c>
      <c r="C48" s="17" t="s">
        <v>109</v>
      </c>
      <c r="D48" s="17">
        <f t="shared" si="1"/>
        <v>152</v>
      </c>
      <c r="E48" s="17">
        <v>16</v>
      </c>
      <c r="F48" s="17">
        <v>19</v>
      </c>
      <c r="G48" s="17">
        <v>18</v>
      </c>
      <c r="H48" s="17">
        <v>22</v>
      </c>
      <c r="I48" s="17">
        <v>17</v>
      </c>
      <c r="J48" s="17"/>
      <c r="K48" s="17"/>
      <c r="L48" s="17">
        <v>24</v>
      </c>
      <c r="M48" s="17">
        <v>29</v>
      </c>
      <c r="N48" s="17">
        <f t="shared" si="2"/>
        <v>7</v>
      </c>
    </row>
    <row r="49" spans="1:14" x14ac:dyDescent="0.25">
      <c r="A49" s="17" t="s">
        <v>121</v>
      </c>
      <c r="B49" s="17" t="s">
        <v>122</v>
      </c>
      <c r="C49" s="17" t="s">
        <v>109</v>
      </c>
      <c r="D49" s="17">
        <f t="shared" si="1"/>
        <v>188</v>
      </c>
      <c r="E49" s="17">
        <v>17</v>
      </c>
      <c r="F49" s="17">
        <v>15</v>
      </c>
      <c r="G49" s="17">
        <v>14</v>
      </c>
      <c r="H49" s="17">
        <v>28</v>
      </c>
      <c r="I49" s="17">
        <v>25</v>
      </c>
      <c r="J49" s="17">
        <v>27</v>
      </c>
      <c r="K49" s="17"/>
      <c r="L49" s="17">
        <v>26</v>
      </c>
      <c r="M49" s="17">
        <v>28</v>
      </c>
      <c r="N49" s="17">
        <f t="shared" si="2"/>
        <v>8</v>
      </c>
    </row>
    <row r="50" spans="1:14" hidden="1" x14ac:dyDescent="0.25">
      <c r="A50" s="17" t="s">
        <v>169</v>
      </c>
      <c r="B50" s="17" t="s">
        <v>170</v>
      </c>
      <c r="C50" s="17" t="s">
        <v>166</v>
      </c>
      <c r="D50" s="17">
        <f t="shared" si="1"/>
        <v>9</v>
      </c>
      <c r="E50" s="17"/>
      <c r="F50" s="17">
        <v>6</v>
      </c>
      <c r="G50" s="17"/>
      <c r="H50" s="17"/>
      <c r="I50" s="17"/>
      <c r="J50" s="17"/>
      <c r="K50" s="17"/>
      <c r="L50" s="17">
        <v>1</v>
      </c>
      <c r="M50" s="17"/>
      <c r="N50" s="17">
        <f t="shared" si="2"/>
        <v>2</v>
      </c>
    </row>
    <row r="51" spans="1:14" hidden="1" x14ac:dyDescent="0.25">
      <c r="A51" s="17" t="s">
        <v>116</v>
      </c>
      <c r="B51" s="17" t="s">
        <v>117</v>
      </c>
      <c r="C51" s="17" t="s">
        <v>109</v>
      </c>
      <c r="D51" s="17">
        <f t="shared" si="1"/>
        <v>12</v>
      </c>
      <c r="E51" s="17"/>
      <c r="F51" s="17"/>
      <c r="G51" s="17">
        <v>6</v>
      </c>
      <c r="H51" s="17"/>
      <c r="I51" s="17"/>
      <c r="J51" s="17"/>
      <c r="K51" s="17">
        <v>4</v>
      </c>
      <c r="L51" s="17"/>
      <c r="M51" s="17"/>
      <c r="N51" s="17">
        <f t="shared" si="2"/>
        <v>2</v>
      </c>
    </row>
    <row r="52" spans="1:14" hidden="1" x14ac:dyDescent="0.25">
      <c r="A52" s="17" t="s">
        <v>123</v>
      </c>
      <c r="B52" s="17" t="s">
        <v>122</v>
      </c>
      <c r="C52" s="17" t="s">
        <v>109</v>
      </c>
      <c r="D52" s="17">
        <f t="shared" si="1"/>
        <v>73</v>
      </c>
      <c r="E52" s="17"/>
      <c r="F52" s="17"/>
      <c r="G52" s="17">
        <v>35</v>
      </c>
      <c r="H52" s="17"/>
      <c r="I52" s="17">
        <v>36</v>
      </c>
      <c r="J52" s="17"/>
      <c r="K52" s="17"/>
      <c r="L52" s="17"/>
      <c r="M52" s="17"/>
      <c r="N52" s="17">
        <f t="shared" si="2"/>
        <v>2</v>
      </c>
    </row>
    <row r="53" spans="1:14" hidden="1" x14ac:dyDescent="0.25">
      <c r="A53" s="17" t="s">
        <v>148</v>
      </c>
      <c r="B53" s="17" t="s">
        <v>149</v>
      </c>
      <c r="C53" s="17" t="s">
        <v>134</v>
      </c>
      <c r="D53" s="17">
        <f t="shared" si="1"/>
        <v>11</v>
      </c>
      <c r="E53" s="17"/>
      <c r="F53" s="17"/>
      <c r="G53" s="17"/>
      <c r="H53" s="17">
        <v>1</v>
      </c>
      <c r="I53" s="17"/>
      <c r="J53" s="17"/>
      <c r="K53" s="17"/>
      <c r="L53" s="17"/>
      <c r="M53" s="17">
        <v>8</v>
      </c>
      <c r="N53" s="17">
        <f t="shared" si="2"/>
        <v>2</v>
      </c>
    </row>
    <row r="54" spans="1:14" x14ac:dyDescent="0.25">
      <c r="A54" s="17" t="s">
        <v>126</v>
      </c>
      <c r="B54" s="17" t="s">
        <v>127</v>
      </c>
      <c r="C54" s="17" t="s">
        <v>109</v>
      </c>
      <c r="D54" s="17">
        <f t="shared" si="1"/>
        <v>42</v>
      </c>
      <c r="E54" s="17"/>
      <c r="F54" s="17"/>
      <c r="G54" s="17"/>
      <c r="H54" s="17">
        <v>6</v>
      </c>
      <c r="I54" s="17">
        <v>2</v>
      </c>
      <c r="J54" s="17">
        <v>12</v>
      </c>
      <c r="K54" s="17"/>
      <c r="L54" s="17"/>
      <c r="M54" s="17">
        <v>18</v>
      </c>
      <c r="N54" s="17">
        <f t="shared" si="2"/>
        <v>4</v>
      </c>
    </row>
    <row r="55" spans="1:14" hidden="1" x14ac:dyDescent="0.25">
      <c r="A55" s="17" t="s">
        <v>176</v>
      </c>
      <c r="B55" s="17" t="s">
        <v>177</v>
      </c>
      <c r="C55" s="17" t="s">
        <v>166</v>
      </c>
      <c r="D55" s="17">
        <f t="shared" si="1"/>
        <v>26</v>
      </c>
      <c r="E55" s="17"/>
      <c r="F55" s="17">
        <v>8</v>
      </c>
      <c r="G55" s="17"/>
      <c r="H55" s="17"/>
      <c r="I55" s="17"/>
      <c r="J55" s="17"/>
      <c r="K55" s="17"/>
      <c r="L55" s="17">
        <v>16</v>
      </c>
      <c r="M55" s="17"/>
      <c r="N55" s="17">
        <f t="shared" si="2"/>
        <v>2</v>
      </c>
    </row>
    <row r="56" spans="1:14" hidden="1" x14ac:dyDescent="0.25">
      <c r="A56" s="17" t="s">
        <v>156</v>
      </c>
      <c r="B56" s="17" t="s">
        <v>157</v>
      </c>
      <c r="C56" s="17" t="s">
        <v>134</v>
      </c>
      <c r="D56" s="17">
        <f t="shared" si="1"/>
        <v>112</v>
      </c>
      <c r="E56" s="17">
        <v>13</v>
      </c>
      <c r="F56" s="17"/>
      <c r="G56" s="17">
        <v>21</v>
      </c>
      <c r="H56" s="17">
        <v>23</v>
      </c>
      <c r="I56" s="17"/>
      <c r="J56" s="17">
        <v>26</v>
      </c>
      <c r="K56" s="17"/>
      <c r="L56" s="17"/>
      <c r="M56" s="17">
        <v>24</v>
      </c>
      <c r="N56" s="17">
        <f t="shared" si="2"/>
        <v>5</v>
      </c>
    </row>
    <row r="57" spans="1:14" hidden="1" x14ac:dyDescent="0.25">
      <c r="A57" s="17" t="s">
        <v>95</v>
      </c>
      <c r="B57" s="17" t="s">
        <v>96</v>
      </c>
      <c r="C57" s="17" t="s">
        <v>84</v>
      </c>
      <c r="D57" s="17">
        <f t="shared" si="1"/>
        <v>63</v>
      </c>
      <c r="E57" s="17"/>
      <c r="F57" s="17"/>
      <c r="G57" s="17"/>
      <c r="H57" s="17">
        <v>9</v>
      </c>
      <c r="I57" s="17">
        <v>6</v>
      </c>
      <c r="J57" s="17">
        <v>9</v>
      </c>
      <c r="K57" s="17"/>
      <c r="L57" s="17">
        <v>12</v>
      </c>
      <c r="M57" s="17">
        <v>22</v>
      </c>
      <c r="N57" s="17">
        <f t="shared" si="2"/>
        <v>5</v>
      </c>
    </row>
    <row r="58" spans="1:14" hidden="1" x14ac:dyDescent="0.25">
      <c r="A58" s="17" t="s">
        <v>152</v>
      </c>
      <c r="B58" s="17" t="s">
        <v>153</v>
      </c>
      <c r="C58" s="17" t="s">
        <v>134</v>
      </c>
      <c r="D58" s="17">
        <f t="shared" si="1"/>
        <v>21</v>
      </c>
      <c r="E58" s="17"/>
      <c r="F58" s="17"/>
      <c r="G58" s="17"/>
      <c r="H58" s="17">
        <v>2</v>
      </c>
      <c r="I58" s="17">
        <v>5</v>
      </c>
      <c r="J58" s="17"/>
      <c r="K58" s="17"/>
      <c r="L58" s="17"/>
      <c r="M58" s="17">
        <v>11</v>
      </c>
      <c r="N58" s="17">
        <f t="shared" si="2"/>
        <v>3</v>
      </c>
    </row>
    <row r="59" spans="1:14" hidden="1" x14ac:dyDescent="0.25">
      <c r="A59" s="17" t="s">
        <v>97</v>
      </c>
      <c r="B59" s="17" t="s">
        <v>98</v>
      </c>
      <c r="C59" s="17" t="s">
        <v>84</v>
      </c>
      <c r="D59" s="17">
        <f t="shared" si="1"/>
        <v>22</v>
      </c>
      <c r="E59" s="17"/>
      <c r="F59" s="17"/>
      <c r="G59" s="17"/>
      <c r="H59" s="17">
        <v>16</v>
      </c>
      <c r="I59" s="17"/>
      <c r="J59" s="17"/>
      <c r="K59" s="17"/>
      <c r="L59" s="17"/>
      <c r="M59" s="17">
        <v>4</v>
      </c>
      <c r="N59" s="17">
        <f t="shared" si="2"/>
        <v>2</v>
      </c>
    </row>
    <row r="60" spans="1:14" hidden="1" x14ac:dyDescent="0.25">
      <c r="A60" s="17" t="s">
        <v>101</v>
      </c>
      <c r="B60" s="17" t="s">
        <v>102</v>
      </c>
      <c r="C60" s="17" t="s">
        <v>84</v>
      </c>
      <c r="D60" s="17">
        <f t="shared" si="1"/>
        <v>16</v>
      </c>
      <c r="E60" s="17"/>
      <c r="F60" s="17"/>
      <c r="G60" s="17"/>
      <c r="H60" s="17"/>
      <c r="I60" s="17"/>
      <c r="J60" s="17">
        <v>1</v>
      </c>
      <c r="K60" s="17">
        <v>7</v>
      </c>
      <c r="L60" s="17">
        <v>5</v>
      </c>
      <c r="M60" s="17"/>
      <c r="N60" s="17">
        <f t="shared" si="2"/>
        <v>3</v>
      </c>
    </row>
    <row r="61" spans="1:14" hidden="1" x14ac:dyDescent="0.25">
      <c r="A61" s="17" t="s">
        <v>113</v>
      </c>
      <c r="B61" s="17" t="s">
        <v>135</v>
      </c>
      <c r="C61" s="17" t="s">
        <v>134</v>
      </c>
      <c r="D61" s="17">
        <f t="shared" si="1"/>
        <v>36</v>
      </c>
      <c r="E61" s="17"/>
      <c r="F61" s="17">
        <v>3</v>
      </c>
      <c r="G61" s="17">
        <v>2</v>
      </c>
      <c r="H61" s="17"/>
      <c r="I61" s="17"/>
      <c r="J61" s="17">
        <v>15</v>
      </c>
      <c r="K61" s="17"/>
      <c r="L61" s="17"/>
      <c r="M61" s="17">
        <v>12</v>
      </c>
      <c r="N61" s="17">
        <f t="shared" si="2"/>
        <v>4</v>
      </c>
    </row>
    <row r="62" spans="1:14" hidden="1" x14ac:dyDescent="0.25">
      <c r="A62" s="17" t="s">
        <v>87</v>
      </c>
      <c r="B62" s="17" t="s">
        <v>147</v>
      </c>
      <c r="C62" s="17" t="s">
        <v>134</v>
      </c>
      <c r="D62" s="17">
        <f t="shared" si="1"/>
        <v>39</v>
      </c>
      <c r="E62" s="17"/>
      <c r="F62" s="17"/>
      <c r="G62" s="17">
        <v>15</v>
      </c>
      <c r="H62" s="17"/>
      <c r="I62" s="17"/>
      <c r="J62" s="17">
        <v>22</v>
      </c>
      <c r="K62" s="17"/>
      <c r="L62" s="17"/>
      <c r="M62" s="17"/>
      <c r="N62" s="17">
        <f t="shared" si="2"/>
        <v>2</v>
      </c>
    </row>
    <row r="63" spans="1:14" hidden="1" x14ac:dyDescent="0.25">
      <c r="A63" s="17" t="s">
        <v>22</v>
      </c>
      <c r="B63" s="17" t="s">
        <v>90</v>
      </c>
      <c r="C63" s="17" t="s">
        <v>84</v>
      </c>
      <c r="D63" s="17">
        <f t="shared" si="1"/>
        <v>130</v>
      </c>
      <c r="E63" s="17">
        <v>8</v>
      </c>
      <c r="F63" s="17">
        <v>17</v>
      </c>
      <c r="G63" s="17">
        <v>22</v>
      </c>
      <c r="H63" s="17">
        <v>21</v>
      </c>
      <c r="I63" s="17">
        <v>21</v>
      </c>
      <c r="J63" s="17"/>
      <c r="K63" s="17">
        <v>11</v>
      </c>
      <c r="L63" s="17"/>
      <c r="M63" s="17">
        <v>23</v>
      </c>
      <c r="N63" s="17">
        <f t="shared" si="2"/>
        <v>7</v>
      </c>
    </row>
  </sheetData>
  <autoFilter ref="A1:N63">
    <filterColumn colId="2">
      <filters>
        <filter val="B"/>
      </filters>
    </filterColumn>
    <filterColumn colId="12">
      <customFilters>
        <customFilter operator="notEqual" val=" "/>
      </customFilters>
    </filterColumn>
  </autoFilter>
  <printOptions gridLines="1"/>
  <pageMargins left="0.37" right="0.38" top="0.74803149606299213" bottom="0.19685039370078741" header="0.19" footer="0.15748031496062992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63"/>
  <sheetViews>
    <sheetView zoomScaleNormal="100" workbookViewId="0">
      <selection activeCell="N68" sqref="N68"/>
    </sheetView>
  </sheetViews>
  <sheetFormatPr defaultColWidth="8.5703125" defaultRowHeight="15.75" x14ac:dyDescent="0.25"/>
  <cols>
    <col min="1" max="1" width="9.42578125" style="16" bestFit="1" customWidth="1"/>
    <col min="2" max="2" width="12.28515625" style="16" bestFit="1" customWidth="1"/>
    <col min="3" max="3" width="6.140625" style="16" bestFit="1" customWidth="1"/>
    <col min="4" max="4" width="4.42578125" style="16" bestFit="1" customWidth="1"/>
    <col min="5" max="13" width="3.85546875" style="16" customWidth="1"/>
    <col min="14" max="14" width="3.7109375" style="16" bestFit="1" customWidth="1"/>
    <col min="15" max="204" width="8.5703125" style="16"/>
    <col min="205" max="205" width="3" style="16" bestFit="1" customWidth="1"/>
    <col min="206" max="206" width="4.28515625" style="16" bestFit="1" customWidth="1"/>
    <col min="207" max="207" width="5.140625" style="16" bestFit="1" customWidth="1"/>
    <col min="208" max="208" width="9.42578125" style="16" bestFit="1" customWidth="1"/>
    <col min="209" max="209" width="12.28515625" style="16" bestFit="1" customWidth="1"/>
    <col min="210" max="211" width="6.140625" style="16" bestFit="1" customWidth="1"/>
    <col min="212" max="212" width="2.85546875" style="16" bestFit="1" customWidth="1"/>
    <col min="213" max="230" width="3" style="16" bestFit="1" customWidth="1"/>
    <col min="231" max="231" width="2.5703125" style="16" bestFit="1" customWidth="1"/>
    <col min="232" max="236" width="2.7109375" style="16" bestFit="1" customWidth="1"/>
    <col min="237" max="237" width="2.5703125" style="16" bestFit="1" customWidth="1"/>
    <col min="238" max="238" width="2.7109375" style="16" bestFit="1" customWidth="1"/>
    <col min="239" max="239" width="2.5703125" style="16" bestFit="1" customWidth="1"/>
    <col min="240" max="240" width="2.7109375" style="16" bestFit="1" customWidth="1"/>
    <col min="241" max="460" width="8.5703125" style="16"/>
    <col min="461" max="461" width="3" style="16" bestFit="1" customWidth="1"/>
    <col min="462" max="462" width="4.28515625" style="16" bestFit="1" customWidth="1"/>
    <col min="463" max="463" width="5.140625" style="16" bestFit="1" customWidth="1"/>
    <col min="464" max="464" width="9.42578125" style="16" bestFit="1" customWidth="1"/>
    <col min="465" max="465" width="12.28515625" style="16" bestFit="1" customWidth="1"/>
    <col min="466" max="467" width="6.140625" style="16" bestFit="1" customWidth="1"/>
    <col min="468" max="468" width="2.85546875" style="16" bestFit="1" customWidth="1"/>
    <col min="469" max="486" width="3" style="16" bestFit="1" customWidth="1"/>
    <col min="487" max="487" width="2.5703125" style="16" bestFit="1" customWidth="1"/>
    <col min="488" max="492" width="2.7109375" style="16" bestFit="1" customWidth="1"/>
    <col min="493" max="493" width="2.5703125" style="16" bestFit="1" customWidth="1"/>
    <col min="494" max="494" width="2.7109375" style="16" bestFit="1" customWidth="1"/>
    <col min="495" max="495" width="2.5703125" style="16" bestFit="1" customWidth="1"/>
    <col min="496" max="496" width="2.7109375" style="16" bestFit="1" customWidth="1"/>
    <col min="497" max="716" width="8.5703125" style="16"/>
    <col min="717" max="717" width="3" style="16" bestFit="1" customWidth="1"/>
    <col min="718" max="718" width="4.28515625" style="16" bestFit="1" customWidth="1"/>
    <col min="719" max="719" width="5.140625" style="16" bestFit="1" customWidth="1"/>
    <col min="720" max="720" width="9.42578125" style="16" bestFit="1" customWidth="1"/>
    <col min="721" max="721" width="12.28515625" style="16" bestFit="1" customWidth="1"/>
    <col min="722" max="723" width="6.140625" style="16" bestFit="1" customWidth="1"/>
    <col min="724" max="724" width="2.85546875" style="16" bestFit="1" customWidth="1"/>
    <col min="725" max="742" width="3" style="16" bestFit="1" customWidth="1"/>
    <col min="743" max="743" width="2.5703125" style="16" bestFit="1" customWidth="1"/>
    <col min="744" max="748" width="2.7109375" style="16" bestFit="1" customWidth="1"/>
    <col min="749" max="749" width="2.5703125" style="16" bestFit="1" customWidth="1"/>
    <col min="750" max="750" width="2.7109375" style="16" bestFit="1" customWidth="1"/>
    <col min="751" max="751" width="2.5703125" style="16" bestFit="1" customWidth="1"/>
    <col min="752" max="752" width="2.7109375" style="16" bestFit="1" customWidth="1"/>
    <col min="753" max="972" width="8.5703125" style="16"/>
    <col min="973" max="973" width="3" style="16" bestFit="1" customWidth="1"/>
    <col min="974" max="974" width="4.28515625" style="16" bestFit="1" customWidth="1"/>
    <col min="975" max="975" width="5.140625" style="16" bestFit="1" customWidth="1"/>
    <col min="976" max="976" width="9.42578125" style="16" bestFit="1" customWidth="1"/>
    <col min="977" max="977" width="12.28515625" style="16" bestFit="1" customWidth="1"/>
    <col min="978" max="979" width="6.140625" style="16" bestFit="1" customWidth="1"/>
    <col min="980" max="980" width="2.85546875" style="16" bestFit="1" customWidth="1"/>
    <col min="981" max="998" width="3" style="16" bestFit="1" customWidth="1"/>
    <col min="999" max="999" width="2.5703125" style="16" bestFit="1" customWidth="1"/>
    <col min="1000" max="1004" width="2.7109375" style="16" bestFit="1" customWidth="1"/>
    <col min="1005" max="1005" width="2.5703125" style="16" bestFit="1" customWidth="1"/>
    <col min="1006" max="1006" width="2.7109375" style="16" bestFit="1" customWidth="1"/>
    <col min="1007" max="1007" width="2.5703125" style="16" bestFit="1" customWidth="1"/>
    <col min="1008" max="1008" width="2.7109375" style="16" bestFit="1" customWidth="1"/>
    <col min="1009" max="1228" width="8.5703125" style="16"/>
    <col min="1229" max="1229" width="3" style="16" bestFit="1" customWidth="1"/>
    <col min="1230" max="1230" width="4.28515625" style="16" bestFit="1" customWidth="1"/>
    <col min="1231" max="1231" width="5.140625" style="16" bestFit="1" customWidth="1"/>
    <col min="1232" max="1232" width="9.42578125" style="16" bestFit="1" customWidth="1"/>
    <col min="1233" max="1233" width="12.28515625" style="16" bestFit="1" customWidth="1"/>
    <col min="1234" max="1235" width="6.140625" style="16" bestFit="1" customWidth="1"/>
    <col min="1236" max="1236" width="2.85546875" style="16" bestFit="1" customWidth="1"/>
    <col min="1237" max="1254" width="3" style="16" bestFit="1" customWidth="1"/>
    <col min="1255" max="1255" width="2.5703125" style="16" bestFit="1" customWidth="1"/>
    <col min="1256" max="1260" width="2.7109375" style="16" bestFit="1" customWidth="1"/>
    <col min="1261" max="1261" width="2.5703125" style="16" bestFit="1" customWidth="1"/>
    <col min="1262" max="1262" width="2.7109375" style="16" bestFit="1" customWidth="1"/>
    <col min="1263" max="1263" width="2.5703125" style="16" bestFit="1" customWidth="1"/>
    <col min="1264" max="1264" width="2.7109375" style="16" bestFit="1" customWidth="1"/>
    <col min="1265" max="1484" width="8.5703125" style="16"/>
    <col min="1485" max="1485" width="3" style="16" bestFit="1" customWidth="1"/>
    <col min="1486" max="1486" width="4.28515625" style="16" bestFit="1" customWidth="1"/>
    <col min="1487" max="1487" width="5.140625" style="16" bestFit="1" customWidth="1"/>
    <col min="1488" max="1488" width="9.42578125" style="16" bestFit="1" customWidth="1"/>
    <col min="1489" max="1489" width="12.28515625" style="16" bestFit="1" customWidth="1"/>
    <col min="1490" max="1491" width="6.140625" style="16" bestFit="1" customWidth="1"/>
    <col min="1492" max="1492" width="2.85546875" style="16" bestFit="1" customWidth="1"/>
    <col min="1493" max="1510" width="3" style="16" bestFit="1" customWidth="1"/>
    <col min="1511" max="1511" width="2.5703125" style="16" bestFit="1" customWidth="1"/>
    <col min="1512" max="1516" width="2.7109375" style="16" bestFit="1" customWidth="1"/>
    <col min="1517" max="1517" width="2.5703125" style="16" bestFit="1" customWidth="1"/>
    <col min="1518" max="1518" width="2.7109375" style="16" bestFit="1" customWidth="1"/>
    <col min="1519" max="1519" width="2.5703125" style="16" bestFit="1" customWidth="1"/>
    <col min="1520" max="1520" width="2.7109375" style="16" bestFit="1" customWidth="1"/>
    <col min="1521" max="1740" width="8.5703125" style="16"/>
    <col min="1741" max="1741" width="3" style="16" bestFit="1" customWidth="1"/>
    <col min="1742" max="1742" width="4.28515625" style="16" bestFit="1" customWidth="1"/>
    <col min="1743" max="1743" width="5.140625" style="16" bestFit="1" customWidth="1"/>
    <col min="1744" max="1744" width="9.42578125" style="16" bestFit="1" customWidth="1"/>
    <col min="1745" max="1745" width="12.28515625" style="16" bestFit="1" customWidth="1"/>
    <col min="1746" max="1747" width="6.140625" style="16" bestFit="1" customWidth="1"/>
    <col min="1748" max="1748" width="2.85546875" style="16" bestFit="1" customWidth="1"/>
    <col min="1749" max="1766" width="3" style="16" bestFit="1" customWidth="1"/>
    <col min="1767" max="1767" width="2.5703125" style="16" bestFit="1" customWidth="1"/>
    <col min="1768" max="1772" width="2.7109375" style="16" bestFit="1" customWidth="1"/>
    <col min="1773" max="1773" width="2.5703125" style="16" bestFit="1" customWidth="1"/>
    <col min="1774" max="1774" width="2.7109375" style="16" bestFit="1" customWidth="1"/>
    <col min="1775" max="1775" width="2.5703125" style="16" bestFit="1" customWidth="1"/>
    <col min="1776" max="1776" width="2.7109375" style="16" bestFit="1" customWidth="1"/>
    <col min="1777" max="1996" width="8.5703125" style="16"/>
    <col min="1997" max="1997" width="3" style="16" bestFit="1" customWidth="1"/>
    <col min="1998" max="1998" width="4.28515625" style="16" bestFit="1" customWidth="1"/>
    <col min="1999" max="1999" width="5.140625" style="16" bestFit="1" customWidth="1"/>
    <col min="2000" max="2000" width="9.42578125" style="16" bestFit="1" customWidth="1"/>
    <col min="2001" max="2001" width="12.28515625" style="16" bestFit="1" customWidth="1"/>
    <col min="2002" max="2003" width="6.140625" style="16" bestFit="1" customWidth="1"/>
    <col min="2004" max="2004" width="2.85546875" style="16" bestFit="1" customWidth="1"/>
    <col min="2005" max="2022" width="3" style="16" bestFit="1" customWidth="1"/>
    <col min="2023" max="2023" width="2.5703125" style="16" bestFit="1" customWidth="1"/>
    <col min="2024" max="2028" width="2.7109375" style="16" bestFit="1" customWidth="1"/>
    <col min="2029" max="2029" width="2.5703125" style="16" bestFit="1" customWidth="1"/>
    <col min="2030" max="2030" width="2.7109375" style="16" bestFit="1" customWidth="1"/>
    <col min="2031" max="2031" width="2.5703125" style="16" bestFit="1" customWidth="1"/>
    <col min="2032" max="2032" width="2.7109375" style="16" bestFit="1" customWidth="1"/>
    <col min="2033" max="2252" width="8.5703125" style="16"/>
    <col min="2253" max="2253" width="3" style="16" bestFit="1" customWidth="1"/>
    <col min="2254" max="2254" width="4.28515625" style="16" bestFit="1" customWidth="1"/>
    <col min="2255" max="2255" width="5.140625" style="16" bestFit="1" customWidth="1"/>
    <col min="2256" max="2256" width="9.42578125" style="16" bestFit="1" customWidth="1"/>
    <col min="2257" max="2257" width="12.28515625" style="16" bestFit="1" customWidth="1"/>
    <col min="2258" max="2259" width="6.140625" style="16" bestFit="1" customWidth="1"/>
    <col min="2260" max="2260" width="2.85546875" style="16" bestFit="1" customWidth="1"/>
    <col min="2261" max="2278" width="3" style="16" bestFit="1" customWidth="1"/>
    <col min="2279" max="2279" width="2.5703125" style="16" bestFit="1" customWidth="1"/>
    <col min="2280" max="2284" width="2.7109375" style="16" bestFit="1" customWidth="1"/>
    <col min="2285" max="2285" width="2.5703125" style="16" bestFit="1" customWidth="1"/>
    <col min="2286" max="2286" width="2.7109375" style="16" bestFit="1" customWidth="1"/>
    <col min="2287" max="2287" width="2.5703125" style="16" bestFit="1" customWidth="1"/>
    <col min="2288" max="2288" width="2.7109375" style="16" bestFit="1" customWidth="1"/>
    <col min="2289" max="2508" width="8.5703125" style="16"/>
    <col min="2509" max="2509" width="3" style="16" bestFit="1" customWidth="1"/>
    <col min="2510" max="2510" width="4.28515625" style="16" bestFit="1" customWidth="1"/>
    <col min="2511" max="2511" width="5.140625" style="16" bestFit="1" customWidth="1"/>
    <col min="2512" max="2512" width="9.42578125" style="16" bestFit="1" customWidth="1"/>
    <col min="2513" max="2513" width="12.28515625" style="16" bestFit="1" customWidth="1"/>
    <col min="2514" max="2515" width="6.140625" style="16" bestFit="1" customWidth="1"/>
    <col min="2516" max="2516" width="2.85546875" style="16" bestFit="1" customWidth="1"/>
    <col min="2517" max="2534" width="3" style="16" bestFit="1" customWidth="1"/>
    <col min="2535" max="2535" width="2.5703125" style="16" bestFit="1" customWidth="1"/>
    <col min="2536" max="2540" width="2.7109375" style="16" bestFit="1" customWidth="1"/>
    <col min="2541" max="2541" width="2.5703125" style="16" bestFit="1" customWidth="1"/>
    <col min="2542" max="2542" width="2.7109375" style="16" bestFit="1" customWidth="1"/>
    <col min="2543" max="2543" width="2.5703125" style="16" bestFit="1" customWidth="1"/>
    <col min="2544" max="2544" width="2.7109375" style="16" bestFit="1" customWidth="1"/>
    <col min="2545" max="2764" width="8.5703125" style="16"/>
    <col min="2765" max="2765" width="3" style="16" bestFit="1" customWidth="1"/>
    <col min="2766" max="2766" width="4.28515625" style="16" bestFit="1" customWidth="1"/>
    <col min="2767" max="2767" width="5.140625" style="16" bestFit="1" customWidth="1"/>
    <col min="2768" max="2768" width="9.42578125" style="16" bestFit="1" customWidth="1"/>
    <col min="2769" max="2769" width="12.28515625" style="16" bestFit="1" customWidth="1"/>
    <col min="2770" max="2771" width="6.140625" style="16" bestFit="1" customWidth="1"/>
    <col min="2772" max="2772" width="2.85546875" style="16" bestFit="1" customWidth="1"/>
    <col min="2773" max="2790" width="3" style="16" bestFit="1" customWidth="1"/>
    <col min="2791" max="2791" width="2.5703125" style="16" bestFit="1" customWidth="1"/>
    <col min="2792" max="2796" width="2.7109375" style="16" bestFit="1" customWidth="1"/>
    <col min="2797" max="2797" width="2.5703125" style="16" bestFit="1" customWidth="1"/>
    <col min="2798" max="2798" width="2.7109375" style="16" bestFit="1" customWidth="1"/>
    <col min="2799" max="2799" width="2.5703125" style="16" bestFit="1" customWidth="1"/>
    <col min="2800" max="2800" width="2.7109375" style="16" bestFit="1" customWidth="1"/>
    <col min="2801" max="3020" width="8.5703125" style="16"/>
    <col min="3021" max="3021" width="3" style="16" bestFit="1" customWidth="1"/>
    <col min="3022" max="3022" width="4.28515625" style="16" bestFit="1" customWidth="1"/>
    <col min="3023" max="3023" width="5.140625" style="16" bestFit="1" customWidth="1"/>
    <col min="3024" max="3024" width="9.42578125" style="16" bestFit="1" customWidth="1"/>
    <col min="3025" max="3025" width="12.28515625" style="16" bestFit="1" customWidth="1"/>
    <col min="3026" max="3027" width="6.140625" style="16" bestFit="1" customWidth="1"/>
    <col min="3028" max="3028" width="2.85546875" style="16" bestFit="1" customWidth="1"/>
    <col min="3029" max="3046" width="3" style="16" bestFit="1" customWidth="1"/>
    <col min="3047" max="3047" width="2.5703125" style="16" bestFit="1" customWidth="1"/>
    <col min="3048" max="3052" width="2.7109375" style="16" bestFit="1" customWidth="1"/>
    <col min="3053" max="3053" width="2.5703125" style="16" bestFit="1" customWidth="1"/>
    <col min="3054" max="3054" width="2.7109375" style="16" bestFit="1" customWidth="1"/>
    <col min="3055" max="3055" width="2.5703125" style="16" bestFit="1" customWidth="1"/>
    <col min="3056" max="3056" width="2.7109375" style="16" bestFit="1" customWidth="1"/>
    <col min="3057" max="3276" width="8.5703125" style="16"/>
    <col min="3277" max="3277" width="3" style="16" bestFit="1" customWidth="1"/>
    <col min="3278" max="3278" width="4.28515625" style="16" bestFit="1" customWidth="1"/>
    <col min="3279" max="3279" width="5.140625" style="16" bestFit="1" customWidth="1"/>
    <col min="3280" max="3280" width="9.42578125" style="16" bestFit="1" customWidth="1"/>
    <col min="3281" max="3281" width="12.28515625" style="16" bestFit="1" customWidth="1"/>
    <col min="3282" max="3283" width="6.140625" style="16" bestFit="1" customWidth="1"/>
    <col min="3284" max="3284" width="2.85546875" style="16" bestFit="1" customWidth="1"/>
    <col min="3285" max="3302" width="3" style="16" bestFit="1" customWidth="1"/>
    <col min="3303" max="3303" width="2.5703125" style="16" bestFit="1" customWidth="1"/>
    <col min="3304" max="3308" width="2.7109375" style="16" bestFit="1" customWidth="1"/>
    <col min="3309" max="3309" width="2.5703125" style="16" bestFit="1" customWidth="1"/>
    <col min="3310" max="3310" width="2.7109375" style="16" bestFit="1" customWidth="1"/>
    <col min="3311" max="3311" width="2.5703125" style="16" bestFit="1" customWidth="1"/>
    <col min="3312" max="3312" width="2.7109375" style="16" bestFit="1" customWidth="1"/>
    <col min="3313" max="3532" width="8.5703125" style="16"/>
    <col min="3533" max="3533" width="3" style="16" bestFit="1" customWidth="1"/>
    <col min="3534" max="3534" width="4.28515625" style="16" bestFit="1" customWidth="1"/>
    <col min="3535" max="3535" width="5.140625" style="16" bestFit="1" customWidth="1"/>
    <col min="3536" max="3536" width="9.42578125" style="16" bestFit="1" customWidth="1"/>
    <col min="3537" max="3537" width="12.28515625" style="16" bestFit="1" customWidth="1"/>
    <col min="3538" max="3539" width="6.140625" style="16" bestFit="1" customWidth="1"/>
    <col min="3540" max="3540" width="2.85546875" style="16" bestFit="1" customWidth="1"/>
    <col min="3541" max="3558" width="3" style="16" bestFit="1" customWidth="1"/>
    <col min="3559" max="3559" width="2.5703125" style="16" bestFit="1" customWidth="1"/>
    <col min="3560" max="3564" width="2.7109375" style="16" bestFit="1" customWidth="1"/>
    <col min="3565" max="3565" width="2.5703125" style="16" bestFit="1" customWidth="1"/>
    <col min="3566" max="3566" width="2.7109375" style="16" bestFit="1" customWidth="1"/>
    <col min="3567" max="3567" width="2.5703125" style="16" bestFit="1" customWidth="1"/>
    <col min="3568" max="3568" width="2.7109375" style="16" bestFit="1" customWidth="1"/>
    <col min="3569" max="3788" width="8.5703125" style="16"/>
    <col min="3789" max="3789" width="3" style="16" bestFit="1" customWidth="1"/>
    <col min="3790" max="3790" width="4.28515625" style="16" bestFit="1" customWidth="1"/>
    <col min="3791" max="3791" width="5.140625" style="16" bestFit="1" customWidth="1"/>
    <col min="3792" max="3792" width="9.42578125" style="16" bestFit="1" customWidth="1"/>
    <col min="3793" max="3793" width="12.28515625" style="16" bestFit="1" customWidth="1"/>
    <col min="3794" max="3795" width="6.140625" style="16" bestFit="1" customWidth="1"/>
    <col min="3796" max="3796" width="2.85546875" style="16" bestFit="1" customWidth="1"/>
    <col min="3797" max="3814" width="3" style="16" bestFit="1" customWidth="1"/>
    <col min="3815" max="3815" width="2.5703125" style="16" bestFit="1" customWidth="1"/>
    <col min="3816" max="3820" width="2.7109375" style="16" bestFit="1" customWidth="1"/>
    <col min="3821" max="3821" width="2.5703125" style="16" bestFit="1" customWidth="1"/>
    <col min="3822" max="3822" width="2.7109375" style="16" bestFit="1" customWidth="1"/>
    <col min="3823" max="3823" width="2.5703125" style="16" bestFit="1" customWidth="1"/>
    <col min="3824" max="3824" width="2.7109375" style="16" bestFit="1" customWidth="1"/>
    <col min="3825" max="4044" width="8.5703125" style="16"/>
    <col min="4045" max="4045" width="3" style="16" bestFit="1" customWidth="1"/>
    <col min="4046" max="4046" width="4.28515625" style="16" bestFit="1" customWidth="1"/>
    <col min="4047" max="4047" width="5.140625" style="16" bestFit="1" customWidth="1"/>
    <col min="4048" max="4048" width="9.42578125" style="16" bestFit="1" customWidth="1"/>
    <col min="4049" max="4049" width="12.28515625" style="16" bestFit="1" customWidth="1"/>
    <col min="4050" max="4051" width="6.140625" style="16" bestFit="1" customWidth="1"/>
    <col min="4052" max="4052" width="2.85546875" style="16" bestFit="1" customWidth="1"/>
    <col min="4053" max="4070" width="3" style="16" bestFit="1" customWidth="1"/>
    <col min="4071" max="4071" width="2.5703125" style="16" bestFit="1" customWidth="1"/>
    <col min="4072" max="4076" width="2.7109375" style="16" bestFit="1" customWidth="1"/>
    <col min="4077" max="4077" width="2.5703125" style="16" bestFit="1" customWidth="1"/>
    <col min="4078" max="4078" width="2.7109375" style="16" bestFit="1" customWidth="1"/>
    <col min="4079" max="4079" width="2.5703125" style="16" bestFit="1" customWidth="1"/>
    <col min="4080" max="4080" width="2.7109375" style="16" bestFit="1" customWidth="1"/>
    <col min="4081" max="4300" width="8.5703125" style="16"/>
    <col min="4301" max="4301" width="3" style="16" bestFit="1" customWidth="1"/>
    <col min="4302" max="4302" width="4.28515625" style="16" bestFit="1" customWidth="1"/>
    <col min="4303" max="4303" width="5.140625" style="16" bestFit="1" customWidth="1"/>
    <col min="4304" max="4304" width="9.42578125" style="16" bestFit="1" customWidth="1"/>
    <col min="4305" max="4305" width="12.28515625" style="16" bestFit="1" customWidth="1"/>
    <col min="4306" max="4307" width="6.140625" style="16" bestFit="1" customWidth="1"/>
    <col min="4308" max="4308" width="2.85546875" style="16" bestFit="1" customWidth="1"/>
    <col min="4309" max="4326" width="3" style="16" bestFit="1" customWidth="1"/>
    <col min="4327" max="4327" width="2.5703125" style="16" bestFit="1" customWidth="1"/>
    <col min="4328" max="4332" width="2.7109375" style="16" bestFit="1" customWidth="1"/>
    <col min="4333" max="4333" width="2.5703125" style="16" bestFit="1" customWidth="1"/>
    <col min="4334" max="4334" width="2.7109375" style="16" bestFit="1" customWidth="1"/>
    <col min="4335" max="4335" width="2.5703125" style="16" bestFit="1" customWidth="1"/>
    <col min="4336" max="4336" width="2.7109375" style="16" bestFit="1" customWidth="1"/>
    <col min="4337" max="4556" width="8.5703125" style="16"/>
    <col min="4557" max="4557" width="3" style="16" bestFit="1" customWidth="1"/>
    <col min="4558" max="4558" width="4.28515625" style="16" bestFit="1" customWidth="1"/>
    <col min="4559" max="4559" width="5.140625" style="16" bestFit="1" customWidth="1"/>
    <col min="4560" max="4560" width="9.42578125" style="16" bestFit="1" customWidth="1"/>
    <col min="4561" max="4561" width="12.28515625" style="16" bestFit="1" customWidth="1"/>
    <col min="4562" max="4563" width="6.140625" style="16" bestFit="1" customWidth="1"/>
    <col min="4564" max="4564" width="2.85546875" style="16" bestFit="1" customWidth="1"/>
    <col min="4565" max="4582" width="3" style="16" bestFit="1" customWidth="1"/>
    <col min="4583" max="4583" width="2.5703125" style="16" bestFit="1" customWidth="1"/>
    <col min="4584" max="4588" width="2.7109375" style="16" bestFit="1" customWidth="1"/>
    <col min="4589" max="4589" width="2.5703125" style="16" bestFit="1" customWidth="1"/>
    <col min="4590" max="4590" width="2.7109375" style="16" bestFit="1" customWidth="1"/>
    <col min="4591" max="4591" width="2.5703125" style="16" bestFit="1" customWidth="1"/>
    <col min="4592" max="4592" width="2.7109375" style="16" bestFit="1" customWidth="1"/>
    <col min="4593" max="4812" width="8.5703125" style="16"/>
    <col min="4813" max="4813" width="3" style="16" bestFit="1" customWidth="1"/>
    <col min="4814" max="4814" width="4.28515625" style="16" bestFit="1" customWidth="1"/>
    <col min="4815" max="4815" width="5.140625" style="16" bestFit="1" customWidth="1"/>
    <col min="4816" max="4816" width="9.42578125" style="16" bestFit="1" customWidth="1"/>
    <col min="4817" max="4817" width="12.28515625" style="16" bestFit="1" customWidth="1"/>
    <col min="4818" max="4819" width="6.140625" style="16" bestFit="1" customWidth="1"/>
    <col min="4820" max="4820" width="2.85546875" style="16" bestFit="1" customWidth="1"/>
    <col min="4821" max="4838" width="3" style="16" bestFit="1" customWidth="1"/>
    <col min="4839" max="4839" width="2.5703125" style="16" bestFit="1" customWidth="1"/>
    <col min="4840" max="4844" width="2.7109375" style="16" bestFit="1" customWidth="1"/>
    <col min="4845" max="4845" width="2.5703125" style="16" bestFit="1" customWidth="1"/>
    <col min="4846" max="4846" width="2.7109375" style="16" bestFit="1" customWidth="1"/>
    <col min="4847" max="4847" width="2.5703125" style="16" bestFit="1" customWidth="1"/>
    <col min="4848" max="4848" width="2.7109375" style="16" bestFit="1" customWidth="1"/>
    <col min="4849" max="5068" width="8.5703125" style="16"/>
    <col min="5069" max="5069" width="3" style="16" bestFit="1" customWidth="1"/>
    <col min="5070" max="5070" width="4.28515625" style="16" bestFit="1" customWidth="1"/>
    <col min="5071" max="5071" width="5.140625" style="16" bestFit="1" customWidth="1"/>
    <col min="5072" max="5072" width="9.42578125" style="16" bestFit="1" customWidth="1"/>
    <col min="5073" max="5073" width="12.28515625" style="16" bestFit="1" customWidth="1"/>
    <col min="5074" max="5075" width="6.140625" style="16" bestFit="1" customWidth="1"/>
    <col min="5076" max="5076" width="2.85546875" style="16" bestFit="1" customWidth="1"/>
    <col min="5077" max="5094" width="3" style="16" bestFit="1" customWidth="1"/>
    <col min="5095" max="5095" width="2.5703125" style="16" bestFit="1" customWidth="1"/>
    <col min="5096" max="5100" width="2.7109375" style="16" bestFit="1" customWidth="1"/>
    <col min="5101" max="5101" width="2.5703125" style="16" bestFit="1" customWidth="1"/>
    <col min="5102" max="5102" width="2.7109375" style="16" bestFit="1" customWidth="1"/>
    <col min="5103" max="5103" width="2.5703125" style="16" bestFit="1" customWidth="1"/>
    <col min="5104" max="5104" width="2.7109375" style="16" bestFit="1" customWidth="1"/>
    <col min="5105" max="5324" width="8.5703125" style="16"/>
    <col min="5325" max="5325" width="3" style="16" bestFit="1" customWidth="1"/>
    <col min="5326" max="5326" width="4.28515625" style="16" bestFit="1" customWidth="1"/>
    <col min="5327" max="5327" width="5.140625" style="16" bestFit="1" customWidth="1"/>
    <col min="5328" max="5328" width="9.42578125" style="16" bestFit="1" customWidth="1"/>
    <col min="5329" max="5329" width="12.28515625" style="16" bestFit="1" customWidth="1"/>
    <col min="5330" max="5331" width="6.140625" style="16" bestFit="1" customWidth="1"/>
    <col min="5332" max="5332" width="2.85546875" style="16" bestFit="1" customWidth="1"/>
    <col min="5333" max="5350" width="3" style="16" bestFit="1" customWidth="1"/>
    <col min="5351" max="5351" width="2.5703125" style="16" bestFit="1" customWidth="1"/>
    <col min="5352" max="5356" width="2.7109375" style="16" bestFit="1" customWidth="1"/>
    <col min="5357" max="5357" width="2.5703125" style="16" bestFit="1" customWidth="1"/>
    <col min="5358" max="5358" width="2.7109375" style="16" bestFit="1" customWidth="1"/>
    <col min="5359" max="5359" width="2.5703125" style="16" bestFit="1" customWidth="1"/>
    <col min="5360" max="5360" width="2.7109375" style="16" bestFit="1" customWidth="1"/>
    <col min="5361" max="5580" width="8.5703125" style="16"/>
    <col min="5581" max="5581" width="3" style="16" bestFit="1" customWidth="1"/>
    <col min="5582" max="5582" width="4.28515625" style="16" bestFit="1" customWidth="1"/>
    <col min="5583" max="5583" width="5.140625" style="16" bestFit="1" customWidth="1"/>
    <col min="5584" max="5584" width="9.42578125" style="16" bestFit="1" customWidth="1"/>
    <col min="5585" max="5585" width="12.28515625" style="16" bestFit="1" customWidth="1"/>
    <col min="5586" max="5587" width="6.140625" style="16" bestFit="1" customWidth="1"/>
    <col min="5588" max="5588" width="2.85546875" style="16" bestFit="1" customWidth="1"/>
    <col min="5589" max="5606" width="3" style="16" bestFit="1" customWidth="1"/>
    <col min="5607" max="5607" width="2.5703125" style="16" bestFit="1" customWidth="1"/>
    <col min="5608" max="5612" width="2.7109375" style="16" bestFit="1" customWidth="1"/>
    <col min="5613" max="5613" width="2.5703125" style="16" bestFit="1" customWidth="1"/>
    <col min="5614" max="5614" width="2.7109375" style="16" bestFit="1" customWidth="1"/>
    <col min="5615" max="5615" width="2.5703125" style="16" bestFit="1" customWidth="1"/>
    <col min="5616" max="5616" width="2.7109375" style="16" bestFit="1" customWidth="1"/>
    <col min="5617" max="5836" width="8.5703125" style="16"/>
    <col min="5837" max="5837" width="3" style="16" bestFit="1" customWidth="1"/>
    <col min="5838" max="5838" width="4.28515625" style="16" bestFit="1" customWidth="1"/>
    <col min="5839" max="5839" width="5.140625" style="16" bestFit="1" customWidth="1"/>
    <col min="5840" max="5840" width="9.42578125" style="16" bestFit="1" customWidth="1"/>
    <col min="5841" max="5841" width="12.28515625" style="16" bestFit="1" customWidth="1"/>
    <col min="5842" max="5843" width="6.140625" style="16" bestFit="1" customWidth="1"/>
    <col min="5844" max="5844" width="2.85546875" style="16" bestFit="1" customWidth="1"/>
    <col min="5845" max="5862" width="3" style="16" bestFit="1" customWidth="1"/>
    <col min="5863" max="5863" width="2.5703125" style="16" bestFit="1" customWidth="1"/>
    <col min="5864" max="5868" width="2.7109375" style="16" bestFit="1" customWidth="1"/>
    <col min="5869" max="5869" width="2.5703125" style="16" bestFit="1" customWidth="1"/>
    <col min="5870" max="5870" width="2.7109375" style="16" bestFit="1" customWidth="1"/>
    <col min="5871" max="5871" width="2.5703125" style="16" bestFit="1" customWidth="1"/>
    <col min="5872" max="5872" width="2.7109375" style="16" bestFit="1" customWidth="1"/>
    <col min="5873" max="6092" width="8.5703125" style="16"/>
    <col min="6093" max="6093" width="3" style="16" bestFit="1" customWidth="1"/>
    <col min="6094" max="6094" width="4.28515625" style="16" bestFit="1" customWidth="1"/>
    <col min="6095" max="6095" width="5.140625" style="16" bestFit="1" customWidth="1"/>
    <col min="6096" max="6096" width="9.42578125" style="16" bestFit="1" customWidth="1"/>
    <col min="6097" max="6097" width="12.28515625" style="16" bestFit="1" customWidth="1"/>
    <col min="6098" max="6099" width="6.140625" style="16" bestFit="1" customWidth="1"/>
    <col min="6100" max="6100" width="2.85546875" style="16" bestFit="1" customWidth="1"/>
    <col min="6101" max="6118" width="3" style="16" bestFit="1" customWidth="1"/>
    <col min="6119" max="6119" width="2.5703125" style="16" bestFit="1" customWidth="1"/>
    <col min="6120" max="6124" width="2.7109375" style="16" bestFit="1" customWidth="1"/>
    <col min="6125" max="6125" width="2.5703125" style="16" bestFit="1" customWidth="1"/>
    <col min="6126" max="6126" width="2.7109375" style="16" bestFit="1" customWidth="1"/>
    <col min="6127" max="6127" width="2.5703125" style="16" bestFit="1" customWidth="1"/>
    <col min="6128" max="6128" width="2.7109375" style="16" bestFit="1" customWidth="1"/>
    <col min="6129" max="6348" width="8.5703125" style="16"/>
    <col min="6349" max="6349" width="3" style="16" bestFit="1" customWidth="1"/>
    <col min="6350" max="6350" width="4.28515625" style="16" bestFit="1" customWidth="1"/>
    <col min="6351" max="6351" width="5.140625" style="16" bestFit="1" customWidth="1"/>
    <col min="6352" max="6352" width="9.42578125" style="16" bestFit="1" customWidth="1"/>
    <col min="6353" max="6353" width="12.28515625" style="16" bestFit="1" customWidth="1"/>
    <col min="6354" max="6355" width="6.140625" style="16" bestFit="1" customWidth="1"/>
    <col min="6356" max="6356" width="2.85546875" style="16" bestFit="1" customWidth="1"/>
    <col min="6357" max="6374" width="3" style="16" bestFit="1" customWidth="1"/>
    <col min="6375" max="6375" width="2.5703125" style="16" bestFit="1" customWidth="1"/>
    <col min="6376" max="6380" width="2.7109375" style="16" bestFit="1" customWidth="1"/>
    <col min="6381" max="6381" width="2.5703125" style="16" bestFit="1" customWidth="1"/>
    <col min="6382" max="6382" width="2.7109375" style="16" bestFit="1" customWidth="1"/>
    <col min="6383" max="6383" width="2.5703125" style="16" bestFit="1" customWidth="1"/>
    <col min="6384" max="6384" width="2.7109375" style="16" bestFit="1" customWidth="1"/>
    <col min="6385" max="6604" width="8.5703125" style="16"/>
    <col min="6605" max="6605" width="3" style="16" bestFit="1" customWidth="1"/>
    <col min="6606" max="6606" width="4.28515625" style="16" bestFit="1" customWidth="1"/>
    <col min="6607" max="6607" width="5.140625" style="16" bestFit="1" customWidth="1"/>
    <col min="6608" max="6608" width="9.42578125" style="16" bestFit="1" customWidth="1"/>
    <col min="6609" max="6609" width="12.28515625" style="16" bestFit="1" customWidth="1"/>
    <col min="6610" max="6611" width="6.140625" style="16" bestFit="1" customWidth="1"/>
    <col min="6612" max="6612" width="2.85546875" style="16" bestFit="1" customWidth="1"/>
    <col min="6613" max="6630" width="3" style="16" bestFit="1" customWidth="1"/>
    <col min="6631" max="6631" width="2.5703125" style="16" bestFit="1" customWidth="1"/>
    <col min="6632" max="6636" width="2.7109375" style="16" bestFit="1" customWidth="1"/>
    <col min="6637" max="6637" width="2.5703125" style="16" bestFit="1" customWidth="1"/>
    <col min="6638" max="6638" width="2.7109375" style="16" bestFit="1" customWidth="1"/>
    <col min="6639" max="6639" width="2.5703125" style="16" bestFit="1" customWidth="1"/>
    <col min="6640" max="6640" width="2.7109375" style="16" bestFit="1" customWidth="1"/>
    <col min="6641" max="6860" width="8.5703125" style="16"/>
    <col min="6861" max="6861" width="3" style="16" bestFit="1" customWidth="1"/>
    <col min="6862" max="6862" width="4.28515625" style="16" bestFit="1" customWidth="1"/>
    <col min="6863" max="6863" width="5.140625" style="16" bestFit="1" customWidth="1"/>
    <col min="6864" max="6864" width="9.42578125" style="16" bestFit="1" customWidth="1"/>
    <col min="6865" max="6865" width="12.28515625" style="16" bestFit="1" customWidth="1"/>
    <col min="6866" max="6867" width="6.140625" style="16" bestFit="1" customWidth="1"/>
    <col min="6868" max="6868" width="2.85546875" style="16" bestFit="1" customWidth="1"/>
    <col min="6869" max="6886" width="3" style="16" bestFit="1" customWidth="1"/>
    <col min="6887" max="6887" width="2.5703125" style="16" bestFit="1" customWidth="1"/>
    <col min="6888" max="6892" width="2.7109375" style="16" bestFit="1" customWidth="1"/>
    <col min="6893" max="6893" width="2.5703125" style="16" bestFit="1" customWidth="1"/>
    <col min="6894" max="6894" width="2.7109375" style="16" bestFit="1" customWidth="1"/>
    <col min="6895" max="6895" width="2.5703125" style="16" bestFit="1" customWidth="1"/>
    <col min="6896" max="6896" width="2.7109375" style="16" bestFit="1" customWidth="1"/>
    <col min="6897" max="7116" width="8.5703125" style="16"/>
    <col min="7117" max="7117" width="3" style="16" bestFit="1" customWidth="1"/>
    <col min="7118" max="7118" width="4.28515625" style="16" bestFit="1" customWidth="1"/>
    <col min="7119" max="7119" width="5.140625" style="16" bestFit="1" customWidth="1"/>
    <col min="7120" max="7120" width="9.42578125" style="16" bestFit="1" customWidth="1"/>
    <col min="7121" max="7121" width="12.28515625" style="16" bestFit="1" customWidth="1"/>
    <col min="7122" max="7123" width="6.140625" style="16" bestFit="1" customWidth="1"/>
    <col min="7124" max="7124" width="2.85546875" style="16" bestFit="1" customWidth="1"/>
    <col min="7125" max="7142" width="3" style="16" bestFit="1" customWidth="1"/>
    <col min="7143" max="7143" width="2.5703125" style="16" bestFit="1" customWidth="1"/>
    <col min="7144" max="7148" width="2.7109375" style="16" bestFit="1" customWidth="1"/>
    <col min="7149" max="7149" width="2.5703125" style="16" bestFit="1" customWidth="1"/>
    <col min="7150" max="7150" width="2.7109375" style="16" bestFit="1" customWidth="1"/>
    <col min="7151" max="7151" width="2.5703125" style="16" bestFit="1" customWidth="1"/>
    <col min="7152" max="7152" width="2.7109375" style="16" bestFit="1" customWidth="1"/>
    <col min="7153" max="7372" width="8.5703125" style="16"/>
    <col min="7373" max="7373" width="3" style="16" bestFit="1" customWidth="1"/>
    <col min="7374" max="7374" width="4.28515625" style="16" bestFit="1" customWidth="1"/>
    <col min="7375" max="7375" width="5.140625" style="16" bestFit="1" customWidth="1"/>
    <col min="7376" max="7376" width="9.42578125" style="16" bestFit="1" customWidth="1"/>
    <col min="7377" max="7377" width="12.28515625" style="16" bestFit="1" customWidth="1"/>
    <col min="7378" max="7379" width="6.140625" style="16" bestFit="1" customWidth="1"/>
    <col min="7380" max="7380" width="2.85546875" style="16" bestFit="1" customWidth="1"/>
    <col min="7381" max="7398" width="3" style="16" bestFit="1" customWidth="1"/>
    <col min="7399" max="7399" width="2.5703125" style="16" bestFit="1" customWidth="1"/>
    <col min="7400" max="7404" width="2.7109375" style="16" bestFit="1" customWidth="1"/>
    <col min="7405" max="7405" width="2.5703125" style="16" bestFit="1" customWidth="1"/>
    <col min="7406" max="7406" width="2.7109375" style="16" bestFit="1" customWidth="1"/>
    <col min="7407" max="7407" width="2.5703125" style="16" bestFit="1" customWidth="1"/>
    <col min="7408" max="7408" width="2.7109375" style="16" bestFit="1" customWidth="1"/>
    <col min="7409" max="7628" width="8.5703125" style="16"/>
    <col min="7629" max="7629" width="3" style="16" bestFit="1" customWidth="1"/>
    <col min="7630" max="7630" width="4.28515625" style="16" bestFit="1" customWidth="1"/>
    <col min="7631" max="7631" width="5.140625" style="16" bestFit="1" customWidth="1"/>
    <col min="7632" max="7632" width="9.42578125" style="16" bestFit="1" customWidth="1"/>
    <col min="7633" max="7633" width="12.28515625" style="16" bestFit="1" customWidth="1"/>
    <col min="7634" max="7635" width="6.140625" style="16" bestFit="1" customWidth="1"/>
    <col min="7636" max="7636" width="2.85546875" style="16" bestFit="1" customWidth="1"/>
    <col min="7637" max="7654" width="3" style="16" bestFit="1" customWidth="1"/>
    <col min="7655" max="7655" width="2.5703125" style="16" bestFit="1" customWidth="1"/>
    <col min="7656" max="7660" width="2.7109375" style="16" bestFit="1" customWidth="1"/>
    <col min="7661" max="7661" width="2.5703125" style="16" bestFit="1" customWidth="1"/>
    <col min="7662" max="7662" width="2.7109375" style="16" bestFit="1" customWidth="1"/>
    <col min="7663" max="7663" width="2.5703125" style="16" bestFit="1" customWidth="1"/>
    <col min="7664" max="7664" width="2.7109375" style="16" bestFit="1" customWidth="1"/>
    <col min="7665" max="7884" width="8.5703125" style="16"/>
    <col min="7885" max="7885" width="3" style="16" bestFit="1" customWidth="1"/>
    <col min="7886" max="7886" width="4.28515625" style="16" bestFit="1" customWidth="1"/>
    <col min="7887" max="7887" width="5.140625" style="16" bestFit="1" customWidth="1"/>
    <col min="7888" max="7888" width="9.42578125" style="16" bestFit="1" customWidth="1"/>
    <col min="7889" max="7889" width="12.28515625" style="16" bestFit="1" customWidth="1"/>
    <col min="7890" max="7891" width="6.140625" style="16" bestFit="1" customWidth="1"/>
    <col min="7892" max="7892" width="2.85546875" style="16" bestFit="1" customWidth="1"/>
    <col min="7893" max="7910" width="3" style="16" bestFit="1" customWidth="1"/>
    <col min="7911" max="7911" width="2.5703125" style="16" bestFit="1" customWidth="1"/>
    <col min="7912" max="7916" width="2.7109375" style="16" bestFit="1" customWidth="1"/>
    <col min="7917" max="7917" width="2.5703125" style="16" bestFit="1" customWidth="1"/>
    <col min="7918" max="7918" width="2.7109375" style="16" bestFit="1" customWidth="1"/>
    <col min="7919" max="7919" width="2.5703125" style="16" bestFit="1" customWidth="1"/>
    <col min="7920" max="7920" width="2.7109375" style="16" bestFit="1" customWidth="1"/>
    <col min="7921" max="8140" width="8.5703125" style="16"/>
    <col min="8141" max="8141" width="3" style="16" bestFit="1" customWidth="1"/>
    <col min="8142" max="8142" width="4.28515625" style="16" bestFit="1" customWidth="1"/>
    <col min="8143" max="8143" width="5.140625" style="16" bestFit="1" customWidth="1"/>
    <col min="8144" max="8144" width="9.42578125" style="16" bestFit="1" customWidth="1"/>
    <col min="8145" max="8145" width="12.28515625" style="16" bestFit="1" customWidth="1"/>
    <col min="8146" max="8147" width="6.140625" style="16" bestFit="1" customWidth="1"/>
    <col min="8148" max="8148" width="2.85546875" style="16" bestFit="1" customWidth="1"/>
    <col min="8149" max="8166" width="3" style="16" bestFit="1" customWidth="1"/>
    <col min="8167" max="8167" width="2.5703125" style="16" bestFit="1" customWidth="1"/>
    <col min="8168" max="8172" width="2.7109375" style="16" bestFit="1" customWidth="1"/>
    <col min="8173" max="8173" width="2.5703125" style="16" bestFit="1" customWidth="1"/>
    <col min="8174" max="8174" width="2.7109375" style="16" bestFit="1" customWidth="1"/>
    <col min="8175" max="8175" width="2.5703125" style="16" bestFit="1" customWidth="1"/>
    <col min="8176" max="8176" width="2.7109375" style="16" bestFit="1" customWidth="1"/>
    <col min="8177" max="8396" width="8.5703125" style="16"/>
    <col min="8397" max="8397" width="3" style="16" bestFit="1" customWidth="1"/>
    <col min="8398" max="8398" width="4.28515625" style="16" bestFit="1" customWidth="1"/>
    <col min="8399" max="8399" width="5.140625" style="16" bestFit="1" customWidth="1"/>
    <col min="8400" max="8400" width="9.42578125" style="16" bestFit="1" customWidth="1"/>
    <col min="8401" max="8401" width="12.28515625" style="16" bestFit="1" customWidth="1"/>
    <col min="8402" max="8403" width="6.140625" style="16" bestFit="1" customWidth="1"/>
    <col min="8404" max="8404" width="2.85546875" style="16" bestFit="1" customWidth="1"/>
    <col min="8405" max="8422" width="3" style="16" bestFit="1" customWidth="1"/>
    <col min="8423" max="8423" width="2.5703125" style="16" bestFit="1" customWidth="1"/>
    <col min="8424" max="8428" width="2.7109375" style="16" bestFit="1" customWidth="1"/>
    <col min="8429" max="8429" width="2.5703125" style="16" bestFit="1" customWidth="1"/>
    <col min="8430" max="8430" width="2.7109375" style="16" bestFit="1" customWidth="1"/>
    <col min="8431" max="8431" width="2.5703125" style="16" bestFit="1" customWidth="1"/>
    <col min="8432" max="8432" width="2.7109375" style="16" bestFit="1" customWidth="1"/>
    <col min="8433" max="8652" width="8.5703125" style="16"/>
    <col min="8653" max="8653" width="3" style="16" bestFit="1" customWidth="1"/>
    <col min="8654" max="8654" width="4.28515625" style="16" bestFit="1" customWidth="1"/>
    <col min="8655" max="8655" width="5.140625" style="16" bestFit="1" customWidth="1"/>
    <col min="8656" max="8656" width="9.42578125" style="16" bestFit="1" customWidth="1"/>
    <col min="8657" max="8657" width="12.28515625" style="16" bestFit="1" customWidth="1"/>
    <col min="8658" max="8659" width="6.140625" style="16" bestFit="1" customWidth="1"/>
    <col min="8660" max="8660" width="2.85546875" style="16" bestFit="1" customWidth="1"/>
    <col min="8661" max="8678" width="3" style="16" bestFit="1" customWidth="1"/>
    <col min="8679" max="8679" width="2.5703125" style="16" bestFit="1" customWidth="1"/>
    <col min="8680" max="8684" width="2.7109375" style="16" bestFit="1" customWidth="1"/>
    <col min="8685" max="8685" width="2.5703125" style="16" bestFit="1" customWidth="1"/>
    <col min="8686" max="8686" width="2.7109375" style="16" bestFit="1" customWidth="1"/>
    <col min="8687" max="8687" width="2.5703125" style="16" bestFit="1" customWidth="1"/>
    <col min="8688" max="8688" width="2.7109375" style="16" bestFit="1" customWidth="1"/>
    <col min="8689" max="8908" width="8.5703125" style="16"/>
    <col min="8909" max="8909" width="3" style="16" bestFit="1" customWidth="1"/>
    <col min="8910" max="8910" width="4.28515625" style="16" bestFit="1" customWidth="1"/>
    <col min="8911" max="8911" width="5.140625" style="16" bestFit="1" customWidth="1"/>
    <col min="8912" max="8912" width="9.42578125" style="16" bestFit="1" customWidth="1"/>
    <col min="8913" max="8913" width="12.28515625" style="16" bestFit="1" customWidth="1"/>
    <col min="8914" max="8915" width="6.140625" style="16" bestFit="1" customWidth="1"/>
    <col min="8916" max="8916" width="2.85546875" style="16" bestFit="1" customWidth="1"/>
    <col min="8917" max="8934" width="3" style="16" bestFit="1" customWidth="1"/>
    <col min="8935" max="8935" width="2.5703125" style="16" bestFit="1" customWidth="1"/>
    <col min="8936" max="8940" width="2.7109375" style="16" bestFit="1" customWidth="1"/>
    <col min="8941" max="8941" width="2.5703125" style="16" bestFit="1" customWidth="1"/>
    <col min="8942" max="8942" width="2.7109375" style="16" bestFit="1" customWidth="1"/>
    <col min="8943" max="8943" width="2.5703125" style="16" bestFit="1" customWidth="1"/>
    <col min="8944" max="8944" width="2.7109375" style="16" bestFit="1" customWidth="1"/>
    <col min="8945" max="9164" width="8.5703125" style="16"/>
    <col min="9165" max="9165" width="3" style="16" bestFit="1" customWidth="1"/>
    <col min="9166" max="9166" width="4.28515625" style="16" bestFit="1" customWidth="1"/>
    <col min="9167" max="9167" width="5.140625" style="16" bestFit="1" customWidth="1"/>
    <col min="9168" max="9168" width="9.42578125" style="16" bestFit="1" customWidth="1"/>
    <col min="9169" max="9169" width="12.28515625" style="16" bestFit="1" customWidth="1"/>
    <col min="9170" max="9171" width="6.140625" style="16" bestFit="1" customWidth="1"/>
    <col min="9172" max="9172" width="2.85546875" style="16" bestFit="1" customWidth="1"/>
    <col min="9173" max="9190" width="3" style="16" bestFit="1" customWidth="1"/>
    <col min="9191" max="9191" width="2.5703125" style="16" bestFit="1" customWidth="1"/>
    <col min="9192" max="9196" width="2.7109375" style="16" bestFit="1" customWidth="1"/>
    <col min="9197" max="9197" width="2.5703125" style="16" bestFit="1" customWidth="1"/>
    <col min="9198" max="9198" width="2.7109375" style="16" bestFit="1" customWidth="1"/>
    <col min="9199" max="9199" width="2.5703125" style="16" bestFit="1" customWidth="1"/>
    <col min="9200" max="9200" width="2.7109375" style="16" bestFit="1" customWidth="1"/>
    <col min="9201" max="9420" width="8.5703125" style="16"/>
    <col min="9421" max="9421" width="3" style="16" bestFit="1" customWidth="1"/>
    <col min="9422" max="9422" width="4.28515625" style="16" bestFit="1" customWidth="1"/>
    <col min="9423" max="9423" width="5.140625" style="16" bestFit="1" customWidth="1"/>
    <col min="9424" max="9424" width="9.42578125" style="16" bestFit="1" customWidth="1"/>
    <col min="9425" max="9425" width="12.28515625" style="16" bestFit="1" customWidth="1"/>
    <col min="9426" max="9427" width="6.140625" style="16" bestFit="1" customWidth="1"/>
    <col min="9428" max="9428" width="2.85546875" style="16" bestFit="1" customWidth="1"/>
    <col min="9429" max="9446" width="3" style="16" bestFit="1" customWidth="1"/>
    <col min="9447" max="9447" width="2.5703125" style="16" bestFit="1" customWidth="1"/>
    <col min="9448" max="9452" width="2.7109375" style="16" bestFit="1" customWidth="1"/>
    <col min="9453" max="9453" width="2.5703125" style="16" bestFit="1" customWidth="1"/>
    <col min="9454" max="9454" width="2.7109375" style="16" bestFit="1" customWidth="1"/>
    <col min="9455" max="9455" width="2.5703125" style="16" bestFit="1" customWidth="1"/>
    <col min="9456" max="9456" width="2.7109375" style="16" bestFit="1" customWidth="1"/>
    <col min="9457" max="9676" width="8.5703125" style="16"/>
    <col min="9677" max="9677" width="3" style="16" bestFit="1" customWidth="1"/>
    <col min="9678" max="9678" width="4.28515625" style="16" bestFit="1" customWidth="1"/>
    <col min="9679" max="9679" width="5.140625" style="16" bestFit="1" customWidth="1"/>
    <col min="9680" max="9680" width="9.42578125" style="16" bestFit="1" customWidth="1"/>
    <col min="9681" max="9681" width="12.28515625" style="16" bestFit="1" customWidth="1"/>
    <col min="9682" max="9683" width="6.140625" style="16" bestFit="1" customWidth="1"/>
    <col min="9684" max="9684" width="2.85546875" style="16" bestFit="1" customWidth="1"/>
    <col min="9685" max="9702" width="3" style="16" bestFit="1" customWidth="1"/>
    <col min="9703" max="9703" width="2.5703125" style="16" bestFit="1" customWidth="1"/>
    <col min="9704" max="9708" width="2.7109375" style="16" bestFit="1" customWidth="1"/>
    <col min="9709" max="9709" width="2.5703125" style="16" bestFit="1" customWidth="1"/>
    <col min="9710" max="9710" width="2.7109375" style="16" bestFit="1" customWidth="1"/>
    <col min="9711" max="9711" width="2.5703125" style="16" bestFit="1" customWidth="1"/>
    <col min="9712" max="9712" width="2.7109375" style="16" bestFit="1" customWidth="1"/>
    <col min="9713" max="9932" width="8.5703125" style="16"/>
    <col min="9933" max="9933" width="3" style="16" bestFit="1" customWidth="1"/>
    <col min="9934" max="9934" width="4.28515625" style="16" bestFit="1" customWidth="1"/>
    <col min="9935" max="9935" width="5.140625" style="16" bestFit="1" customWidth="1"/>
    <col min="9936" max="9936" width="9.42578125" style="16" bestFit="1" customWidth="1"/>
    <col min="9937" max="9937" width="12.28515625" style="16" bestFit="1" customWidth="1"/>
    <col min="9938" max="9939" width="6.140625" style="16" bestFit="1" customWidth="1"/>
    <col min="9940" max="9940" width="2.85546875" style="16" bestFit="1" customWidth="1"/>
    <col min="9941" max="9958" width="3" style="16" bestFit="1" customWidth="1"/>
    <col min="9959" max="9959" width="2.5703125" style="16" bestFit="1" customWidth="1"/>
    <col min="9960" max="9964" width="2.7109375" style="16" bestFit="1" customWidth="1"/>
    <col min="9965" max="9965" width="2.5703125" style="16" bestFit="1" customWidth="1"/>
    <col min="9966" max="9966" width="2.7109375" style="16" bestFit="1" customWidth="1"/>
    <col min="9967" max="9967" width="2.5703125" style="16" bestFit="1" customWidth="1"/>
    <col min="9968" max="9968" width="2.7109375" style="16" bestFit="1" customWidth="1"/>
    <col min="9969" max="10188" width="8.5703125" style="16"/>
    <col min="10189" max="10189" width="3" style="16" bestFit="1" customWidth="1"/>
    <col min="10190" max="10190" width="4.28515625" style="16" bestFit="1" customWidth="1"/>
    <col min="10191" max="10191" width="5.140625" style="16" bestFit="1" customWidth="1"/>
    <col min="10192" max="10192" width="9.42578125" style="16" bestFit="1" customWidth="1"/>
    <col min="10193" max="10193" width="12.28515625" style="16" bestFit="1" customWidth="1"/>
    <col min="10194" max="10195" width="6.140625" style="16" bestFit="1" customWidth="1"/>
    <col min="10196" max="10196" width="2.85546875" style="16" bestFit="1" customWidth="1"/>
    <col min="10197" max="10214" width="3" style="16" bestFit="1" customWidth="1"/>
    <col min="10215" max="10215" width="2.5703125" style="16" bestFit="1" customWidth="1"/>
    <col min="10216" max="10220" width="2.7109375" style="16" bestFit="1" customWidth="1"/>
    <col min="10221" max="10221" width="2.5703125" style="16" bestFit="1" customWidth="1"/>
    <col min="10222" max="10222" width="2.7109375" style="16" bestFit="1" customWidth="1"/>
    <col min="10223" max="10223" width="2.5703125" style="16" bestFit="1" customWidth="1"/>
    <col min="10224" max="10224" width="2.7109375" style="16" bestFit="1" customWidth="1"/>
    <col min="10225" max="10444" width="8.5703125" style="16"/>
    <col min="10445" max="10445" width="3" style="16" bestFit="1" customWidth="1"/>
    <col min="10446" max="10446" width="4.28515625" style="16" bestFit="1" customWidth="1"/>
    <col min="10447" max="10447" width="5.140625" style="16" bestFit="1" customWidth="1"/>
    <col min="10448" max="10448" width="9.42578125" style="16" bestFit="1" customWidth="1"/>
    <col min="10449" max="10449" width="12.28515625" style="16" bestFit="1" customWidth="1"/>
    <col min="10450" max="10451" width="6.140625" style="16" bestFit="1" customWidth="1"/>
    <col min="10452" max="10452" width="2.85546875" style="16" bestFit="1" customWidth="1"/>
    <col min="10453" max="10470" width="3" style="16" bestFit="1" customWidth="1"/>
    <col min="10471" max="10471" width="2.5703125" style="16" bestFit="1" customWidth="1"/>
    <col min="10472" max="10476" width="2.7109375" style="16" bestFit="1" customWidth="1"/>
    <col min="10477" max="10477" width="2.5703125" style="16" bestFit="1" customWidth="1"/>
    <col min="10478" max="10478" width="2.7109375" style="16" bestFit="1" customWidth="1"/>
    <col min="10479" max="10479" width="2.5703125" style="16" bestFit="1" customWidth="1"/>
    <col min="10480" max="10480" width="2.7109375" style="16" bestFit="1" customWidth="1"/>
    <col min="10481" max="10700" width="8.5703125" style="16"/>
    <col min="10701" max="10701" width="3" style="16" bestFit="1" customWidth="1"/>
    <col min="10702" max="10702" width="4.28515625" style="16" bestFit="1" customWidth="1"/>
    <col min="10703" max="10703" width="5.140625" style="16" bestFit="1" customWidth="1"/>
    <col min="10704" max="10704" width="9.42578125" style="16" bestFit="1" customWidth="1"/>
    <col min="10705" max="10705" width="12.28515625" style="16" bestFit="1" customWidth="1"/>
    <col min="10706" max="10707" width="6.140625" style="16" bestFit="1" customWidth="1"/>
    <col min="10708" max="10708" width="2.85546875" style="16" bestFit="1" customWidth="1"/>
    <col min="10709" max="10726" width="3" style="16" bestFit="1" customWidth="1"/>
    <col min="10727" max="10727" width="2.5703125" style="16" bestFit="1" customWidth="1"/>
    <col min="10728" max="10732" width="2.7109375" style="16" bestFit="1" customWidth="1"/>
    <col min="10733" max="10733" width="2.5703125" style="16" bestFit="1" customWidth="1"/>
    <col min="10734" max="10734" width="2.7109375" style="16" bestFit="1" customWidth="1"/>
    <col min="10735" max="10735" width="2.5703125" style="16" bestFit="1" customWidth="1"/>
    <col min="10736" max="10736" width="2.7109375" style="16" bestFit="1" customWidth="1"/>
    <col min="10737" max="10956" width="8.5703125" style="16"/>
    <col min="10957" max="10957" width="3" style="16" bestFit="1" customWidth="1"/>
    <col min="10958" max="10958" width="4.28515625" style="16" bestFit="1" customWidth="1"/>
    <col min="10959" max="10959" width="5.140625" style="16" bestFit="1" customWidth="1"/>
    <col min="10960" max="10960" width="9.42578125" style="16" bestFit="1" customWidth="1"/>
    <col min="10961" max="10961" width="12.28515625" style="16" bestFit="1" customWidth="1"/>
    <col min="10962" max="10963" width="6.140625" style="16" bestFit="1" customWidth="1"/>
    <col min="10964" max="10964" width="2.85546875" style="16" bestFit="1" customWidth="1"/>
    <col min="10965" max="10982" width="3" style="16" bestFit="1" customWidth="1"/>
    <col min="10983" max="10983" width="2.5703125" style="16" bestFit="1" customWidth="1"/>
    <col min="10984" max="10988" width="2.7109375" style="16" bestFit="1" customWidth="1"/>
    <col min="10989" max="10989" width="2.5703125" style="16" bestFit="1" customWidth="1"/>
    <col min="10990" max="10990" width="2.7109375" style="16" bestFit="1" customWidth="1"/>
    <col min="10991" max="10991" width="2.5703125" style="16" bestFit="1" customWidth="1"/>
    <col min="10992" max="10992" width="2.7109375" style="16" bestFit="1" customWidth="1"/>
    <col min="10993" max="11212" width="8.5703125" style="16"/>
    <col min="11213" max="11213" width="3" style="16" bestFit="1" customWidth="1"/>
    <col min="11214" max="11214" width="4.28515625" style="16" bestFit="1" customWidth="1"/>
    <col min="11215" max="11215" width="5.140625" style="16" bestFit="1" customWidth="1"/>
    <col min="11216" max="11216" width="9.42578125" style="16" bestFit="1" customWidth="1"/>
    <col min="11217" max="11217" width="12.28515625" style="16" bestFit="1" customWidth="1"/>
    <col min="11218" max="11219" width="6.140625" style="16" bestFit="1" customWidth="1"/>
    <col min="11220" max="11220" width="2.85546875" style="16" bestFit="1" customWidth="1"/>
    <col min="11221" max="11238" width="3" style="16" bestFit="1" customWidth="1"/>
    <col min="11239" max="11239" width="2.5703125" style="16" bestFit="1" customWidth="1"/>
    <col min="11240" max="11244" width="2.7109375" style="16" bestFit="1" customWidth="1"/>
    <col min="11245" max="11245" width="2.5703125" style="16" bestFit="1" customWidth="1"/>
    <col min="11246" max="11246" width="2.7109375" style="16" bestFit="1" customWidth="1"/>
    <col min="11247" max="11247" width="2.5703125" style="16" bestFit="1" customWidth="1"/>
    <col min="11248" max="11248" width="2.7109375" style="16" bestFit="1" customWidth="1"/>
    <col min="11249" max="11468" width="8.5703125" style="16"/>
    <col min="11469" max="11469" width="3" style="16" bestFit="1" customWidth="1"/>
    <col min="11470" max="11470" width="4.28515625" style="16" bestFit="1" customWidth="1"/>
    <col min="11471" max="11471" width="5.140625" style="16" bestFit="1" customWidth="1"/>
    <col min="11472" max="11472" width="9.42578125" style="16" bestFit="1" customWidth="1"/>
    <col min="11473" max="11473" width="12.28515625" style="16" bestFit="1" customWidth="1"/>
    <col min="11474" max="11475" width="6.140625" style="16" bestFit="1" customWidth="1"/>
    <col min="11476" max="11476" width="2.85546875" style="16" bestFit="1" customWidth="1"/>
    <col min="11477" max="11494" width="3" style="16" bestFit="1" customWidth="1"/>
    <col min="11495" max="11495" width="2.5703125" style="16" bestFit="1" customWidth="1"/>
    <col min="11496" max="11500" width="2.7109375" style="16" bestFit="1" customWidth="1"/>
    <col min="11501" max="11501" width="2.5703125" style="16" bestFit="1" customWidth="1"/>
    <col min="11502" max="11502" width="2.7109375" style="16" bestFit="1" customWidth="1"/>
    <col min="11503" max="11503" width="2.5703125" style="16" bestFit="1" customWidth="1"/>
    <col min="11504" max="11504" width="2.7109375" style="16" bestFit="1" customWidth="1"/>
    <col min="11505" max="11724" width="8.5703125" style="16"/>
    <col min="11725" max="11725" width="3" style="16" bestFit="1" customWidth="1"/>
    <col min="11726" max="11726" width="4.28515625" style="16" bestFit="1" customWidth="1"/>
    <col min="11727" max="11727" width="5.140625" style="16" bestFit="1" customWidth="1"/>
    <col min="11728" max="11728" width="9.42578125" style="16" bestFit="1" customWidth="1"/>
    <col min="11729" max="11729" width="12.28515625" style="16" bestFit="1" customWidth="1"/>
    <col min="11730" max="11731" width="6.140625" style="16" bestFit="1" customWidth="1"/>
    <col min="11732" max="11732" width="2.85546875" style="16" bestFit="1" customWidth="1"/>
    <col min="11733" max="11750" width="3" style="16" bestFit="1" customWidth="1"/>
    <col min="11751" max="11751" width="2.5703125" style="16" bestFit="1" customWidth="1"/>
    <col min="11752" max="11756" width="2.7109375" style="16" bestFit="1" customWidth="1"/>
    <col min="11757" max="11757" width="2.5703125" style="16" bestFit="1" customWidth="1"/>
    <col min="11758" max="11758" width="2.7109375" style="16" bestFit="1" customWidth="1"/>
    <col min="11759" max="11759" width="2.5703125" style="16" bestFit="1" customWidth="1"/>
    <col min="11760" max="11760" width="2.7109375" style="16" bestFit="1" customWidth="1"/>
    <col min="11761" max="11980" width="8.5703125" style="16"/>
    <col min="11981" max="11981" width="3" style="16" bestFit="1" customWidth="1"/>
    <col min="11982" max="11982" width="4.28515625" style="16" bestFit="1" customWidth="1"/>
    <col min="11983" max="11983" width="5.140625" style="16" bestFit="1" customWidth="1"/>
    <col min="11984" max="11984" width="9.42578125" style="16" bestFit="1" customWidth="1"/>
    <col min="11985" max="11985" width="12.28515625" style="16" bestFit="1" customWidth="1"/>
    <col min="11986" max="11987" width="6.140625" style="16" bestFit="1" customWidth="1"/>
    <col min="11988" max="11988" width="2.85546875" style="16" bestFit="1" customWidth="1"/>
    <col min="11989" max="12006" width="3" style="16" bestFit="1" customWidth="1"/>
    <col min="12007" max="12007" width="2.5703125" style="16" bestFit="1" customWidth="1"/>
    <col min="12008" max="12012" width="2.7109375" style="16" bestFit="1" customWidth="1"/>
    <col min="12013" max="12013" width="2.5703125" style="16" bestFit="1" customWidth="1"/>
    <col min="12014" max="12014" width="2.7109375" style="16" bestFit="1" customWidth="1"/>
    <col min="12015" max="12015" width="2.5703125" style="16" bestFit="1" customWidth="1"/>
    <col min="12016" max="12016" width="2.7109375" style="16" bestFit="1" customWidth="1"/>
    <col min="12017" max="12236" width="8.5703125" style="16"/>
    <col min="12237" max="12237" width="3" style="16" bestFit="1" customWidth="1"/>
    <col min="12238" max="12238" width="4.28515625" style="16" bestFit="1" customWidth="1"/>
    <col min="12239" max="12239" width="5.140625" style="16" bestFit="1" customWidth="1"/>
    <col min="12240" max="12240" width="9.42578125" style="16" bestFit="1" customWidth="1"/>
    <col min="12241" max="12241" width="12.28515625" style="16" bestFit="1" customWidth="1"/>
    <col min="12242" max="12243" width="6.140625" style="16" bestFit="1" customWidth="1"/>
    <col min="12244" max="12244" width="2.85546875" style="16" bestFit="1" customWidth="1"/>
    <col min="12245" max="12262" width="3" style="16" bestFit="1" customWidth="1"/>
    <col min="12263" max="12263" width="2.5703125" style="16" bestFit="1" customWidth="1"/>
    <col min="12264" max="12268" width="2.7109375" style="16" bestFit="1" customWidth="1"/>
    <col min="12269" max="12269" width="2.5703125" style="16" bestFit="1" customWidth="1"/>
    <col min="12270" max="12270" width="2.7109375" style="16" bestFit="1" customWidth="1"/>
    <col min="12271" max="12271" width="2.5703125" style="16" bestFit="1" customWidth="1"/>
    <col min="12272" max="12272" width="2.7109375" style="16" bestFit="1" customWidth="1"/>
    <col min="12273" max="12492" width="8.5703125" style="16"/>
    <col min="12493" max="12493" width="3" style="16" bestFit="1" customWidth="1"/>
    <col min="12494" max="12494" width="4.28515625" style="16" bestFit="1" customWidth="1"/>
    <col min="12495" max="12495" width="5.140625" style="16" bestFit="1" customWidth="1"/>
    <col min="12496" max="12496" width="9.42578125" style="16" bestFit="1" customWidth="1"/>
    <col min="12497" max="12497" width="12.28515625" style="16" bestFit="1" customWidth="1"/>
    <col min="12498" max="12499" width="6.140625" style="16" bestFit="1" customWidth="1"/>
    <col min="12500" max="12500" width="2.85546875" style="16" bestFit="1" customWidth="1"/>
    <col min="12501" max="12518" width="3" style="16" bestFit="1" customWidth="1"/>
    <col min="12519" max="12519" width="2.5703125" style="16" bestFit="1" customWidth="1"/>
    <col min="12520" max="12524" width="2.7109375" style="16" bestFit="1" customWidth="1"/>
    <col min="12525" max="12525" width="2.5703125" style="16" bestFit="1" customWidth="1"/>
    <col min="12526" max="12526" width="2.7109375" style="16" bestFit="1" customWidth="1"/>
    <col min="12527" max="12527" width="2.5703125" style="16" bestFit="1" customWidth="1"/>
    <col min="12528" max="12528" width="2.7109375" style="16" bestFit="1" customWidth="1"/>
    <col min="12529" max="12748" width="8.5703125" style="16"/>
    <col min="12749" max="12749" width="3" style="16" bestFit="1" customWidth="1"/>
    <col min="12750" max="12750" width="4.28515625" style="16" bestFit="1" customWidth="1"/>
    <col min="12751" max="12751" width="5.140625" style="16" bestFit="1" customWidth="1"/>
    <col min="12752" max="12752" width="9.42578125" style="16" bestFit="1" customWidth="1"/>
    <col min="12753" max="12753" width="12.28515625" style="16" bestFit="1" customWidth="1"/>
    <col min="12754" max="12755" width="6.140625" style="16" bestFit="1" customWidth="1"/>
    <col min="12756" max="12756" width="2.85546875" style="16" bestFit="1" customWidth="1"/>
    <col min="12757" max="12774" width="3" style="16" bestFit="1" customWidth="1"/>
    <col min="12775" max="12775" width="2.5703125" style="16" bestFit="1" customWidth="1"/>
    <col min="12776" max="12780" width="2.7109375" style="16" bestFit="1" customWidth="1"/>
    <col min="12781" max="12781" width="2.5703125" style="16" bestFit="1" customWidth="1"/>
    <col min="12782" max="12782" width="2.7109375" style="16" bestFit="1" customWidth="1"/>
    <col min="12783" max="12783" width="2.5703125" style="16" bestFit="1" customWidth="1"/>
    <col min="12784" max="12784" width="2.7109375" style="16" bestFit="1" customWidth="1"/>
    <col min="12785" max="13004" width="8.5703125" style="16"/>
    <col min="13005" max="13005" width="3" style="16" bestFit="1" customWidth="1"/>
    <col min="13006" max="13006" width="4.28515625" style="16" bestFit="1" customWidth="1"/>
    <col min="13007" max="13007" width="5.140625" style="16" bestFit="1" customWidth="1"/>
    <col min="13008" max="13008" width="9.42578125" style="16" bestFit="1" customWidth="1"/>
    <col min="13009" max="13009" width="12.28515625" style="16" bestFit="1" customWidth="1"/>
    <col min="13010" max="13011" width="6.140625" style="16" bestFit="1" customWidth="1"/>
    <col min="13012" max="13012" width="2.85546875" style="16" bestFit="1" customWidth="1"/>
    <col min="13013" max="13030" width="3" style="16" bestFit="1" customWidth="1"/>
    <col min="13031" max="13031" width="2.5703125" style="16" bestFit="1" customWidth="1"/>
    <col min="13032" max="13036" width="2.7109375" style="16" bestFit="1" customWidth="1"/>
    <col min="13037" max="13037" width="2.5703125" style="16" bestFit="1" customWidth="1"/>
    <col min="13038" max="13038" width="2.7109375" style="16" bestFit="1" customWidth="1"/>
    <col min="13039" max="13039" width="2.5703125" style="16" bestFit="1" customWidth="1"/>
    <col min="13040" max="13040" width="2.7109375" style="16" bestFit="1" customWidth="1"/>
    <col min="13041" max="13260" width="8.5703125" style="16"/>
    <col min="13261" max="13261" width="3" style="16" bestFit="1" customWidth="1"/>
    <col min="13262" max="13262" width="4.28515625" style="16" bestFit="1" customWidth="1"/>
    <col min="13263" max="13263" width="5.140625" style="16" bestFit="1" customWidth="1"/>
    <col min="13264" max="13264" width="9.42578125" style="16" bestFit="1" customWidth="1"/>
    <col min="13265" max="13265" width="12.28515625" style="16" bestFit="1" customWidth="1"/>
    <col min="13266" max="13267" width="6.140625" style="16" bestFit="1" customWidth="1"/>
    <col min="13268" max="13268" width="2.85546875" style="16" bestFit="1" customWidth="1"/>
    <col min="13269" max="13286" width="3" style="16" bestFit="1" customWidth="1"/>
    <col min="13287" max="13287" width="2.5703125" style="16" bestFit="1" customWidth="1"/>
    <col min="13288" max="13292" width="2.7109375" style="16" bestFit="1" customWidth="1"/>
    <col min="13293" max="13293" width="2.5703125" style="16" bestFit="1" customWidth="1"/>
    <col min="13294" max="13294" width="2.7109375" style="16" bestFit="1" customWidth="1"/>
    <col min="13295" max="13295" width="2.5703125" style="16" bestFit="1" customWidth="1"/>
    <col min="13296" max="13296" width="2.7109375" style="16" bestFit="1" customWidth="1"/>
    <col min="13297" max="13516" width="8.5703125" style="16"/>
    <col min="13517" max="13517" width="3" style="16" bestFit="1" customWidth="1"/>
    <col min="13518" max="13518" width="4.28515625" style="16" bestFit="1" customWidth="1"/>
    <col min="13519" max="13519" width="5.140625" style="16" bestFit="1" customWidth="1"/>
    <col min="13520" max="13520" width="9.42578125" style="16" bestFit="1" customWidth="1"/>
    <col min="13521" max="13521" width="12.28515625" style="16" bestFit="1" customWidth="1"/>
    <col min="13522" max="13523" width="6.140625" style="16" bestFit="1" customWidth="1"/>
    <col min="13524" max="13524" width="2.85546875" style="16" bestFit="1" customWidth="1"/>
    <col min="13525" max="13542" width="3" style="16" bestFit="1" customWidth="1"/>
    <col min="13543" max="13543" width="2.5703125" style="16" bestFit="1" customWidth="1"/>
    <col min="13544" max="13548" width="2.7109375" style="16" bestFit="1" customWidth="1"/>
    <col min="13549" max="13549" width="2.5703125" style="16" bestFit="1" customWidth="1"/>
    <col min="13550" max="13550" width="2.7109375" style="16" bestFit="1" customWidth="1"/>
    <col min="13551" max="13551" width="2.5703125" style="16" bestFit="1" customWidth="1"/>
    <col min="13552" max="13552" width="2.7109375" style="16" bestFit="1" customWidth="1"/>
    <col min="13553" max="13772" width="8.5703125" style="16"/>
    <col min="13773" max="13773" width="3" style="16" bestFit="1" customWidth="1"/>
    <col min="13774" max="13774" width="4.28515625" style="16" bestFit="1" customWidth="1"/>
    <col min="13775" max="13775" width="5.140625" style="16" bestFit="1" customWidth="1"/>
    <col min="13776" max="13776" width="9.42578125" style="16" bestFit="1" customWidth="1"/>
    <col min="13777" max="13777" width="12.28515625" style="16" bestFit="1" customWidth="1"/>
    <col min="13778" max="13779" width="6.140625" style="16" bestFit="1" customWidth="1"/>
    <col min="13780" max="13780" width="2.85546875" style="16" bestFit="1" customWidth="1"/>
    <col min="13781" max="13798" width="3" style="16" bestFit="1" customWidth="1"/>
    <col min="13799" max="13799" width="2.5703125" style="16" bestFit="1" customWidth="1"/>
    <col min="13800" max="13804" width="2.7109375" style="16" bestFit="1" customWidth="1"/>
    <col min="13805" max="13805" width="2.5703125" style="16" bestFit="1" customWidth="1"/>
    <col min="13806" max="13806" width="2.7109375" style="16" bestFit="1" customWidth="1"/>
    <col min="13807" max="13807" width="2.5703125" style="16" bestFit="1" customWidth="1"/>
    <col min="13808" max="13808" width="2.7109375" style="16" bestFit="1" customWidth="1"/>
    <col min="13809" max="14028" width="8.5703125" style="16"/>
    <col min="14029" max="14029" width="3" style="16" bestFit="1" customWidth="1"/>
    <col min="14030" max="14030" width="4.28515625" style="16" bestFit="1" customWidth="1"/>
    <col min="14031" max="14031" width="5.140625" style="16" bestFit="1" customWidth="1"/>
    <col min="14032" max="14032" width="9.42578125" style="16" bestFit="1" customWidth="1"/>
    <col min="14033" max="14033" width="12.28515625" style="16" bestFit="1" customWidth="1"/>
    <col min="14034" max="14035" width="6.140625" style="16" bestFit="1" customWidth="1"/>
    <col min="14036" max="14036" width="2.85546875" style="16" bestFit="1" customWidth="1"/>
    <col min="14037" max="14054" width="3" style="16" bestFit="1" customWidth="1"/>
    <col min="14055" max="14055" width="2.5703125" style="16" bestFit="1" customWidth="1"/>
    <col min="14056" max="14060" width="2.7109375" style="16" bestFit="1" customWidth="1"/>
    <col min="14061" max="14061" width="2.5703125" style="16" bestFit="1" customWidth="1"/>
    <col min="14062" max="14062" width="2.7109375" style="16" bestFit="1" customWidth="1"/>
    <col min="14063" max="14063" width="2.5703125" style="16" bestFit="1" customWidth="1"/>
    <col min="14064" max="14064" width="2.7109375" style="16" bestFit="1" customWidth="1"/>
    <col min="14065" max="14284" width="8.5703125" style="16"/>
    <col min="14285" max="14285" width="3" style="16" bestFit="1" customWidth="1"/>
    <col min="14286" max="14286" width="4.28515625" style="16" bestFit="1" customWidth="1"/>
    <col min="14287" max="14287" width="5.140625" style="16" bestFit="1" customWidth="1"/>
    <col min="14288" max="14288" width="9.42578125" style="16" bestFit="1" customWidth="1"/>
    <col min="14289" max="14289" width="12.28515625" style="16" bestFit="1" customWidth="1"/>
    <col min="14290" max="14291" width="6.140625" style="16" bestFit="1" customWidth="1"/>
    <col min="14292" max="14292" width="2.85546875" style="16" bestFit="1" customWidth="1"/>
    <col min="14293" max="14310" width="3" style="16" bestFit="1" customWidth="1"/>
    <col min="14311" max="14311" width="2.5703125" style="16" bestFit="1" customWidth="1"/>
    <col min="14312" max="14316" width="2.7109375" style="16" bestFit="1" customWidth="1"/>
    <col min="14317" max="14317" width="2.5703125" style="16" bestFit="1" customWidth="1"/>
    <col min="14318" max="14318" width="2.7109375" style="16" bestFit="1" customWidth="1"/>
    <col min="14319" max="14319" width="2.5703125" style="16" bestFit="1" customWidth="1"/>
    <col min="14320" max="14320" width="2.7109375" style="16" bestFit="1" customWidth="1"/>
    <col min="14321" max="14540" width="8.5703125" style="16"/>
    <col min="14541" max="14541" width="3" style="16" bestFit="1" customWidth="1"/>
    <col min="14542" max="14542" width="4.28515625" style="16" bestFit="1" customWidth="1"/>
    <col min="14543" max="14543" width="5.140625" style="16" bestFit="1" customWidth="1"/>
    <col min="14544" max="14544" width="9.42578125" style="16" bestFit="1" customWidth="1"/>
    <col min="14545" max="14545" width="12.28515625" style="16" bestFit="1" customWidth="1"/>
    <col min="14546" max="14547" width="6.140625" style="16" bestFit="1" customWidth="1"/>
    <col min="14548" max="14548" width="2.85546875" style="16" bestFit="1" customWidth="1"/>
    <col min="14549" max="14566" width="3" style="16" bestFit="1" customWidth="1"/>
    <col min="14567" max="14567" width="2.5703125" style="16" bestFit="1" customWidth="1"/>
    <col min="14568" max="14572" width="2.7109375" style="16" bestFit="1" customWidth="1"/>
    <col min="14573" max="14573" width="2.5703125" style="16" bestFit="1" customWidth="1"/>
    <col min="14574" max="14574" width="2.7109375" style="16" bestFit="1" customWidth="1"/>
    <col min="14575" max="14575" width="2.5703125" style="16" bestFit="1" customWidth="1"/>
    <col min="14576" max="14576" width="2.7109375" style="16" bestFit="1" customWidth="1"/>
    <col min="14577" max="14796" width="8.5703125" style="16"/>
    <col min="14797" max="14797" width="3" style="16" bestFit="1" customWidth="1"/>
    <col min="14798" max="14798" width="4.28515625" style="16" bestFit="1" customWidth="1"/>
    <col min="14799" max="14799" width="5.140625" style="16" bestFit="1" customWidth="1"/>
    <col min="14800" max="14800" width="9.42578125" style="16" bestFit="1" customWidth="1"/>
    <col min="14801" max="14801" width="12.28515625" style="16" bestFit="1" customWidth="1"/>
    <col min="14802" max="14803" width="6.140625" style="16" bestFit="1" customWidth="1"/>
    <col min="14804" max="14804" width="2.85546875" style="16" bestFit="1" customWidth="1"/>
    <col min="14805" max="14822" width="3" style="16" bestFit="1" customWidth="1"/>
    <col min="14823" max="14823" width="2.5703125" style="16" bestFit="1" customWidth="1"/>
    <col min="14824" max="14828" width="2.7109375" style="16" bestFit="1" customWidth="1"/>
    <col min="14829" max="14829" width="2.5703125" style="16" bestFit="1" customWidth="1"/>
    <col min="14830" max="14830" width="2.7109375" style="16" bestFit="1" customWidth="1"/>
    <col min="14831" max="14831" width="2.5703125" style="16" bestFit="1" customWidth="1"/>
    <col min="14832" max="14832" width="2.7109375" style="16" bestFit="1" customWidth="1"/>
    <col min="14833" max="15052" width="8.5703125" style="16"/>
    <col min="15053" max="15053" width="3" style="16" bestFit="1" customWidth="1"/>
    <col min="15054" max="15054" width="4.28515625" style="16" bestFit="1" customWidth="1"/>
    <col min="15055" max="15055" width="5.140625" style="16" bestFit="1" customWidth="1"/>
    <col min="15056" max="15056" width="9.42578125" style="16" bestFit="1" customWidth="1"/>
    <col min="15057" max="15057" width="12.28515625" style="16" bestFit="1" customWidth="1"/>
    <col min="15058" max="15059" width="6.140625" style="16" bestFit="1" customWidth="1"/>
    <col min="15060" max="15060" width="2.85546875" style="16" bestFit="1" customWidth="1"/>
    <col min="15061" max="15078" width="3" style="16" bestFit="1" customWidth="1"/>
    <col min="15079" max="15079" width="2.5703125" style="16" bestFit="1" customWidth="1"/>
    <col min="15080" max="15084" width="2.7109375" style="16" bestFit="1" customWidth="1"/>
    <col min="15085" max="15085" width="2.5703125" style="16" bestFit="1" customWidth="1"/>
    <col min="15086" max="15086" width="2.7109375" style="16" bestFit="1" customWidth="1"/>
    <col min="15087" max="15087" width="2.5703125" style="16" bestFit="1" customWidth="1"/>
    <col min="15088" max="15088" width="2.7109375" style="16" bestFit="1" customWidth="1"/>
    <col min="15089" max="15308" width="8.5703125" style="16"/>
    <col min="15309" max="15309" width="3" style="16" bestFit="1" customWidth="1"/>
    <col min="15310" max="15310" width="4.28515625" style="16" bestFit="1" customWidth="1"/>
    <col min="15311" max="15311" width="5.140625" style="16" bestFit="1" customWidth="1"/>
    <col min="15312" max="15312" width="9.42578125" style="16" bestFit="1" customWidth="1"/>
    <col min="15313" max="15313" width="12.28515625" style="16" bestFit="1" customWidth="1"/>
    <col min="15314" max="15315" width="6.140625" style="16" bestFit="1" customWidth="1"/>
    <col min="15316" max="15316" width="2.85546875" style="16" bestFit="1" customWidth="1"/>
    <col min="15317" max="15334" width="3" style="16" bestFit="1" customWidth="1"/>
    <col min="15335" max="15335" width="2.5703125" style="16" bestFit="1" customWidth="1"/>
    <col min="15336" max="15340" width="2.7109375" style="16" bestFit="1" customWidth="1"/>
    <col min="15341" max="15341" width="2.5703125" style="16" bestFit="1" customWidth="1"/>
    <col min="15342" max="15342" width="2.7109375" style="16" bestFit="1" customWidth="1"/>
    <col min="15343" max="15343" width="2.5703125" style="16" bestFit="1" customWidth="1"/>
    <col min="15344" max="15344" width="2.7109375" style="16" bestFit="1" customWidth="1"/>
    <col min="15345" max="15564" width="8.5703125" style="16"/>
    <col min="15565" max="15565" width="3" style="16" bestFit="1" customWidth="1"/>
    <col min="15566" max="15566" width="4.28515625" style="16" bestFit="1" customWidth="1"/>
    <col min="15567" max="15567" width="5.140625" style="16" bestFit="1" customWidth="1"/>
    <col min="15568" max="15568" width="9.42578125" style="16" bestFit="1" customWidth="1"/>
    <col min="15569" max="15569" width="12.28515625" style="16" bestFit="1" customWidth="1"/>
    <col min="15570" max="15571" width="6.140625" style="16" bestFit="1" customWidth="1"/>
    <col min="15572" max="15572" width="2.85546875" style="16" bestFit="1" customWidth="1"/>
    <col min="15573" max="15590" width="3" style="16" bestFit="1" customWidth="1"/>
    <col min="15591" max="15591" width="2.5703125" style="16" bestFit="1" customWidth="1"/>
    <col min="15592" max="15596" width="2.7109375" style="16" bestFit="1" customWidth="1"/>
    <col min="15597" max="15597" width="2.5703125" style="16" bestFit="1" customWidth="1"/>
    <col min="15598" max="15598" width="2.7109375" style="16" bestFit="1" customWidth="1"/>
    <col min="15599" max="15599" width="2.5703125" style="16" bestFit="1" customWidth="1"/>
    <col min="15600" max="15600" width="2.7109375" style="16" bestFit="1" customWidth="1"/>
    <col min="15601" max="15820" width="8.5703125" style="16"/>
    <col min="15821" max="15821" width="3" style="16" bestFit="1" customWidth="1"/>
    <col min="15822" max="15822" width="4.28515625" style="16" bestFit="1" customWidth="1"/>
    <col min="15823" max="15823" width="5.140625" style="16" bestFit="1" customWidth="1"/>
    <col min="15824" max="15824" width="9.42578125" style="16" bestFit="1" customWidth="1"/>
    <col min="15825" max="15825" width="12.28515625" style="16" bestFit="1" customWidth="1"/>
    <col min="15826" max="15827" width="6.140625" style="16" bestFit="1" customWidth="1"/>
    <col min="15828" max="15828" width="2.85546875" style="16" bestFit="1" customWidth="1"/>
    <col min="15829" max="15846" width="3" style="16" bestFit="1" customWidth="1"/>
    <col min="15847" max="15847" width="2.5703125" style="16" bestFit="1" customWidth="1"/>
    <col min="15848" max="15852" width="2.7109375" style="16" bestFit="1" customWidth="1"/>
    <col min="15853" max="15853" width="2.5703125" style="16" bestFit="1" customWidth="1"/>
    <col min="15854" max="15854" width="2.7109375" style="16" bestFit="1" customWidth="1"/>
    <col min="15855" max="15855" width="2.5703125" style="16" bestFit="1" customWidth="1"/>
    <col min="15856" max="15856" width="2.7109375" style="16" bestFit="1" customWidth="1"/>
    <col min="15857" max="16076" width="8.5703125" style="16"/>
    <col min="16077" max="16077" width="3" style="16" bestFit="1" customWidth="1"/>
    <col min="16078" max="16078" width="4.28515625" style="16" bestFit="1" customWidth="1"/>
    <col min="16079" max="16079" width="5.140625" style="16" bestFit="1" customWidth="1"/>
    <col min="16080" max="16080" width="9.42578125" style="16" bestFit="1" customWidth="1"/>
    <col min="16081" max="16081" width="12.28515625" style="16" bestFit="1" customWidth="1"/>
    <col min="16082" max="16083" width="6.140625" style="16" bestFit="1" customWidth="1"/>
    <col min="16084" max="16084" width="2.85546875" style="16" bestFit="1" customWidth="1"/>
    <col min="16085" max="16102" width="3" style="16" bestFit="1" customWidth="1"/>
    <col min="16103" max="16103" width="2.5703125" style="16" bestFit="1" customWidth="1"/>
    <col min="16104" max="16108" width="2.7109375" style="16" bestFit="1" customWidth="1"/>
    <col min="16109" max="16109" width="2.5703125" style="16" bestFit="1" customWidth="1"/>
    <col min="16110" max="16110" width="2.7109375" style="16" bestFit="1" customWidth="1"/>
    <col min="16111" max="16111" width="2.5703125" style="16" bestFit="1" customWidth="1"/>
    <col min="16112" max="16112" width="2.7109375" style="16" bestFit="1" customWidth="1"/>
    <col min="16113" max="16384" width="8.5703125" style="16"/>
  </cols>
  <sheetData>
    <row r="1" spans="1:14" ht="88.5" x14ac:dyDescent="0.25">
      <c r="A1" s="14" t="s">
        <v>0</v>
      </c>
      <c r="B1" s="14" t="s">
        <v>1</v>
      </c>
      <c r="C1" s="15" t="s">
        <v>70</v>
      </c>
      <c r="D1" s="15" t="s">
        <v>71</v>
      </c>
      <c r="E1" s="15" t="s">
        <v>72</v>
      </c>
      <c r="F1" s="15" t="s">
        <v>73</v>
      </c>
      <c r="G1" s="15" t="s">
        <v>74</v>
      </c>
      <c r="H1" s="15" t="s">
        <v>75</v>
      </c>
      <c r="I1" s="15" t="s">
        <v>76</v>
      </c>
      <c r="J1" s="15" t="s">
        <v>77</v>
      </c>
      <c r="K1" s="15" t="s">
        <v>78</v>
      </c>
      <c r="L1" s="15" t="s">
        <v>79</v>
      </c>
      <c r="M1" s="15" t="s">
        <v>80</v>
      </c>
      <c r="N1" s="15" t="s">
        <v>81</v>
      </c>
    </row>
    <row r="2" spans="1:14" hidden="1" x14ac:dyDescent="0.25">
      <c r="A2" s="17" t="s">
        <v>130</v>
      </c>
      <c r="B2" s="17" t="s">
        <v>131</v>
      </c>
      <c r="C2" s="17" t="s">
        <v>109</v>
      </c>
      <c r="D2" s="17">
        <f>SUM(E2:N2)</f>
        <v>126</v>
      </c>
      <c r="E2" s="17">
        <v>7</v>
      </c>
      <c r="F2" s="17">
        <v>16</v>
      </c>
      <c r="G2" s="17">
        <v>1</v>
      </c>
      <c r="H2" s="17">
        <v>19</v>
      </c>
      <c r="I2" s="17">
        <v>19</v>
      </c>
      <c r="J2" s="17">
        <v>21</v>
      </c>
      <c r="K2" s="17"/>
      <c r="L2" s="17">
        <v>14</v>
      </c>
      <c r="M2" s="17">
        <v>21</v>
      </c>
      <c r="N2" s="17">
        <f t="shared" ref="N2:N33" si="0">COUNTA(E2:M2)</f>
        <v>8</v>
      </c>
    </row>
    <row r="3" spans="1:14" hidden="1" x14ac:dyDescent="0.25">
      <c r="A3" s="17" t="s">
        <v>105</v>
      </c>
      <c r="B3" s="17" t="s">
        <v>106</v>
      </c>
      <c r="C3" s="17" t="s">
        <v>84</v>
      </c>
      <c r="D3" s="17">
        <f t="shared" ref="D3:D63" si="1">SUM(E3:N3)</f>
        <v>37</v>
      </c>
      <c r="E3" s="17"/>
      <c r="F3" s="17"/>
      <c r="G3" s="17">
        <v>9</v>
      </c>
      <c r="H3" s="17">
        <v>7</v>
      </c>
      <c r="I3" s="17">
        <v>3</v>
      </c>
      <c r="J3" s="17"/>
      <c r="K3" s="17"/>
      <c r="L3" s="17"/>
      <c r="M3" s="17">
        <v>14</v>
      </c>
      <c r="N3" s="17">
        <f t="shared" si="0"/>
        <v>4</v>
      </c>
    </row>
    <row r="4" spans="1:14" hidden="1" x14ac:dyDescent="0.25">
      <c r="A4" s="17" t="s">
        <v>99</v>
      </c>
      <c r="B4" s="17" t="s">
        <v>100</v>
      </c>
      <c r="C4" s="17" t="s">
        <v>84</v>
      </c>
      <c r="D4" s="17">
        <f t="shared" si="1"/>
        <v>19</v>
      </c>
      <c r="E4" s="17"/>
      <c r="F4" s="17"/>
      <c r="G4" s="17"/>
      <c r="H4" s="17"/>
      <c r="I4" s="17">
        <v>18</v>
      </c>
      <c r="J4" s="17"/>
      <c r="K4" s="17"/>
      <c r="L4" s="17"/>
      <c r="M4" s="17"/>
      <c r="N4" s="17">
        <f t="shared" si="0"/>
        <v>1</v>
      </c>
    </row>
    <row r="5" spans="1:14" hidden="1" x14ac:dyDescent="0.25">
      <c r="A5" s="17" t="s">
        <v>132</v>
      </c>
      <c r="B5" s="17" t="s">
        <v>133</v>
      </c>
      <c r="C5" s="17" t="s">
        <v>134</v>
      </c>
      <c r="D5" s="17">
        <f t="shared" si="1"/>
        <v>46</v>
      </c>
      <c r="E5" s="17"/>
      <c r="F5" s="17"/>
      <c r="G5" s="17">
        <v>3</v>
      </c>
      <c r="H5" s="17">
        <v>8</v>
      </c>
      <c r="I5" s="17">
        <v>15</v>
      </c>
      <c r="J5" s="17">
        <v>16</v>
      </c>
      <c r="K5" s="17"/>
      <c r="L5" s="17"/>
      <c r="M5" s="17"/>
      <c r="N5" s="17">
        <f t="shared" si="0"/>
        <v>4</v>
      </c>
    </row>
    <row r="6" spans="1:14" hidden="1" x14ac:dyDescent="0.25">
      <c r="A6" s="17" t="s">
        <v>161</v>
      </c>
      <c r="B6" s="17" t="s">
        <v>160</v>
      </c>
      <c r="C6" s="17" t="s">
        <v>134</v>
      </c>
      <c r="D6" s="17">
        <f t="shared" si="1"/>
        <v>47</v>
      </c>
      <c r="E6" s="17"/>
      <c r="F6" s="17">
        <v>9</v>
      </c>
      <c r="G6" s="17"/>
      <c r="H6" s="17">
        <v>18</v>
      </c>
      <c r="I6" s="17"/>
      <c r="J6" s="17"/>
      <c r="K6" s="17"/>
      <c r="L6" s="17">
        <v>17</v>
      </c>
      <c r="M6" s="17"/>
      <c r="N6" s="17">
        <f t="shared" si="0"/>
        <v>3</v>
      </c>
    </row>
    <row r="7" spans="1:14" hidden="1" x14ac:dyDescent="0.25">
      <c r="A7" s="17" t="s">
        <v>143</v>
      </c>
      <c r="B7" s="17" t="s">
        <v>144</v>
      </c>
      <c r="C7" s="17" t="s">
        <v>134</v>
      </c>
      <c r="D7" s="17">
        <f t="shared" si="1"/>
        <v>133</v>
      </c>
      <c r="E7" s="17">
        <v>20</v>
      </c>
      <c r="F7" s="17">
        <v>22</v>
      </c>
      <c r="G7" s="17">
        <v>19</v>
      </c>
      <c r="H7" s="17">
        <v>25</v>
      </c>
      <c r="I7" s="17"/>
      <c r="J7" s="17">
        <v>28</v>
      </c>
      <c r="K7" s="17">
        <v>13</v>
      </c>
      <c r="L7" s="17"/>
      <c r="M7" s="17"/>
      <c r="N7" s="17">
        <f t="shared" si="0"/>
        <v>6</v>
      </c>
    </row>
    <row r="8" spans="1:14" hidden="1" x14ac:dyDescent="0.25">
      <c r="A8" s="17" t="s">
        <v>167</v>
      </c>
      <c r="B8" s="17" t="s">
        <v>117</v>
      </c>
      <c r="C8" s="17" t="s">
        <v>166</v>
      </c>
      <c r="D8" s="17">
        <f t="shared" si="1"/>
        <v>15</v>
      </c>
      <c r="E8" s="17"/>
      <c r="F8" s="17"/>
      <c r="G8" s="17"/>
      <c r="H8" s="17">
        <v>14</v>
      </c>
      <c r="I8" s="17"/>
      <c r="J8" s="17"/>
      <c r="K8" s="17"/>
      <c r="L8" s="17"/>
      <c r="M8" s="17"/>
      <c r="N8" s="17">
        <f t="shared" si="0"/>
        <v>1</v>
      </c>
    </row>
    <row r="9" spans="1:14" hidden="1" x14ac:dyDescent="0.25">
      <c r="A9" s="17" t="s">
        <v>121</v>
      </c>
      <c r="B9" s="17" t="s">
        <v>182</v>
      </c>
      <c r="C9" s="17" t="s">
        <v>166</v>
      </c>
      <c r="D9" s="17">
        <f t="shared" si="1"/>
        <v>25</v>
      </c>
      <c r="E9" s="17"/>
      <c r="F9" s="17">
        <v>4</v>
      </c>
      <c r="G9" s="17">
        <v>16</v>
      </c>
      <c r="H9" s="17"/>
      <c r="I9" s="17"/>
      <c r="J9" s="17"/>
      <c r="K9" s="17"/>
      <c r="L9" s="17">
        <v>2</v>
      </c>
      <c r="M9" s="17"/>
      <c r="N9" s="17">
        <f t="shared" si="0"/>
        <v>3</v>
      </c>
    </row>
    <row r="10" spans="1:14" x14ac:dyDescent="0.25">
      <c r="A10" s="17" t="s">
        <v>99</v>
      </c>
      <c r="B10" s="17" t="s">
        <v>110</v>
      </c>
      <c r="C10" s="17" t="s">
        <v>109</v>
      </c>
      <c r="D10" s="17">
        <f t="shared" si="1"/>
        <v>219</v>
      </c>
      <c r="E10" s="17">
        <v>26</v>
      </c>
      <c r="F10" s="17">
        <v>31</v>
      </c>
      <c r="G10" s="17">
        <v>31</v>
      </c>
      <c r="H10" s="17">
        <v>40</v>
      </c>
      <c r="I10" s="17">
        <v>27</v>
      </c>
      <c r="J10" s="17">
        <v>32</v>
      </c>
      <c r="K10" s="17">
        <v>25</v>
      </c>
      <c r="L10" s="17"/>
      <c r="M10" s="17"/>
      <c r="N10" s="17">
        <f t="shared" si="0"/>
        <v>7</v>
      </c>
    </row>
    <row r="11" spans="1:14" hidden="1" x14ac:dyDescent="0.25">
      <c r="A11" s="17" t="s">
        <v>103</v>
      </c>
      <c r="B11" s="17" t="s">
        <v>104</v>
      </c>
      <c r="C11" s="17" t="s">
        <v>84</v>
      </c>
      <c r="D11" s="17">
        <f t="shared" si="1"/>
        <v>83</v>
      </c>
      <c r="E11" s="17">
        <v>15</v>
      </c>
      <c r="F11" s="17">
        <v>12</v>
      </c>
      <c r="G11" s="17">
        <v>4</v>
      </c>
      <c r="H11" s="17"/>
      <c r="I11" s="17">
        <v>13</v>
      </c>
      <c r="J11" s="17">
        <v>20</v>
      </c>
      <c r="K11" s="17"/>
      <c r="L11" s="17">
        <v>13</v>
      </c>
      <c r="M11" s="17"/>
      <c r="N11" s="17">
        <f t="shared" si="0"/>
        <v>6</v>
      </c>
    </row>
    <row r="12" spans="1:14" hidden="1" x14ac:dyDescent="0.25">
      <c r="A12" s="17" t="s">
        <v>164</v>
      </c>
      <c r="B12" s="17" t="s">
        <v>23</v>
      </c>
      <c r="C12" s="17" t="s">
        <v>166</v>
      </c>
      <c r="D12" s="17">
        <f t="shared" si="1"/>
        <v>22</v>
      </c>
      <c r="E12" s="17"/>
      <c r="F12" s="17"/>
      <c r="G12" s="17"/>
      <c r="H12" s="17"/>
      <c r="I12" s="17"/>
      <c r="J12" s="17">
        <v>4</v>
      </c>
      <c r="K12" s="17"/>
      <c r="L12" s="17"/>
      <c r="M12" s="17">
        <v>16</v>
      </c>
      <c r="N12" s="17">
        <f t="shared" si="0"/>
        <v>2</v>
      </c>
    </row>
    <row r="13" spans="1:14" hidden="1" x14ac:dyDescent="0.25">
      <c r="A13" s="17" t="s">
        <v>141</v>
      </c>
      <c r="B13" s="17" t="s">
        <v>142</v>
      </c>
      <c r="C13" s="17" t="s">
        <v>134</v>
      </c>
      <c r="D13" s="17">
        <f t="shared" si="1"/>
        <v>95</v>
      </c>
      <c r="E13" s="17"/>
      <c r="F13" s="17"/>
      <c r="G13" s="17"/>
      <c r="H13" s="17">
        <v>10</v>
      </c>
      <c r="I13" s="17"/>
      <c r="J13" s="17">
        <v>37</v>
      </c>
      <c r="K13" s="17">
        <v>15</v>
      </c>
      <c r="L13" s="17">
        <v>29</v>
      </c>
      <c r="M13" s="17"/>
      <c r="N13" s="17">
        <f t="shared" si="0"/>
        <v>4</v>
      </c>
    </row>
    <row r="14" spans="1:14" hidden="1" x14ac:dyDescent="0.25">
      <c r="A14" s="17" t="s">
        <v>82</v>
      </c>
      <c r="B14" s="17" t="s">
        <v>83</v>
      </c>
      <c r="C14" s="17" t="s">
        <v>84</v>
      </c>
      <c r="D14" s="17">
        <f t="shared" si="1"/>
        <v>13</v>
      </c>
      <c r="E14" s="17"/>
      <c r="F14" s="17">
        <v>5</v>
      </c>
      <c r="G14" s="17"/>
      <c r="H14" s="17"/>
      <c r="I14" s="17"/>
      <c r="J14" s="17"/>
      <c r="K14" s="17">
        <v>6</v>
      </c>
      <c r="L14" s="17"/>
      <c r="M14" s="17"/>
      <c r="N14" s="17">
        <f t="shared" si="0"/>
        <v>2</v>
      </c>
    </row>
    <row r="15" spans="1:14" hidden="1" x14ac:dyDescent="0.25">
      <c r="A15" s="17" t="s">
        <v>103</v>
      </c>
      <c r="B15" s="17" t="s">
        <v>28</v>
      </c>
      <c r="C15" s="17" t="s">
        <v>109</v>
      </c>
      <c r="D15" s="17">
        <f t="shared" si="1"/>
        <v>21</v>
      </c>
      <c r="E15" s="17"/>
      <c r="F15" s="17"/>
      <c r="G15" s="17">
        <v>7</v>
      </c>
      <c r="H15" s="17"/>
      <c r="I15" s="17">
        <v>8</v>
      </c>
      <c r="J15" s="17">
        <v>3</v>
      </c>
      <c r="K15" s="17"/>
      <c r="L15" s="17"/>
      <c r="M15" s="17"/>
      <c r="N15" s="17">
        <f t="shared" si="0"/>
        <v>3</v>
      </c>
    </row>
    <row r="16" spans="1:14" hidden="1" x14ac:dyDescent="0.25">
      <c r="A16" s="17" t="s">
        <v>92</v>
      </c>
      <c r="B16" s="17" t="s">
        <v>93</v>
      </c>
      <c r="C16" s="17" t="s">
        <v>84</v>
      </c>
      <c r="D16" s="17">
        <f t="shared" si="1"/>
        <v>32</v>
      </c>
      <c r="E16" s="17"/>
      <c r="F16" s="17"/>
      <c r="G16" s="17"/>
      <c r="H16" s="17">
        <v>3</v>
      </c>
      <c r="I16" s="17">
        <v>1</v>
      </c>
      <c r="J16" s="17">
        <v>7</v>
      </c>
      <c r="K16" s="17"/>
      <c r="L16" s="17">
        <v>7</v>
      </c>
      <c r="M16" s="17">
        <v>9</v>
      </c>
      <c r="N16" s="17">
        <f t="shared" si="0"/>
        <v>5</v>
      </c>
    </row>
    <row r="17" spans="1:14" hidden="1" x14ac:dyDescent="0.25">
      <c r="A17" s="17" t="s">
        <v>21</v>
      </c>
      <c r="B17" s="17" t="s">
        <v>151</v>
      </c>
      <c r="C17" s="17" t="s">
        <v>134</v>
      </c>
      <c r="D17" s="17">
        <f t="shared" si="1"/>
        <v>70</v>
      </c>
      <c r="E17" s="17">
        <v>14</v>
      </c>
      <c r="F17" s="17"/>
      <c r="G17" s="17">
        <v>26</v>
      </c>
      <c r="H17" s="17"/>
      <c r="I17" s="17"/>
      <c r="J17" s="17"/>
      <c r="K17" s="17"/>
      <c r="L17" s="17">
        <v>27</v>
      </c>
      <c r="M17" s="17"/>
      <c r="N17" s="17">
        <f t="shared" si="0"/>
        <v>3</v>
      </c>
    </row>
    <row r="18" spans="1:14" x14ac:dyDescent="0.25">
      <c r="A18" s="17" t="s">
        <v>130</v>
      </c>
      <c r="B18" s="17" t="s">
        <v>150</v>
      </c>
      <c r="C18" s="17" t="s">
        <v>134</v>
      </c>
      <c r="D18" s="17">
        <f t="shared" si="1"/>
        <v>299</v>
      </c>
      <c r="E18" s="17">
        <v>30</v>
      </c>
      <c r="F18" s="17">
        <v>27</v>
      </c>
      <c r="G18" s="17">
        <v>28</v>
      </c>
      <c r="H18" s="17">
        <v>36</v>
      </c>
      <c r="I18" s="17">
        <v>32</v>
      </c>
      <c r="J18" s="17">
        <v>41</v>
      </c>
      <c r="K18" s="17">
        <v>20</v>
      </c>
      <c r="L18" s="17">
        <v>36</v>
      </c>
      <c r="M18" s="17">
        <v>40</v>
      </c>
      <c r="N18" s="17">
        <f t="shared" si="0"/>
        <v>9</v>
      </c>
    </row>
    <row r="19" spans="1:14" x14ac:dyDescent="0.25">
      <c r="A19" s="17" t="s">
        <v>89</v>
      </c>
      <c r="B19" s="17" t="s">
        <v>136</v>
      </c>
      <c r="C19" s="17" t="s">
        <v>134</v>
      </c>
      <c r="D19" s="17">
        <f t="shared" si="1"/>
        <v>246</v>
      </c>
      <c r="E19" s="17">
        <v>18</v>
      </c>
      <c r="F19" s="17">
        <v>21</v>
      </c>
      <c r="G19" s="17">
        <v>25</v>
      </c>
      <c r="H19" s="17">
        <v>33</v>
      </c>
      <c r="I19" s="17">
        <v>24</v>
      </c>
      <c r="J19" s="17">
        <v>34</v>
      </c>
      <c r="K19" s="17">
        <v>14</v>
      </c>
      <c r="L19" s="17">
        <v>32</v>
      </c>
      <c r="M19" s="17">
        <v>36</v>
      </c>
      <c r="N19" s="17">
        <f t="shared" si="0"/>
        <v>9</v>
      </c>
    </row>
    <row r="20" spans="1:14" hidden="1" x14ac:dyDescent="0.25">
      <c r="A20" s="17" t="s">
        <v>128</v>
      </c>
      <c r="B20" s="17" t="s">
        <v>129</v>
      </c>
      <c r="C20" s="17" t="s">
        <v>109</v>
      </c>
      <c r="D20" s="17">
        <f t="shared" si="1"/>
        <v>115</v>
      </c>
      <c r="E20" s="17">
        <v>5</v>
      </c>
      <c r="F20" s="17"/>
      <c r="G20" s="17"/>
      <c r="H20" s="17">
        <v>20</v>
      </c>
      <c r="I20" s="17">
        <v>20</v>
      </c>
      <c r="J20" s="17">
        <v>19</v>
      </c>
      <c r="K20" s="17"/>
      <c r="L20" s="17">
        <v>20</v>
      </c>
      <c r="M20" s="17">
        <v>25</v>
      </c>
      <c r="N20" s="17">
        <f t="shared" si="0"/>
        <v>6</v>
      </c>
    </row>
    <row r="21" spans="1:14" hidden="1" x14ac:dyDescent="0.25">
      <c r="A21" s="17" t="s">
        <v>124</v>
      </c>
      <c r="B21" s="17" t="s">
        <v>125</v>
      </c>
      <c r="C21" s="17" t="s">
        <v>109</v>
      </c>
      <c r="D21" s="17">
        <f t="shared" si="1"/>
        <v>59</v>
      </c>
      <c r="E21" s="17"/>
      <c r="F21" s="17"/>
      <c r="G21" s="17">
        <v>8</v>
      </c>
      <c r="H21" s="17">
        <v>4</v>
      </c>
      <c r="I21" s="17">
        <v>7</v>
      </c>
      <c r="J21" s="17">
        <v>10</v>
      </c>
      <c r="K21" s="17"/>
      <c r="L21" s="17">
        <v>9</v>
      </c>
      <c r="M21" s="17">
        <v>15</v>
      </c>
      <c r="N21" s="17">
        <f t="shared" si="0"/>
        <v>6</v>
      </c>
    </row>
    <row r="22" spans="1:14" hidden="1" x14ac:dyDescent="0.25">
      <c r="A22" s="17" t="s">
        <v>137</v>
      </c>
      <c r="B22" s="17" t="s">
        <v>138</v>
      </c>
      <c r="C22" s="17" t="s">
        <v>134</v>
      </c>
      <c r="D22" s="17">
        <f t="shared" si="1"/>
        <v>11</v>
      </c>
      <c r="E22" s="17">
        <v>1</v>
      </c>
      <c r="F22" s="17"/>
      <c r="G22" s="17"/>
      <c r="H22" s="17"/>
      <c r="I22" s="17"/>
      <c r="J22" s="17"/>
      <c r="K22" s="17">
        <v>8</v>
      </c>
      <c r="L22" s="17"/>
      <c r="M22" s="17"/>
      <c r="N22" s="17">
        <f t="shared" si="0"/>
        <v>2</v>
      </c>
    </row>
    <row r="23" spans="1:14" x14ac:dyDescent="0.25">
      <c r="A23" s="17" t="s">
        <v>107</v>
      </c>
      <c r="B23" s="17" t="s">
        <v>108</v>
      </c>
      <c r="C23" s="17" t="s">
        <v>109</v>
      </c>
      <c r="D23" s="17">
        <f t="shared" si="1"/>
        <v>232</v>
      </c>
      <c r="E23" s="17">
        <v>21</v>
      </c>
      <c r="F23" s="17">
        <v>24</v>
      </c>
      <c r="G23" s="17">
        <v>23</v>
      </c>
      <c r="H23" s="17">
        <v>31</v>
      </c>
      <c r="I23" s="17">
        <v>29</v>
      </c>
      <c r="J23" s="17">
        <v>30</v>
      </c>
      <c r="K23" s="17">
        <v>19</v>
      </c>
      <c r="L23" s="17">
        <v>15</v>
      </c>
      <c r="M23" s="17">
        <v>31</v>
      </c>
      <c r="N23" s="17">
        <f t="shared" si="0"/>
        <v>9</v>
      </c>
    </row>
    <row r="24" spans="1:14" hidden="1" x14ac:dyDescent="0.25">
      <c r="A24" s="17" t="s">
        <v>139</v>
      </c>
      <c r="B24" s="17" t="s">
        <v>140</v>
      </c>
      <c r="C24" s="17" t="s">
        <v>134</v>
      </c>
      <c r="D24" s="17">
        <f t="shared" si="1"/>
        <v>35</v>
      </c>
      <c r="E24" s="17"/>
      <c r="F24" s="17"/>
      <c r="G24" s="17"/>
      <c r="H24" s="17">
        <v>13</v>
      </c>
      <c r="I24" s="17"/>
      <c r="J24" s="17">
        <v>6</v>
      </c>
      <c r="K24" s="17"/>
      <c r="L24" s="17"/>
      <c r="M24" s="17">
        <v>13</v>
      </c>
      <c r="N24" s="17">
        <f t="shared" si="0"/>
        <v>3</v>
      </c>
    </row>
    <row r="25" spans="1:14" hidden="1" x14ac:dyDescent="0.25">
      <c r="A25" s="17" t="s">
        <v>119</v>
      </c>
      <c r="B25" s="17" t="s">
        <v>158</v>
      </c>
      <c r="C25" s="17" t="s">
        <v>134</v>
      </c>
      <c r="D25" s="17">
        <f t="shared" si="1"/>
        <v>124</v>
      </c>
      <c r="E25" s="17"/>
      <c r="F25" s="17"/>
      <c r="G25" s="17"/>
      <c r="H25" s="17">
        <v>30</v>
      </c>
      <c r="I25" s="17">
        <v>9</v>
      </c>
      <c r="J25" s="17">
        <v>25</v>
      </c>
      <c r="K25" s="17"/>
      <c r="L25" s="17">
        <v>22</v>
      </c>
      <c r="M25" s="17">
        <v>33</v>
      </c>
      <c r="N25" s="17">
        <f t="shared" si="0"/>
        <v>5</v>
      </c>
    </row>
    <row r="26" spans="1:14" hidden="1" x14ac:dyDescent="0.25">
      <c r="A26" s="17" t="s">
        <v>89</v>
      </c>
      <c r="B26" s="17" t="s">
        <v>25</v>
      </c>
      <c r="C26" s="17" t="s">
        <v>84</v>
      </c>
      <c r="D26" s="17">
        <f t="shared" si="1"/>
        <v>138</v>
      </c>
      <c r="E26" s="17">
        <v>12</v>
      </c>
      <c r="F26" s="17"/>
      <c r="G26" s="17">
        <v>12</v>
      </c>
      <c r="H26" s="17">
        <v>24</v>
      </c>
      <c r="I26" s="17">
        <v>12</v>
      </c>
      <c r="J26" s="17">
        <v>24</v>
      </c>
      <c r="K26" s="17"/>
      <c r="L26" s="17">
        <v>21</v>
      </c>
      <c r="M26" s="17">
        <v>26</v>
      </c>
      <c r="N26" s="17">
        <f t="shared" si="0"/>
        <v>7</v>
      </c>
    </row>
    <row r="27" spans="1:14" hidden="1" x14ac:dyDescent="0.25">
      <c r="A27" s="17" t="s">
        <v>174</v>
      </c>
      <c r="B27" s="17" t="s">
        <v>175</v>
      </c>
      <c r="C27" s="17" t="s">
        <v>166</v>
      </c>
      <c r="D27" s="17">
        <f t="shared" si="1"/>
        <v>21</v>
      </c>
      <c r="E27" s="17">
        <v>4</v>
      </c>
      <c r="F27" s="17"/>
      <c r="G27" s="17"/>
      <c r="H27" s="17"/>
      <c r="I27" s="17"/>
      <c r="J27" s="17"/>
      <c r="K27" s="17">
        <v>9</v>
      </c>
      <c r="L27" s="17"/>
      <c r="M27" s="17">
        <v>5</v>
      </c>
      <c r="N27" s="17">
        <f t="shared" si="0"/>
        <v>3</v>
      </c>
    </row>
    <row r="28" spans="1:14" hidden="1" x14ac:dyDescent="0.25">
      <c r="A28" s="17" t="s">
        <v>154</v>
      </c>
      <c r="B28" s="17" t="s">
        <v>155</v>
      </c>
      <c r="C28" s="17" t="s">
        <v>134</v>
      </c>
      <c r="D28" s="17">
        <f t="shared" si="1"/>
        <v>100</v>
      </c>
      <c r="E28" s="17">
        <v>6</v>
      </c>
      <c r="F28" s="17">
        <v>13</v>
      </c>
      <c r="G28" s="17">
        <v>5</v>
      </c>
      <c r="H28" s="17">
        <v>17</v>
      </c>
      <c r="I28" s="17">
        <v>14</v>
      </c>
      <c r="J28" s="17">
        <v>18</v>
      </c>
      <c r="K28" s="17"/>
      <c r="L28" s="17"/>
      <c r="M28" s="17">
        <v>20</v>
      </c>
      <c r="N28" s="17">
        <f t="shared" si="0"/>
        <v>7</v>
      </c>
    </row>
    <row r="29" spans="1:14" hidden="1" x14ac:dyDescent="0.25">
      <c r="A29" s="17" t="s">
        <v>16</v>
      </c>
      <c r="B29" s="17" t="s">
        <v>115</v>
      </c>
      <c r="C29" s="17" t="s">
        <v>109</v>
      </c>
      <c r="D29" s="17">
        <f t="shared" si="1"/>
        <v>22</v>
      </c>
      <c r="E29" s="17"/>
      <c r="F29" s="17"/>
      <c r="G29" s="17"/>
      <c r="H29" s="17">
        <v>12</v>
      </c>
      <c r="I29" s="17"/>
      <c r="J29" s="17"/>
      <c r="K29" s="17"/>
      <c r="L29" s="17">
        <v>8</v>
      </c>
      <c r="M29" s="17"/>
      <c r="N29" s="17">
        <f t="shared" si="0"/>
        <v>2</v>
      </c>
    </row>
    <row r="30" spans="1:14" hidden="1" x14ac:dyDescent="0.25">
      <c r="A30" s="17" t="s">
        <v>172</v>
      </c>
      <c r="B30" s="17" t="s">
        <v>173</v>
      </c>
      <c r="C30" s="17" t="s">
        <v>166</v>
      </c>
      <c r="D30" s="17">
        <f t="shared" si="1"/>
        <v>16</v>
      </c>
      <c r="E30" s="17"/>
      <c r="F30" s="17"/>
      <c r="G30" s="17"/>
      <c r="H30" s="17">
        <v>11</v>
      </c>
      <c r="I30" s="17"/>
      <c r="J30" s="17"/>
      <c r="K30" s="17"/>
      <c r="L30" s="17"/>
      <c r="M30" s="17">
        <v>3</v>
      </c>
      <c r="N30" s="17">
        <f t="shared" si="0"/>
        <v>2</v>
      </c>
    </row>
    <row r="31" spans="1:14" x14ac:dyDescent="0.25">
      <c r="A31" s="17" t="s">
        <v>145</v>
      </c>
      <c r="B31" s="17" t="s">
        <v>146</v>
      </c>
      <c r="C31" s="17" t="s">
        <v>134</v>
      </c>
      <c r="D31" s="17">
        <f t="shared" si="1"/>
        <v>222</v>
      </c>
      <c r="E31" s="17">
        <v>19</v>
      </c>
      <c r="F31" s="17">
        <v>18</v>
      </c>
      <c r="G31" s="17">
        <v>20</v>
      </c>
      <c r="H31" s="17">
        <v>27</v>
      </c>
      <c r="I31" s="17">
        <v>26</v>
      </c>
      <c r="J31" s="17">
        <v>31</v>
      </c>
      <c r="K31" s="17">
        <v>17</v>
      </c>
      <c r="L31" s="17">
        <v>25</v>
      </c>
      <c r="M31" s="17">
        <v>30</v>
      </c>
      <c r="N31" s="17">
        <f t="shared" si="0"/>
        <v>9</v>
      </c>
    </row>
    <row r="32" spans="1:14" hidden="1" x14ac:dyDescent="0.25">
      <c r="A32" s="17" t="s">
        <v>164</v>
      </c>
      <c r="B32" s="17" t="s">
        <v>165</v>
      </c>
      <c r="C32" s="17" t="s">
        <v>134</v>
      </c>
      <c r="D32" s="17">
        <f t="shared" si="1"/>
        <v>52</v>
      </c>
      <c r="E32" s="17">
        <v>2</v>
      </c>
      <c r="F32" s="17">
        <v>11</v>
      </c>
      <c r="G32" s="17"/>
      <c r="H32" s="17"/>
      <c r="I32" s="17">
        <v>10</v>
      </c>
      <c r="J32" s="17">
        <v>13</v>
      </c>
      <c r="K32" s="17"/>
      <c r="L32" s="17">
        <v>11</v>
      </c>
      <c r="M32" s="17"/>
      <c r="N32" s="17">
        <f t="shared" si="0"/>
        <v>5</v>
      </c>
    </row>
    <row r="33" spans="1:14" hidden="1" x14ac:dyDescent="0.25">
      <c r="A33" s="17" t="s">
        <v>183</v>
      </c>
      <c r="B33" s="17" t="s">
        <v>184</v>
      </c>
      <c r="C33" s="17" t="s">
        <v>166</v>
      </c>
      <c r="D33" s="17">
        <f t="shared" si="1"/>
        <v>21</v>
      </c>
      <c r="E33" s="17"/>
      <c r="F33" s="17"/>
      <c r="G33" s="17"/>
      <c r="H33" s="17"/>
      <c r="I33" s="17"/>
      <c r="J33" s="17">
        <v>17</v>
      </c>
      <c r="K33" s="17"/>
      <c r="L33" s="17"/>
      <c r="M33" s="17">
        <v>2</v>
      </c>
      <c r="N33" s="17">
        <f t="shared" si="0"/>
        <v>2</v>
      </c>
    </row>
    <row r="34" spans="1:14" x14ac:dyDescent="0.25">
      <c r="A34" s="17" t="s">
        <v>111</v>
      </c>
      <c r="B34" s="17" t="s">
        <v>112</v>
      </c>
      <c r="C34" s="17" t="s">
        <v>109</v>
      </c>
      <c r="D34" s="17">
        <f t="shared" si="1"/>
        <v>223</v>
      </c>
      <c r="E34" s="17">
        <v>23</v>
      </c>
      <c r="F34" s="17">
        <v>20</v>
      </c>
      <c r="G34" s="17">
        <v>24</v>
      </c>
      <c r="H34" s="17">
        <v>29</v>
      </c>
      <c r="I34" s="17">
        <v>23</v>
      </c>
      <c r="J34" s="17">
        <v>29</v>
      </c>
      <c r="K34" s="17">
        <v>16</v>
      </c>
      <c r="L34" s="17">
        <v>23</v>
      </c>
      <c r="M34" s="17">
        <v>27</v>
      </c>
      <c r="N34" s="17">
        <f t="shared" ref="N34:N63" si="2">COUNTA(E34:M34)</f>
        <v>9</v>
      </c>
    </row>
    <row r="35" spans="1:14" hidden="1" x14ac:dyDescent="0.25">
      <c r="A35" s="17" t="s">
        <v>94</v>
      </c>
      <c r="B35" s="17" t="s">
        <v>14</v>
      </c>
      <c r="C35" s="17" t="s">
        <v>84</v>
      </c>
      <c r="D35" s="17">
        <f t="shared" si="1"/>
        <v>19</v>
      </c>
      <c r="E35" s="17"/>
      <c r="F35" s="17">
        <v>2</v>
      </c>
      <c r="G35" s="17">
        <v>11</v>
      </c>
      <c r="H35" s="17"/>
      <c r="I35" s="17"/>
      <c r="J35" s="17"/>
      <c r="K35" s="17"/>
      <c r="L35" s="17">
        <v>3</v>
      </c>
      <c r="M35" s="17"/>
      <c r="N35" s="17">
        <f t="shared" si="2"/>
        <v>3</v>
      </c>
    </row>
    <row r="36" spans="1:14" hidden="1" x14ac:dyDescent="0.25">
      <c r="A36" s="17" t="s">
        <v>91</v>
      </c>
      <c r="B36" s="17" t="s">
        <v>23</v>
      </c>
      <c r="C36" s="17" t="s">
        <v>84</v>
      </c>
      <c r="D36" s="17">
        <f t="shared" si="1"/>
        <v>16</v>
      </c>
      <c r="E36" s="17"/>
      <c r="F36" s="17"/>
      <c r="G36" s="17"/>
      <c r="H36" s="17">
        <v>15</v>
      </c>
      <c r="I36" s="17"/>
      <c r="J36" s="17"/>
      <c r="K36" s="17"/>
      <c r="L36" s="17"/>
      <c r="M36" s="17"/>
      <c r="N36" s="17">
        <f t="shared" si="2"/>
        <v>1</v>
      </c>
    </row>
    <row r="37" spans="1:14" hidden="1" x14ac:dyDescent="0.25">
      <c r="A37" s="17" t="s">
        <v>143</v>
      </c>
      <c r="B37" s="17" t="s">
        <v>160</v>
      </c>
      <c r="C37" s="17" t="s">
        <v>134</v>
      </c>
      <c r="D37" s="17">
        <f t="shared" si="1"/>
        <v>39</v>
      </c>
      <c r="E37" s="17"/>
      <c r="F37" s="17"/>
      <c r="G37" s="17"/>
      <c r="H37" s="17"/>
      <c r="I37" s="17">
        <v>4</v>
      </c>
      <c r="J37" s="17">
        <v>14</v>
      </c>
      <c r="K37" s="17"/>
      <c r="L37" s="17">
        <v>10</v>
      </c>
      <c r="M37" s="17">
        <v>7</v>
      </c>
      <c r="N37" s="17">
        <f t="shared" si="2"/>
        <v>4</v>
      </c>
    </row>
    <row r="38" spans="1:14" hidden="1" x14ac:dyDescent="0.25">
      <c r="A38" s="17" t="s">
        <v>119</v>
      </c>
      <c r="B38" s="17" t="s">
        <v>120</v>
      </c>
      <c r="C38" s="17" t="s">
        <v>109</v>
      </c>
      <c r="D38" s="17">
        <f t="shared" si="1"/>
        <v>14</v>
      </c>
      <c r="E38" s="17">
        <v>3</v>
      </c>
      <c r="F38" s="17"/>
      <c r="G38" s="17"/>
      <c r="H38" s="17"/>
      <c r="I38" s="17"/>
      <c r="J38" s="17"/>
      <c r="K38" s="17">
        <v>2</v>
      </c>
      <c r="L38" s="17">
        <v>6</v>
      </c>
      <c r="M38" s="17"/>
      <c r="N38" s="17">
        <f t="shared" si="2"/>
        <v>3</v>
      </c>
    </row>
    <row r="39" spans="1:14" hidden="1" x14ac:dyDescent="0.25">
      <c r="A39" s="17" t="s">
        <v>87</v>
      </c>
      <c r="B39" s="17" t="s">
        <v>88</v>
      </c>
      <c r="C39" s="17" t="s">
        <v>84</v>
      </c>
      <c r="D39" s="17">
        <f t="shared" si="1"/>
        <v>33</v>
      </c>
      <c r="E39" s="17"/>
      <c r="F39" s="17"/>
      <c r="G39" s="17"/>
      <c r="H39" s="17">
        <v>5</v>
      </c>
      <c r="I39" s="17"/>
      <c r="J39" s="17">
        <v>8</v>
      </c>
      <c r="K39" s="17"/>
      <c r="L39" s="17"/>
      <c r="M39" s="17">
        <v>17</v>
      </c>
      <c r="N39" s="17">
        <f t="shared" si="2"/>
        <v>3</v>
      </c>
    </row>
    <row r="40" spans="1:14" hidden="1" x14ac:dyDescent="0.25">
      <c r="A40" s="17" t="s">
        <v>178</v>
      </c>
      <c r="B40" s="17" t="s">
        <v>179</v>
      </c>
      <c r="C40" s="17" t="s">
        <v>166</v>
      </c>
      <c r="D40" s="17">
        <f t="shared" si="1"/>
        <v>27</v>
      </c>
      <c r="E40" s="17"/>
      <c r="F40" s="17">
        <v>7</v>
      </c>
      <c r="G40" s="17"/>
      <c r="H40" s="17"/>
      <c r="I40" s="17"/>
      <c r="J40" s="17">
        <v>5</v>
      </c>
      <c r="K40" s="17">
        <v>1</v>
      </c>
      <c r="L40" s="17"/>
      <c r="M40" s="17">
        <v>10</v>
      </c>
      <c r="N40" s="17">
        <f t="shared" si="2"/>
        <v>4</v>
      </c>
    </row>
    <row r="41" spans="1:14" hidden="1" x14ac:dyDescent="0.25">
      <c r="A41" s="17" t="s">
        <v>171</v>
      </c>
      <c r="B41" s="17" t="s">
        <v>19</v>
      </c>
      <c r="C41" s="17" t="s">
        <v>166</v>
      </c>
      <c r="D41" s="17">
        <f t="shared" si="1"/>
        <v>16</v>
      </c>
      <c r="E41" s="17"/>
      <c r="F41" s="17"/>
      <c r="G41" s="17"/>
      <c r="H41" s="17"/>
      <c r="I41" s="17"/>
      <c r="J41" s="17">
        <v>2</v>
      </c>
      <c r="K41" s="17">
        <v>5</v>
      </c>
      <c r="L41" s="17"/>
      <c r="M41" s="17">
        <v>6</v>
      </c>
      <c r="N41" s="17">
        <f t="shared" si="2"/>
        <v>3</v>
      </c>
    </row>
    <row r="42" spans="1:14" hidden="1" x14ac:dyDescent="0.25">
      <c r="A42" s="17" t="s">
        <v>119</v>
      </c>
      <c r="B42" s="17" t="s">
        <v>168</v>
      </c>
      <c r="C42" s="17" t="s">
        <v>166</v>
      </c>
      <c r="D42" s="17">
        <f t="shared" si="1"/>
        <v>47</v>
      </c>
      <c r="E42" s="17"/>
      <c r="F42" s="17"/>
      <c r="G42" s="17">
        <v>10</v>
      </c>
      <c r="H42" s="17"/>
      <c r="I42" s="17"/>
      <c r="J42" s="17"/>
      <c r="K42" s="17">
        <v>10</v>
      </c>
      <c r="L42" s="17">
        <v>4</v>
      </c>
      <c r="M42" s="17">
        <v>19</v>
      </c>
      <c r="N42" s="17">
        <f t="shared" si="2"/>
        <v>4</v>
      </c>
    </row>
    <row r="43" spans="1:14" hidden="1" x14ac:dyDescent="0.25">
      <c r="A43" s="17" t="s">
        <v>85</v>
      </c>
      <c r="B43" s="17" t="s">
        <v>86</v>
      </c>
      <c r="C43" s="17" t="s">
        <v>84</v>
      </c>
      <c r="D43" s="17">
        <f t="shared" si="1"/>
        <v>102</v>
      </c>
      <c r="E43" s="17">
        <v>9</v>
      </c>
      <c r="F43" s="17"/>
      <c r="G43" s="17">
        <v>17</v>
      </c>
      <c r="H43" s="17"/>
      <c r="I43" s="17">
        <v>16</v>
      </c>
      <c r="J43" s="17">
        <v>23</v>
      </c>
      <c r="K43" s="17">
        <v>12</v>
      </c>
      <c r="L43" s="17">
        <v>19</v>
      </c>
      <c r="M43" s="17"/>
      <c r="N43" s="17">
        <f t="shared" si="2"/>
        <v>6</v>
      </c>
    </row>
    <row r="44" spans="1:14" hidden="1" x14ac:dyDescent="0.25">
      <c r="A44" s="17" t="s">
        <v>89</v>
      </c>
      <c r="B44" s="17" t="s">
        <v>159</v>
      </c>
      <c r="C44" s="17" t="s">
        <v>134</v>
      </c>
      <c r="D44" s="17">
        <f t="shared" si="1"/>
        <v>80</v>
      </c>
      <c r="E44" s="17"/>
      <c r="F44" s="17">
        <v>10</v>
      </c>
      <c r="G44" s="17"/>
      <c r="H44" s="17">
        <v>26</v>
      </c>
      <c r="I44" s="17">
        <v>22</v>
      </c>
      <c r="J44" s="17"/>
      <c r="K44" s="17"/>
      <c r="L44" s="17">
        <v>18</v>
      </c>
      <c r="M44" s="17"/>
      <c r="N44" s="17">
        <f t="shared" si="2"/>
        <v>4</v>
      </c>
    </row>
    <row r="45" spans="1:14" hidden="1" x14ac:dyDescent="0.25">
      <c r="A45" s="17" t="s">
        <v>180</v>
      </c>
      <c r="B45" s="17" t="s">
        <v>181</v>
      </c>
      <c r="C45" s="17" t="s">
        <v>166</v>
      </c>
      <c r="D45" s="17">
        <f t="shared" si="1"/>
        <v>41</v>
      </c>
      <c r="E45" s="17"/>
      <c r="F45" s="17">
        <v>14</v>
      </c>
      <c r="G45" s="17">
        <v>13</v>
      </c>
      <c r="H45" s="17"/>
      <c r="I45" s="17">
        <v>11</v>
      </c>
      <c r="J45" s="17"/>
      <c r="K45" s="17"/>
      <c r="L45" s="17"/>
      <c r="M45" s="17"/>
      <c r="N45" s="17">
        <f t="shared" si="2"/>
        <v>3</v>
      </c>
    </row>
    <row r="46" spans="1:14" hidden="1" x14ac:dyDescent="0.25">
      <c r="A46" s="17" t="s">
        <v>118</v>
      </c>
      <c r="B46" s="17" t="s">
        <v>8</v>
      </c>
      <c r="C46" s="17" t="s">
        <v>109</v>
      </c>
      <c r="D46" s="17">
        <f t="shared" si="1"/>
        <v>14</v>
      </c>
      <c r="E46" s="17"/>
      <c r="F46" s="17"/>
      <c r="G46" s="17"/>
      <c r="H46" s="17"/>
      <c r="I46" s="17"/>
      <c r="J46" s="17">
        <v>11</v>
      </c>
      <c r="K46" s="17"/>
      <c r="L46" s="17"/>
      <c r="M46" s="17">
        <v>1</v>
      </c>
      <c r="N46" s="17">
        <f t="shared" si="2"/>
        <v>2</v>
      </c>
    </row>
    <row r="47" spans="1:14" hidden="1" x14ac:dyDescent="0.25">
      <c r="A47" s="17" t="s">
        <v>162</v>
      </c>
      <c r="B47" s="17" t="s">
        <v>163</v>
      </c>
      <c r="C47" s="17" t="s">
        <v>134</v>
      </c>
      <c r="D47" s="17">
        <f t="shared" si="1"/>
        <v>6</v>
      </c>
      <c r="E47" s="17"/>
      <c r="F47" s="17">
        <v>1</v>
      </c>
      <c r="G47" s="17"/>
      <c r="H47" s="17"/>
      <c r="I47" s="17"/>
      <c r="J47" s="17"/>
      <c r="K47" s="17">
        <v>3</v>
      </c>
      <c r="L47" s="17"/>
      <c r="M47" s="17"/>
      <c r="N47" s="17">
        <f t="shared" si="2"/>
        <v>2</v>
      </c>
    </row>
    <row r="48" spans="1:14" x14ac:dyDescent="0.25">
      <c r="A48" s="17" t="s">
        <v>113</v>
      </c>
      <c r="B48" s="17" t="s">
        <v>114</v>
      </c>
      <c r="C48" s="17" t="s">
        <v>109</v>
      </c>
      <c r="D48" s="17">
        <f t="shared" si="1"/>
        <v>152</v>
      </c>
      <c r="E48" s="17">
        <v>16</v>
      </c>
      <c r="F48" s="17">
        <v>19</v>
      </c>
      <c r="G48" s="17">
        <v>18</v>
      </c>
      <c r="H48" s="17">
        <v>22</v>
      </c>
      <c r="I48" s="17">
        <v>17</v>
      </c>
      <c r="J48" s="17"/>
      <c r="K48" s="17"/>
      <c r="L48" s="17">
        <v>24</v>
      </c>
      <c r="M48" s="17">
        <v>29</v>
      </c>
      <c r="N48" s="17">
        <f t="shared" si="2"/>
        <v>7</v>
      </c>
    </row>
    <row r="49" spans="1:14" x14ac:dyDescent="0.25">
      <c r="A49" s="17" t="s">
        <v>121</v>
      </c>
      <c r="B49" s="17" t="s">
        <v>122</v>
      </c>
      <c r="C49" s="17" t="s">
        <v>109</v>
      </c>
      <c r="D49" s="17">
        <f t="shared" si="1"/>
        <v>188</v>
      </c>
      <c r="E49" s="17">
        <v>17</v>
      </c>
      <c r="F49" s="17">
        <v>15</v>
      </c>
      <c r="G49" s="17">
        <v>14</v>
      </c>
      <c r="H49" s="17">
        <v>28</v>
      </c>
      <c r="I49" s="17">
        <v>25</v>
      </c>
      <c r="J49" s="17">
        <v>27</v>
      </c>
      <c r="K49" s="17"/>
      <c r="L49" s="17">
        <v>26</v>
      </c>
      <c r="M49" s="17">
        <v>28</v>
      </c>
      <c r="N49" s="17">
        <f t="shared" si="2"/>
        <v>8</v>
      </c>
    </row>
    <row r="50" spans="1:14" hidden="1" x14ac:dyDescent="0.25">
      <c r="A50" s="17" t="s">
        <v>169</v>
      </c>
      <c r="B50" s="17" t="s">
        <v>170</v>
      </c>
      <c r="C50" s="17" t="s">
        <v>166</v>
      </c>
      <c r="D50" s="17">
        <f t="shared" si="1"/>
        <v>9</v>
      </c>
      <c r="E50" s="17"/>
      <c r="F50" s="17">
        <v>6</v>
      </c>
      <c r="G50" s="17"/>
      <c r="H50" s="17"/>
      <c r="I50" s="17"/>
      <c r="J50" s="17"/>
      <c r="K50" s="17"/>
      <c r="L50" s="17">
        <v>1</v>
      </c>
      <c r="M50" s="17"/>
      <c r="N50" s="17">
        <f t="shared" si="2"/>
        <v>2</v>
      </c>
    </row>
    <row r="51" spans="1:14" hidden="1" x14ac:dyDescent="0.25">
      <c r="A51" s="17" t="s">
        <v>116</v>
      </c>
      <c r="B51" s="17" t="s">
        <v>117</v>
      </c>
      <c r="C51" s="17" t="s">
        <v>109</v>
      </c>
      <c r="D51" s="17">
        <f t="shared" si="1"/>
        <v>12</v>
      </c>
      <c r="E51" s="17"/>
      <c r="F51" s="17"/>
      <c r="G51" s="17">
        <v>6</v>
      </c>
      <c r="H51" s="17"/>
      <c r="I51" s="17"/>
      <c r="J51" s="17"/>
      <c r="K51" s="17">
        <v>4</v>
      </c>
      <c r="L51" s="17"/>
      <c r="M51" s="17"/>
      <c r="N51" s="17">
        <f t="shared" si="2"/>
        <v>2</v>
      </c>
    </row>
    <row r="52" spans="1:14" hidden="1" x14ac:dyDescent="0.25">
      <c r="A52" s="17" t="s">
        <v>123</v>
      </c>
      <c r="B52" s="17" t="s">
        <v>122</v>
      </c>
      <c r="C52" s="17" t="s">
        <v>109</v>
      </c>
      <c r="D52" s="17">
        <f t="shared" si="1"/>
        <v>73</v>
      </c>
      <c r="E52" s="17"/>
      <c r="F52" s="17"/>
      <c r="G52" s="17">
        <v>35</v>
      </c>
      <c r="H52" s="17"/>
      <c r="I52" s="17">
        <v>36</v>
      </c>
      <c r="J52" s="17"/>
      <c r="K52" s="17"/>
      <c r="L52" s="17"/>
      <c r="M52" s="17"/>
      <c r="N52" s="17">
        <f t="shared" si="2"/>
        <v>2</v>
      </c>
    </row>
    <row r="53" spans="1:14" hidden="1" x14ac:dyDescent="0.25">
      <c r="A53" s="17" t="s">
        <v>148</v>
      </c>
      <c r="B53" s="17" t="s">
        <v>149</v>
      </c>
      <c r="C53" s="17" t="s">
        <v>134</v>
      </c>
      <c r="D53" s="17">
        <f t="shared" si="1"/>
        <v>11</v>
      </c>
      <c r="E53" s="17"/>
      <c r="F53" s="17"/>
      <c r="G53" s="17"/>
      <c r="H53" s="17">
        <v>1</v>
      </c>
      <c r="I53" s="17"/>
      <c r="J53" s="17"/>
      <c r="K53" s="17"/>
      <c r="L53" s="17"/>
      <c r="M53" s="17">
        <v>8</v>
      </c>
      <c r="N53" s="17">
        <f t="shared" si="2"/>
        <v>2</v>
      </c>
    </row>
    <row r="54" spans="1:14" hidden="1" x14ac:dyDescent="0.25">
      <c r="A54" s="17" t="s">
        <v>126</v>
      </c>
      <c r="B54" s="17" t="s">
        <v>127</v>
      </c>
      <c r="C54" s="17" t="s">
        <v>109</v>
      </c>
      <c r="D54" s="17">
        <f t="shared" si="1"/>
        <v>42</v>
      </c>
      <c r="E54" s="17"/>
      <c r="F54" s="17"/>
      <c r="G54" s="17"/>
      <c r="H54" s="17">
        <v>6</v>
      </c>
      <c r="I54" s="17">
        <v>2</v>
      </c>
      <c r="J54" s="17">
        <v>12</v>
      </c>
      <c r="K54" s="17"/>
      <c r="L54" s="17"/>
      <c r="M54" s="17">
        <v>18</v>
      </c>
      <c r="N54" s="17">
        <f t="shared" si="2"/>
        <v>4</v>
      </c>
    </row>
    <row r="55" spans="1:14" hidden="1" x14ac:dyDescent="0.25">
      <c r="A55" s="17" t="s">
        <v>176</v>
      </c>
      <c r="B55" s="17" t="s">
        <v>177</v>
      </c>
      <c r="C55" s="17" t="s">
        <v>166</v>
      </c>
      <c r="D55" s="17">
        <f t="shared" si="1"/>
        <v>26</v>
      </c>
      <c r="E55" s="17"/>
      <c r="F55" s="17">
        <v>8</v>
      </c>
      <c r="G55" s="17"/>
      <c r="H55" s="17"/>
      <c r="I55" s="17"/>
      <c r="J55" s="17"/>
      <c r="K55" s="17"/>
      <c r="L55" s="17">
        <v>16</v>
      </c>
      <c r="M55" s="17"/>
      <c r="N55" s="17">
        <f t="shared" si="2"/>
        <v>2</v>
      </c>
    </row>
    <row r="56" spans="1:14" hidden="1" x14ac:dyDescent="0.25">
      <c r="A56" s="17" t="s">
        <v>156</v>
      </c>
      <c r="B56" s="17" t="s">
        <v>157</v>
      </c>
      <c r="C56" s="17" t="s">
        <v>134</v>
      </c>
      <c r="D56" s="17">
        <f t="shared" si="1"/>
        <v>112</v>
      </c>
      <c r="E56" s="17">
        <v>13</v>
      </c>
      <c r="F56" s="17"/>
      <c r="G56" s="17">
        <v>21</v>
      </c>
      <c r="H56" s="17">
        <v>23</v>
      </c>
      <c r="I56" s="17"/>
      <c r="J56" s="17">
        <v>26</v>
      </c>
      <c r="K56" s="17"/>
      <c r="L56" s="17"/>
      <c r="M56" s="17">
        <v>24</v>
      </c>
      <c r="N56" s="17">
        <f t="shared" si="2"/>
        <v>5</v>
      </c>
    </row>
    <row r="57" spans="1:14" hidden="1" x14ac:dyDescent="0.25">
      <c r="A57" s="17" t="s">
        <v>95</v>
      </c>
      <c r="B57" s="17" t="s">
        <v>96</v>
      </c>
      <c r="C57" s="17" t="s">
        <v>84</v>
      </c>
      <c r="D57" s="17">
        <f t="shared" si="1"/>
        <v>63</v>
      </c>
      <c r="E57" s="17"/>
      <c r="F57" s="17"/>
      <c r="G57" s="17"/>
      <c r="H57" s="17">
        <v>9</v>
      </c>
      <c r="I57" s="17">
        <v>6</v>
      </c>
      <c r="J57" s="17">
        <v>9</v>
      </c>
      <c r="K57" s="17"/>
      <c r="L57" s="17">
        <v>12</v>
      </c>
      <c r="M57" s="17">
        <v>22</v>
      </c>
      <c r="N57" s="17">
        <f t="shared" si="2"/>
        <v>5</v>
      </c>
    </row>
    <row r="58" spans="1:14" hidden="1" x14ac:dyDescent="0.25">
      <c r="A58" s="17" t="s">
        <v>152</v>
      </c>
      <c r="B58" s="17" t="s">
        <v>153</v>
      </c>
      <c r="C58" s="17" t="s">
        <v>134</v>
      </c>
      <c r="D58" s="17">
        <f t="shared" si="1"/>
        <v>21</v>
      </c>
      <c r="E58" s="17"/>
      <c r="F58" s="17"/>
      <c r="G58" s="17"/>
      <c r="H58" s="17">
        <v>2</v>
      </c>
      <c r="I58" s="17">
        <v>5</v>
      </c>
      <c r="J58" s="17"/>
      <c r="K58" s="17"/>
      <c r="L58" s="17"/>
      <c r="M58" s="17">
        <v>11</v>
      </c>
      <c r="N58" s="17">
        <f t="shared" si="2"/>
        <v>3</v>
      </c>
    </row>
    <row r="59" spans="1:14" hidden="1" x14ac:dyDescent="0.25">
      <c r="A59" s="17" t="s">
        <v>97</v>
      </c>
      <c r="B59" s="17" t="s">
        <v>98</v>
      </c>
      <c r="C59" s="17" t="s">
        <v>84</v>
      </c>
      <c r="D59" s="17">
        <f t="shared" si="1"/>
        <v>22</v>
      </c>
      <c r="E59" s="17"/>
      <c r="F59" s="17"/>
      <c r="G59" s="17"/>
      <c r="H59" s="17">
        <v>16</v>
      </c>
      <c r="I59" s="17"/>
      <c r="J59" s="17"/>
      <c r="K59" s="17"/>
      <c r="L59" s="17"/>
      <c r="M59" s="17">
        <v>4</v>
      </c>
      <c r="N59" s="17">
        <f t="shared" si="2"/>
        <v>2</v>
      </c>
    </row>
    <row r="60" spans="1:14" hidden="1" x14ac:dyDescent="0.25">
      <c r="A60" s="17" t="s">
        <v>101</v>
      </c>
      <c r="B60" s="17" t="s">
        <v>102</v>
      </c>
      <c r="C60" s="17" t="s">
        <v>84</v>
      </c>
      <c r="D60" s="17">
        <f t="shared" si="1"/>
        <v>16</v>
      </c>
      <c r="E60" s="17"/>
      <c r="F60" s="17"/>
      <c r="G60" s="17"/>
      <c r="H60" s="17"/>
      <c r="I60" s="17"/>
      <c r="J60" s="17">
        <v>1</v>
      </c>
      <c r="K60" s="17">
        <v>7</v>
      </c>
      <c r="L60" s="17">
        <v>5</v>
      </c>
      <c r="M60" s="17"/>
      <c r="N60" s="17">
        <f t="shared" si="2"/>
        <v>3</v>
      </c>
    </row>
    <row r="61" spans="1:14" hidden="1" x14ac:dyDescent="0.25">
      <c r="A61" s="17" t="s">
        <v>113</v>
      </c>
      <c r="B61" s="17" t="s">
        <v>135</v>
      </c>
      <c r="C61" s="17" t="s">
        <v>134</v>
      </c>
      <c r="D61" s="17">
        <f t="shared" si="1"/>
        <v>36</v>
      </c>
      <c r="E61" s="17"/>
      <c r="F61" s="17">
        <v>3</v>
      </c>
      <c r="G61" s="17">
        <v>2</v>
      </c>
      <c r="H61" s="17"/>
      <c r="I61" s="17"/>
      <c r="J61" s="17">
        <v>15</v>
      </c>
      <c r="K61" s="17"/>
      <c r="L61" s="17"/>
      <c r="M61" s="17">
        <v>12</v>
      </c>
      <c r="N61" s="17">
        <f t="shared" si="2"/>
        <v>4</v>
      </c>
    </row>
    <row r="62" spans="1:14" hidden="1" x14ac:dyDescent="0.25">
      <c r="A62" s="17" t="s">
        <v>87</v>
      </c>
      <c r="B62" s="17" t="s">
        <v>147</v>
      </c>
      <c r="C62" s="17" t="s">
        <v>134</v>
      </c>
      <c r="D62" s="17">
        <f t="shared" si="1"/>
        <v>39</v>
      </c>
      <c r="E62" s="17"/>
      <c r="F62" s="17"/>
      <c r="G62" s="17">
        <v>15</v>
      </c>
      <c r="H62" s="17"/>
      <c r="I62" s="17"/>
      <c r="J62" s="17">
        <v>22</v>
      </c>
      <c r="K62" s="17"/>
      <c r="L62" s="17"/>
      <c r="M62" s="17"/>
      <c r="N62" s="17">
        <f t="shared" si="2"/>
        <v>2</v>
      </c>
    </row>
    <row r="63" spans="1:14" hidden="1" x14ac:dyDescent="0.25">
      <c r="A63" s="17" t="s">
        <v>22</v>
      </c>
      <c r="B63" s="17" t="s">
        <v>90</v>
      </c>
      <c r="C63" s="17" t="s">
        <v>84</v>
      </c>
      <c r="D63" s="17">
        <f t="shared" si="1"/>
        <v>130</v>
      </c>
      <c r="E63" s="17">
        <v>8</v>
      </c>
      <c r="F63" s="17">
        <v>17</v>
      </c>
      <c r="G63" s="17">
        <v>22</v>
      </c>
      <c r="H63" s="17">
        <v>21</v>
      </c>
      <c r="I63" s="17">
        <v>21</v>
      </c>
      <c r="J63" s="17"/>
      <c r="K63" s="17">
        <v>11</v>
      </c>
      <c r="L63" s="17"/>
      <c r="M63" s="17">
        <v>23</v>
      </c>
      <c r="N63" s="17">
        <f t="shared" si="2"/>
        <v>7</v>
      </c>
    </row>
  </sheetData>
  <autoFilter ref="A1:N63">
    <filterColumn colId="3">
      <filters>
        <filter val="152"/>
        <filter val="188"/>
        <filter val="219"/>
        <filter val="222"/>
        <filter val="223"/>
        <filter val="232"/>
        <filter val="246"/>
        <filter val="299"/>
      </filters>
    </filterColumn>
  </autoFilter>
  <printOptions gridLines="1"/>
  <pageMargins left="0.37" right="0.38" top="0.74803149606299213" bottom="0.19685039370078741" header="0.19" footer="0.15748031496062992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H18" sqref="H18"/>
    </sheetView>
  </sheetViews>
  <sheetFormatPr defaultRowHeight="15" x14ac:dyDescent="0.25"/>
  <sheetData>
    <row r="1" spans="1:14" ht="88.5" x14ac:dyDescent="0.25">
      <c r="A1" s="14" t="s">
        <v>0</v>
      </c>
      <c r="B1" s="14" t="s">
        <v>1</v>
      </c>
      <c r="C1" s="15" t="s">
        <v>70</v>
      </c>
      <c r="D1" s="15" t="s">
        <v>71</v>
      </c>
      <c r="E1" s="15" t="s">
        <v>72</v>
      </c>
      <c r="F1" s="15" t="s">
        <v>73</v>
      </c>
      <c r="G1" s="15" t="s">
        <v>74</v>
      </c>
      <c r="H1" s="15" t="s">
        <v>75</v>
      </c>
      <c r="I1" s="15" t="s">
        <v>76</v>
      </c>
      <c r="J1" s="15" t="s">
        <v>77</v>
      </c>
      <c r="K1" s="15" t="s">
        <v>78</v>
      </c>
      <c r="L1" s="15" t="s">
        <v>79</v>
      </c>
      <c r="M1" s="15" t="s">
        <v>80</v>
      </c>
      <c r="N1" s="15" t="s">
        <v>81</v>
      </c>
    </row>
    <row r="2" spans="1:14" ht="15.75" x14ac:dyDescent="0.25">
      <c r="A2" s="17" t="s">
        <v>99</v>
      </c>
      <c r="B2" s="17" t="s">
        <v>110</v>
      </c>
      <c r="C2" s="17" t="s">
        <v>109</v>
      </c>
      <c r="D2" s="17">
        <v>219</v>
      </c>
      <c r="E2" s="17">
        <v>26</v>
      </c>
      <c r="F2" s="17">
        <v>31</v>
      </c>
      <c r="G2" s="17">
        <v>31</v>
      </c>
      <c r="H2" s="17">
        <v>40</v>
      </c>
      <c r="I2" s="17">
        <v>27</v>
      </c>
      <c r="J2" s="17">
        <v>32</v>
      </c>
      <c r="K2" s="17">
        <v>25</v>
      </c>
      <c r="L2" s="17"/>
      <c r="M2" s="17"/>
      <c r="N2" s="17">
        <v>7</v>
      </c>
    </row>
    <row r="3" spans="1:14" ht="15.75" x14ac:dyDescent="0.25">
      <c r="A3" s="17" t="s">
        <v>130</v>
      </c>
      <c r="B3" s="17" t="s">
        <v>150</v>
      </c>
      <c r="C3" s="17" t="s">
        <v>134</v>
      </c>
      <c r="D3" s="17">
        <v>299</v>
      </c>
      <c r="E3" s="17">
        <v>30</v>
      </c>
      <c r="F3" s="17">
        <v>27</v>
      </c>
      <c r="G3" s="17">
        <v>28</v>
      </c>
      <c r="H3" s="17">
        <v>36</v>
      </c>
      <c r="I3" s="17">
        <v>32</v>
      </c>
      <c r="J3" s="17">
        <v>41</v>
      </c>
      <c r="K3" s="17">
        <v>20</v>
      </c>
      <c r="L3" s="17">
        <v>36</v>
      </c>
      <c r="M3" s="17">
        <v>40</v>
      </c>
      <c r="N3" s="17">
        <v>9</v>
      </c>
    </row>
    <row r="4" spans="1:14" ht="15.75" x14ac:dyDescent="0.25">
      <c r="A4" s="17" t="s">
        <v>89</v>
      </c>
      <c r="B4" s="17" t="s">
        <v>136</v>
      </c>
      <c r="C4" s="17" t="s">
        <v>134</v>
      </c>
      <c r="D4" s="17">
        <v>246</v>
      </c>
      <c r="E4" s="17">
        <v>18</v>
      </c>
      <c r="F4" s="17">
        <v>21</v>
      </c>
      <c r="G4" s="17">
        <v>25</v>
      </c>
      <c r="H4" s="17">
        <v>33</v>
      </c>
      <c r="I4" s="17">
        <v>24</v>
      </c>
      <c r="J4" s="17">
        <v>34</v>
      </c>
      <c r="K4" s="17">
        <v>14</v>
      </c>
      <c r="L4" s="17">
        <v>32</v>
      </c>
      <c r="M4" s="17">
        <v>36</v>
      </c>
      <c r="N4" s="17">
        <v>9</v>
      </c>
    </row>
    <row r="5" spans="1:14" ht="15.75" x14ac:dyDescent="0.25">
      <c r="A5" s="17" t="s">
        <v>107</v>
      </c>
      <c r="B5" s="17" t="s">
        <v>108</v>
      </c>
      <c r="C5" s="17" t="s">
        <v>109</v>
      </c>
      <c r="D5" s="17">
        <v>232</v>
      </c>
      <c r="E5" s="17">
        <v>21</v>
      </c>
      <c r="F5" s="17">
        <v>24</v>
      </c>
      <c r="G5" s="17">
        <v>23</v>
      </c>
      <c r="H5" s="17">
        <v>31</v>
      </c>
      <c r="I5" s="17">
        <v>29</v>
      </c>
      <c r="J5" s="17">
        <v>30</v>
      </c>
      <c r="K5" s="17">
        <v>19</v>
      </c>
      <c r="L5" s="17">
        <v>15</v>
      </c>
      <c r="M5" s="17">
        <v>31</v>
      </c>
      <c r="N5" s="17">
        <v>9</v>
      </c>
    </row>
    <row r="6" spans="1:14" ht="15.75" x14ac:dyDescent="0.25">
      <c r="A6" s="17" t="s">
        <v>145</v>
      </c>
      <c r="B6" s="17" t="s">
        <v>146</v>
      </c>
      <c r="C6" s="17" t="s">
        <v>134</v>
      </c>
      <c r="D6" s="17">
        <v>222</v>
      </c>
      <c r="E6" s="17">
        <v>19</v>
      </c>
      <c r="F6" s="17">
        <v>18</v>
      </c>
      <c r="G6" s="17">
        <v>20</v>
      </c>
      <c r="H6" s="17">
        <v>27</v>
      </c>
      <c r="I6" s="17">
        <v>26</v>
      </c>
      <c r="J6" s="17">
        <v>31</v>
      </c>
      <c r="K6" s="17">
        <v>17</v>
      </c>
      <c r="L6" s="17">
        <v>25</v>
      </c>
      <c r="M6" s="17">
        <v>30</v>
      </c>
      <c r="N6" s="17">
        <v>9</v>
      </c>
    </row>
    <row r="7" spans="1:14" ht="15.75" x14ac:dyDescent="0.25">
      <c r="A7" s="17" t="s">
        <v>111</v>
      </c>
      <c r="B7" s="17" t="s">
        <v>112</v>
      </c>
      <c r="C7" s="17" t="s">
        <v>109</v>
      </c>
      <c r="D7" s="17">
        <v>223</v>
      </c>
      <c r="E7" s="17">
        <v>23</v>
      </c>
      <c r="F7" s="17">
        <v>20</v>
      </c>
      <c r="G7" s="17">
        <v>24</v>
      </c>
      <c r="H7" s="17">
        <v>29</v>
      </c>
      <c r="I7" s="17">
        <v>23</v>
      </c>
      <c r="J7" s="17">
        <v>29</v>
      </c>
      <c r="K7" s="17">
        <v>16</v>
      </c>
      <c r="L7" s="17">
        <v>23</v>
      </c>
      <c r="M7" s="17">
        <v>27</v>
      </c>
      <c r="N7" s="17">
        <v>9</v>
      </c>
    </row>
    <row r="8" spans="1:14" ht="15.75" x14ac:dyDescent="0.25">
      <c r="A8" s="17" t="s">
        <v>113</v>
      </c>
      <c r="B8" s="17" t="s">
        <v>114</v>
      </c>
      <c r="C8" s="17" t="s">
        <v>109</v>
      </c>
      <c r="D8" s="17">
        <v>152</v>
      </c>
      <c r="E8" s="17">
        <v>16</v>
      </c>
      <c r="F8" s="17">
        <v>19</v>
      </c>
      <c r="G8" s="17">
        <v>18</v>
      </c>
      <c r="H8" s="17">
        <v>22</v>
      </c>
      <c r="I8" s="17">
        <v>17</v>
      </c>
      <c r="J8" s="17"/>
      <c r="K8" s="17"/>
      <c r="L8" s="17">
        <v>24</v>
      </c>
      <c r="M8" s="17">
        <v>29</v>
      </c>
      <c r="N8" s="17">
        <v>7</v>
      </c>
    </row>
    <row r="9" spans="1:14" ht="15.75" x14ac:dyDescent="0.25">
      <c r="A9" s="17" t="s">
        <v>121</v>
      </c>
      <c r="B9" s="17" t="s">
        <v>122</v>
      </c>
      <c r="C9" s="17" t="s">
        <v>109</v>
      </c>
      <c r="D9" s="17">
        <v>188</v>
      </c>
      <c r="E9" s="17">
        <v>17</v>
      </c>
      <c r="F9" s="17">
        <v>15</v>
      </c>
      <c r="G9" s="17">
        <v>14</v>
      </c>
      <c r="H9" s="17">
        <v>28</v>
      </c>
      <c r="I9" s="17">
        <v>25</v>
      </c>
      <c r="J9" s="17">
        <v>27</v>
      </c>
      <c r="K9" s="17"/>
      <c r="L9" s="17">
        <v>26</v>
      </c>
      <c r="M9" s="17">
        <v>28</v>
      </c>
      <c r="N9" s="17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63"/>
  <sheetViews>
    <sheetView zoomScaleNormal="100" workbookViewId="0">
      <selection activeCell="T19" sqref="T19"/>
    </sheetView>
  </sheetViews>
  <sheetFormatPr defaultColWidth="8.5703125" defaultRowHeight="15.75" x14ac:dyDescent="0.25"/>
  <cols>
    <col min="1" max="1" width="9.42578125" style="16" bestFit="1" customWidth="1"/>
    <col min="2" max="2" width="12.28515625" style="16" bestFit="1" customWidth="1"/>
    <col min="3" max="3" width="6.140625" style="16" bestFit="1" customWidth="1"/>
    <col min="4" max="4" width="4.42578125" style="16" bestFit="1" customWidth="1"/>
    <col min="5" max="13" width="3.85546875" style="16" customWidth="1"/>
    <col min="14" max="14" width="3.7109375" style="16" bestFit="1" customWidth="1"/>
    <col min="15" max="204" width="8.5703125" style="16"/>
    <col min="205" max="205" width="3" style="16" bestFit="1" customWidth="1"/>
    <col min="206" max="206" width="4.28515625" style="16" bestFit="1" customWidth="1"/>
    <col min="207" max="207" width="5.140625" style="16" bestFit="1" customWidth="1"/>
    <col min="208" max="208" width="9.42578125" style="16" bestFit="1" customWidth="1"/>
    <col min="209" max="209" width="12.28515625" style="16" bestFit="1" customWidth="1"/>
    <col min="210" max="211" width="6.140625" style="16" bestFit="1" customWidth="1"/>
    <col min="212" max="212" width="2.85546875" style="16" bestFit="1" customWidth="1"/>
    <col min="213" max="230" width="3" style="16" bestFit="1" customWidth="1"/>
    <col min="231" max="231" width="2.5703125" style="16" bestFit="1" customWidth="1"/>
    <col min="232" max="236" width="2.7109375" style="16" bestFit="1" customWidth="1"/>
    <col min="237" max="237" width="2.5703125" style="16" bestFit="1" customWidth="1"/>
    <col min="238" max="238" width="2.7109375" style="16" bestFit="1" customWidth="1"/>
    <col min="239" max="239" width="2.5703125" style="16" bestFit="1" customWidth="1"/>
    <col min="240" max="240" width="2.7109375" style="16" bestFit="1" customWidth="1"/>
    <col min="241" max="460" width="8.5703125" style="16"/>
    <col min="461" max="461" width="3" style="16" bestFit="1" customWidth="1"/>
    <col min="462" max="462" width="4.28515625" style="16" bestFit="1" customWidth="1"/>
    <col min="463" max="463" width="5.140625" style="16" bestFit="1" customWidth="1"/>
    <col min="464" max="464" width="9.42578125" style="16" bestFit="1" customWidth="1"/>
    <col min="465" max="465" width="12.28515625" style="16" bestFit="1" customWidth="1"/>
    <col min="466" max="467" width="6.140625" style="16" bestFit="1" customWidth="1"/>
    <col min="468" max="468" width="2.85546875" style="16" bestFit="1" customWidth="1"/>
    <col min="469" max="486" width="3" style="16" bestFit="1" customWidth="1"/>
    <col min="487" max="487" width="2.5703125" style="16" bestFit="1" customWidth="1"/>
    <col min="488" max="492" width="2.7109375" style="16" bestFit="1" customWidth="1"/>
    <col min="493" max="493" width="2.5703125" style="16" bestFit="1" customWidth="1"/>
    <col min="494" max="494" width="2.7109375" style="16" bestFit="1" customWidth="1"/>
    <col min="495" max="495" width="2.5703125" style="16" bestFit="1" customWidth="1"/>
    <col min="496" max="496" width="2.7109375" style="16" bestFit="1" customWidth="1"/>
    <col min="497" max="716" width="8.5703125" style="16"/>
    <col min="717" max="717" width="3" style="16" bestFit="1" customWidth="1"/>
    <col min="718" max="718" width="4.28515625" style="16" bestFit="1" customWidth="1"/>
    <col min="719" max="719" width="5.140625" style="16" bestFit="1" customWidth="1"/>
    <col min="720" max="720" width="9.42578125" style="16" bestFit="1" customWidth="1"/>
    <col min="721" max="721" width="12.28515625" style="16" bestFit="1" customWidth="1"/>
    <col min="722" max="723" width="6.140625" style="16" bestFit="1" customWidth="1"/>
    <col min="724" max="724" width="2.85546875" style="16" bestFit="1" customWidth="1"/>
    <col min="725" max="742" width="3" style="16" bestFit="1" customWidth="1"/>
    <col min="743" max="743" width="2.5703125" style="16" bestFit="1" customWidth="1"/>
    <col min="744" max="748" width="2.7109375" style="16" bestFit="1" customWidth="1"/>
    <col min="749" max="749" width="2.5703125" style="16" bestFit="1" customWidth="1"/>
    <col min="750" max="750" width="2.7109375" style="16" bestFit="1" customWidth="1"/>
    <col min="751" max="751" width="2.5703125" style="16" bestFit="1" customWidth="1"/>
    <col min="752" max="752" width="2.7109375" style="16" bestFit="1" customWidth="1"/>
    <col min="753" max="972" width="8.5703125" style="16"/>
    <col min="973" max="973" width="3" style="16" bestFit="1" customWidth="1"/>
    <col min="974" max="974" width="4.28515625" style="16" bestFit="1" customWidth="1"/>
    <col min="975" max="975" width="5.140625" style="16" bestFit="1" customWidth="1"/>
    <col min="976" max="976" width="9.42578125" style="16" bestFit="1" customWidth="1"/>
    <col min="977" max="977" width="12.28515625" style="16" bestFit="1" customWidth="1"/>
    <col min="978" max="979" width="6.140625" style="16" bestFit="1" customWidth="1"/>
    <col min="980" max="980" width="2.85546875" style="16" bestFit="1" customWidth="1"/>
    <col min="981" max="998" width="3" style="16" bestFit="1" customWidth="1"/>
    <col min="999" max="999" width="2.5703125" style="16" bestFit="1" customWidth="1"/>
    <col min="1000" max="1004" width="2.7109375" style="16" bestFit="1" customWidth="1"/>
    <col min="1005" max="1005" width="2.5703125" style="16" bestFit="1" customWidth="1"/>
    <col min="1006" max="1006" width="2.7109375" style="16" bestFit="1" customWidth="1"/>
    <col min="1007" max="1007" width="2.5703125" style="16" bestFit="1" customWidth="1"/>
    <col min="1008" max="1008" width="2.7109375" style="16" bestFit="1" customWidth="1"/>
    <col min="1009" max="1228" width="8.5703125" style="16"/>
    <col min="1229" max="1229" width="3" style="16" bestFit="1" customWidth="1"/>
    <col min="1230" max="1230" width="4.28515625" style="16" bestFit="1" customWidth="1"/>
    <col min="1231" max="1231" width="5.140625" style="16" bestFit="1" customWidth="1"/>
    <col min="1232" max="1232" width="9.42578125" style="16" bestFit="1" customWidth="1"/>
    <col min="1233" max="1233" width="12.28515625" style="16" bestFit="1" customWidth="1"/>
    <col min="1234" max="1235" width="6.140625" style="16" bestFit="1" customWidth="1"/>
    <col min="1236" max="1236" width="2.85546875" style="16" bestFit="1" customWidth="1"/>
    <col min="1237" max="1254" width="3" style="16" bestFit="1" customWidth="1"/>
    <col min="1255" max="1255" width="2.5703125" style="16" bestFit="1" customWidth="1"/>
    <col min="1256" max="1260" width="2.7109375" style="16" bestFit="1" customWidth="1"/>
    <col min="1261" max="1261" width="2.5703125" style="16" bestFit="1" customWidth="1"/>
    <col min="1262" max="1262" width="2.7109375" style="16" bestFit="1" customWidth="1"/>
    <col min="1263" max="1263" width="2.5703125" style="16" bestFit="1" customWidth="1"/>
    <col min="1264" max="1264" width="2.7109375" style="16" bestFit="1" customWidth="1"/>
    <col min="1265" max="1484" width="8.5703125" style="16"/>
    <col min="1485" max="1485" width="3" style="16" bestFit="1" customWidth="1"/>
    <col min="1486" max="1486" width="4.28515625" style="16" bestFit="1" customWidth="1"/>
    <col min="1487" max="1487" width="5.140625" style="16" bestFit="1" customWidth="1"/>
    <col min="1488" max="1488" width="9.42578125" style="16" bestFit="1" customWidth="1"/>
    <col min="1489" max="1489" width="12.28515625" style="16" bestFit="1" customWidth="1"/>
    <col min="1490" max="1491" width="6.140625" style="16" bestFit="1" customWidth="1"/>
    <col min="1492" max="1492" width="2.85546875" style="16" bestFit="1" customWidth="1"/>
    <col min="1493" max="1510" width="3" style="16" bestFit="1" customWidth="1"/>
    <col min="1511" max="1511" width="2.5703125" style="16" bestFit="1" customWidth="1"/>
    <col min="1512" max="1516" width="2.7109375" style="16" bestFit="1" customWidth="1"/>
    <col min="1517" max="1517" width="2.5703125" style="16" bestFit="1" customWidth="1"/>
    <col min="1518" max="1518" width="2.7109375" style="16" bestFit="1" customWidth="1"/>
    <col min="1519" max="1519" width="2.5703125" style="16" bestFit="1" customWidth="1"/>
    <col min="1520" max="1520" width="2.7109375" style="16" bestFit="1" customWidth="1"/>
    <col min="1521" max="1740" width="8.5703125" style="16"/>
    <col min="1741" max="1741" width="3" style="16" bestFit="1" customWidth="1"/>
    <col min="1742" max="1742" width="4.28515625" style="16" bestFit="1" customWidth="1"/>
    <col min="1743" max="1743" width="5.140625" style="16" bestFit="1" customWidth="1"/>
    <col min="1744" max="1744" width="9.42578125" style="16" bestFit="1" customWidth="1"/>
    <col min="1745" max="1745" width="12.28515625" style="16" bestFit="1" customWidth="1"/>
    <col min="1746" max="1747" width="6.140625" style="16" bestFit="1" customWidth="1"/>
    <col min="1748" max="1748" width="2.85546875" style="16" bestFit="1" customWidth="1"/>
    <col min="1749" max="1766" width="3" style="16" bestFit="1" customWidth="1"/>
    <col min="1767" max="1767" width="2.5703125" style="16" bestFit="1" customWidth="1"/>
    <col min="1768" max="1772" width="2.7109375" style="16" bestFit="1" customWidth="1"/>
    <col min="1773" max="1773" width="2.5703125" style="16" bestFit="1" customWidth="1"/>
    <col min="1774" max="1774" width="2.7109375" style="16" bestFit="1" customWidth="1"/>
    <col min="1775" max="1775" width="2.5703125" style="16" bestFit="1" customWidth="1"/>
    <col min="1776" max="1776" width="2.7109375" style="16" bestFit="1" customWidth="1"/>
    <col min="1777" max="1996" width="8.5703125" style="16"/>
    <col min="1997" max="1997" width="3" style="16" bestFit="1" customWidth="1"/>
    <col min="1998" max="1998" width="4.28515625" style="16" bestFit="1" customWidth="1"/>
    <col min="1999" max="1999" width="5.140625" style="16" bestFit="1" customWidth="1"/>
    <col min="2000" max="2000" width="9.42578125" style="16" bestFit="1" customWidth="1"/>
    <col min="2001" max="2001" width="12.28515625" style="16" bestFit="1" customWidth="1"/>
    <col min="2002" max="2003" width="6.140625" style="16" bestFit="1" customWidth="1"/>
    <col min="2004" max="2004" width="2.85546875" style="16" bestFit="1" customWidth="1"/>
    <col min="2005" max="2022" width="3" style="16" bestFit="1" customWidth="1"/>
    <col min="2023" max="2023" width="2.5703125" style="16" bestFit="1" customWidth="1"/>
    <col min="2024" max="2028" width="2.7109375" style="16" bestFit="1" customWidth="1"/>
    <col min="2029" max="2029" width="2.5703125" style="16" bestFit="1" customWidth="1"/>
    <col min="2030" max="2030" width="2.7109375" style="16" bestFit="1" customWidth="1"/>
    <col min="2031" max="2031" width="2.5703125" style="16" bestFit="1" customWidth="1"/>
    <col min="2032" max="2032" width="2.7109375" style="16" bestFit="1" customWidth="1"/>
    <col min="2033" max="2252" width="8.5703125" style="16"/>
    <col min="2253" max="2253" width="3" style="16" bestFit="1" customWidth="1"/>
    <col min="2254" max="2254" width="4.28515625" style="16" bestFit="1" customWidth="1"/>
    <col min="2255" max="2255" width="5.140625" style="16" bestFit="1" customWidth="1"/>
    <col min="2256" max="2256" width="9.42578125" style="16" bestFit="1" customWidth="1"/>
    <col min="2257" max="2257" width="12.28515625" style="16" bestFit="1" customWidth="1"/>
    <col min="2258" max="2259" width="6.140625" style="16" bestFit="1" customWidth="1"/>
    <col min="2260" max="2260" width="2.85546875" style="16" bestFit="1" customWidth="1"/>
    <col min="2261" max="2278" width="3" style="16" bestFit="1" customWidth="1"/>
    <col min="2279" max="2279" width="2.5703125" style="16" bestFit="1" customWidth="1"/>
    <col min="2280" max="2284" width="2.7109375" style="16" bestFit="1" customWidth="1"/>
    <col min="2285" max="2285" width="2.5703125" style="16" bestFit="1" customWidth="1"/>
    <col min="2286" max="2286" width="2.7109375" style="16" bestFit="1" customWidth="1"/>
    <col min="2287" max="2287" width="2.5703125" style="16" bestFit="1" customWidth="1"/>
    <col min="2288" max="2288" width="2.7109375" style="16" bestFit="1" customWidth="1"/>
    <col min="2289" max="2508" width="8.5703125" style="16"/>
    <col min="2509" max="2509" width="3" style="16" bestFit="1" customWidth="1"/>
    <col min="2510" max="2510" width="4.28515625" style="16" bestFit="1" customWidth="1"/>
    <col min="2511" max="2511" width="5.140625" style="16" bestFit="1" customWidth="1"/>
    <col min="2512" max="2512" width="9.42578125" style="16" bestFit="1" customWidth="1"/>
    <col min="2513" max="2513" width="12.28515625" style="16" bestFit="1" customWidth="1"/>
    <col min="2514" max="2515" width="6.140625" style="16" bestFit="1" customWidth="1"/>
    <col min="2516" max="2516" width="2.85546875" style="16" bestFit="1" customWidth="1"/>
    <col min="2517" max="2534" width="3" style="16" bestFit="1" customWidth="1"/>
    <col min="2535" max="2535" width="2.5703125" style="16" bestFit="1" customWidth="1"/>
    <col min="2536" max="2540" width="2.7109375" style="16" bestFit="1" customWidth="1"/>
    <col min="2541" max="2541" width="2.5703125" style="16" bestFit="1" customWidth="1"/>
    <col min="2542" max="2542" width="2.7109375" style="16" bestFit="1" customWidth="1"/>
    <col min="2543" max="2543" width="2.5703125" style="16" bestFit="1" customWidth="1"/>
    <col min="2544" max="2544" width="2.7109375" style="16" bestFit="1" customWidth="1"/>
    <col min="2545" max="2764" width="8.5703125" style="16"/>
    <col min="2765" max="2765" width="3" style="16" bestFit="1" customWidth="1"/>
    <col min="2766" max="2766" width="4.28515625" style="16" bestFit="1" customWidth="1"/>
    <col min="2767" max="2767" width="5.140625" style="16" bestFit="1" customWidth="1"/>
    <col min="2768" max="2768" width="9.42578125" style="16" bestFit="1" customWidth="1"/>
    <col min="2769" max="2769" width="12.28515625" style="16" bestFit="1" customWidth="1"/>
    <col min="2770" max="2771" width="6.140625" style="16" bestFit="1" customWidth="1"/>
    <col min="2772" max="2772" width="2.85546875" style="16" bestFit="1" customWidth="1"/>
    <col min="2773" max="2790" width="3" style="16" bestFit="1" customWidth="1"/>
    <col min="2791" max="2791" width="2.5703125" style="16" bestFit="1" customWidth="1"/>
    <col min="2792" max="2796" width="2.7109375" style="16" bestFit="1" customWidth="1"/>
    <col min="2797" max="2797" width="2.5703125" style="16" bestFit="1" customWidth="1"/>
    <col min="2798" max="2798" width="2.7109375" style="16" bestFit="1" customWidth="1"/>
    <col min="2799" max="2799" width="2.5703125" style="16" bestFit="1" customWidth="1"/>
    <col min="2800" max="2800" width="2.7109375" style="16" bestFit="1" customWidth="1"/>
    <col min="2801" max="3020" width="8.5703125" style="16"/>
    <col min="3021" max="3021" width="3" style="16" bestFit="1" customWidth="1"/>
    <col min="3022" max="3022" width="4.28515625" style="16" bestFit="1" customWidth="1"/>
    <col min="3023" max="3023" width="5.140625" style="16" bestFit="1" customWidth="1"/>
    <col min="3024" max="3024" width="9.42578125" style="16" bestFit="1" customWidth="1"/>
    <col min="3025" max="3025" width="12.28515625" style="16" bestFit="1" customWidth="1"/>
    <col min="3026" max="3027" width="6.140625" style="16" bestFit="1" customWidth="1"/>
    <col min="3028" max="3028" width="2.85546875" style="16" bestFit="1" customWidth="1"/>
    <col min="3029" max="3046" width="3" style="16" bestFit="1" customWidth="1"/>
    <col min="3047" max="3047" width="2.5703125" style="16" bestFit="1" customWidth="1"/>
    <col min="3048" max="3052" width="2.7109375" style="16" bestFit="1" customWidth="1"/>
    <col min="3053" max="3053" width="2.5703125" style="16" bestFit="1" customWidth="1"/>
    <col min="3054" max="3054" width="2.7109375" style="16" bestFit="1" customWidth="1"/>
    <col min="3055" max="3055" width="2.5703125" style="16" bestFit="1" customWidth="1"/>
    <col min="3056" max="3056" width="2.7109375" style="16" bestFit="1" customWidth="1"/>
    <col min="3057" max="3276" width="8.5703125" style="16"/>
    <col min="3277" max="3277" width="3" style="16" bestFit="1" customWidth="1"/>
    <col min="3278" max="3278" width="4.28515625" style="16" bestFit="1" customWidth="1"/>
    <col min="3279" max="3279" width="5.140625" style="16" bestFit="1" customWidth="1"/>
    <col min="3280" max="3280" width="9.42578125" style="16" bestFit="1" customWidth="1"/>
    <col min="3281" max="3281" width="12.28515625" style="16" bestFit="1" customWidth="1"/>
    <col min="3282" max="3283" width="6.140625" style="16" bestFit="1" customWidth="1"/>
    <col min="3284" max="3284" width="2.85546875" style="16" bestFit="1" customWidth="1"/>
    <col min="3285" max="3302" width="3" style="16" bestFit="1" customWidth="1"/>
    <col min="3303" max="3303" width="2.5703125" style="16" bestFit="1" customWidth="1"/>
    <col min="3304" max="3308" width="2.7109375" style="16" bestFit="1" customWidth="1"/>
    <col min="3309" max="3309" width="2.5703125" style="16" bestFit="1" customWidth="1"/>
    <col min="3310" max="3310" width="2.7109375" style="16" bestFit="1" customWidth="1"/>
    <col min="3311" max="3311" width="2.5703125" style="16" bestFit="1" customWidth="1"/>
    <col min="3312" max="3312" width="2.7109375" style="16" bestFit="1" customWidth="1"/>
    <col min="3313" max="3532" width="8.5703125" style="16"/>
    <col min="3533" max="3533" width="3" style="16" bestFit="1" customWidth="1"/>
    <col min="3534" max="3534" width="4.28515625" style="16" bestFit="1" customWidth="1"/>
    <col min="3535" max="3535" width="5.140625" style="16" bestFit="1" customWidth="1"/>
    <col min="3536" max="3536" width="9.42578125" style="16" bestFit="1" customWidth="1"/>
    <col min="3537" max="3537" width="12.28515625" style="16" bestFit="1" customWidth="1"/>
    <col min="3538" max="3539" width="6.140625" style="16" bestFit="1" customWidth="1"/>
    <col min="3540" max="3540" width="2.85546875" style="16" bestFit="1" customWidth="1"/>
    <col min="3541" max="3558" width="3" style="16" bestFit="1" customWidth="1"/>
    <col min="3559" max="3559" width="2.5703125" style="16" bestFit="1" customWidth="1"/>
    <col min="3560" max="3564" width="2.7109375" style="16" bestFit="1" customWidth="1"/>
    <col min="3565" max="3565" width="2.5703125" style="16" bestFit="1" customWidth="1"/>
    <col min="3566" max="3566" width="2.7109375" style="16" bestFit="1" customWidth="1"/>
    <col min="3567" max="3567" width="2.5703125" style="16" bestFit="1" customWidth="1"/>
    <col min="3568" max="3568" width="2.7109375" style="16" bestFit="1" customWidth="1"/>
    <col min="3569" max="3788" width="8.5703125" style="16"/>
    <col min="3789" max="3789" width="3" style="16" bestFit="1" customWidth="1"/>
    <col min="3790" max="3790" width="4.28515625" style="16" bestFit="1" customWidth="1"/>
    <col min="3791" max="3791" width="5.140625" style="16" bestFit="1" customWidth="1"/>
    <col min="3792" max="3792" width="9.42578125" style="16" bestFit="1" customWidth="1"/>
    <col min="3793" max="3793" width="12.28515625" style="16" bestFit="1" customWidth="1"/>
    <col min="3794" max="3795" width="6.140625" style="16" bestFit="1" customWidth="1"/>
    <col min="3796" max="3796" width="2.85546875" style="16" bestFit="1" customWidth="1"/>
    <col min="3797" max="3814" width="3" style="16" bestFit="1" customWidth="1"/>
    <col min="3815" max="3815" width="2.5703125" style="16" bestFit="1" customWidth="1"/>
    <col min="3816" max="3820" width="2.7109375" style="16" bestFit="1" customWidth="1"/>
    <col min="3821" max="3821" width="2.5703125" style="16" bestFit="1" customWidth="1"/>
    <col min="3822" max="3822" width="2.7109375" style="16" bestFit="1" customWidth="1"/>
    <col min="3823" max="3823" width="2.5703125" style="16" bestFit="1" customWidth="1"/>
    <col min="3824" max="3824" width="2.7109375" style="16" bestFit="1" customWidth="1"/>
    <col min="3825" max="4044" width="8.5703125" style="16"/>
    <col min="4045" max="4045" width="3" style="16" bestFit="1" customWidth="1"/>
    <col min="4046" max="4046" width="4.28515625" style="16" bestFit="1" customWidth="1"/>
    <col min="4047" max="4047" width="5.140625" style="16" bestFit="1" customWidth="1"/>
    <col min="4048" max="4048" width="9.42578125" style="16" bestFit="1" customWidth="1"/>
    <col min="4049" max="4049" width="12.28515625" style="16" bestFit="1" customWidth="1"/>
    <col min="4050" max="4051" width="6.140625" style="16" bestFit="1" customWidth="1"/>
    <col min="4052" max="4052" width="2.85546875" style="16" bestFit="1" customWidth="1"/>
    <col min="4053" max="4070" width="3" style="16" bestFit="1" customWidth="1"/>
    <col min="4071" max="4071" width="2.5703125" style="16" bestFit="1" customWidth="1"/>
    <col min="4072" max="4076" width="2.7109375" style="16" bestFit="1" customWidth="1"/>
    <col min="4077" max="4077" width="2.5703125" style="16" bestFit="1" customWidth="1"/>
    <col min="4078" max="4078" width="2.7109375" style="16" bestFit="1" customWidth="1"/>
    <col min="4079" max="4079" width="2.5703125" style="16" bestFit="1" customWidth="1"/>
    <col min="4080" max="4080" width="2.7109375" style="16" bestFit="1" customWidth="1"/>
    <col min="4081" max="4300" width="8.5703125" style="16"/>
    <col min="4301" max="4301" width="3" style="16" bestFit="1" customWidth="1"/>
    <col min="4302" max="4302" width="4.28515625" style="16" bestFit="1" customWidth="1"/>
    <col min="4303" max="4303" width="5.140625" style="16" bestFit="1" customWidth="1"/>
    <col min="4304" max="4304" width="9.42578125" style="16" bestFit="1" customWidth="1"/>
    <col min="4305" max="4305" width="12.28515625" style="16" bestFit="1" customWidth="1"/>
    <col min="4306" max="4307" width="6.140625" style="16" bestFit="1" customWidth="1"/>
    <col min="4308" max="4308" width="2.85546875" style="16" bestFit="1" customWidth="1"/>
    <col min="4309" max="4326" width="3" style="16" bestFit="1" customWidth="1"/>
    <col min="4327" max="4327" width="2.5703125" style="16" bestFit="1" customWidth="1"/>
    <col min="4328" max="4332" width="2.7109375" style="16" bestFit="1" customWidth="1"/>
    <col min="4333" max="4333" width="2.5703125" style="16" bestFit="1" customWidth="1"/>
    <col min="4334" max="4334" width="2.7109375" style="16" bestFit="1" customWidth="1"/>
    <col min="4335" max="4335" width="2.5703125" style="16" bestFit="1" customWidth="1"/>
    <col min="4336" max="4336" width="2.7109375" style="16" bestFit="1" customWidth="1"/>
    <col min="4337" max="4556" width="8.5703125" style="16"/>
    <col min="4557" max="4557" width="3" style="16" bestFit="1" customWidth="1"/>
    <col min="4558" max="4558" width="4.28515625" style="16" bestFit="1" customWidth="1"/>
    <col min="4559" max="4559" width="5.140625" style="16" bestFit="1" customWidth="1"/>
    <col min="4560" max="4560" width="9.42578125" style="16" bestFit="1" customWidth="1"/>
    <col min="4561" max="4561" width="12.28515625" style="16" bestFit="1" customWidth="1"/>
    <col min="4562" max="4563" width="6.140625" style="16" bestFit="1" customWidth="1"/>
    <col min="4564" max="4564" width="2.85546875" style="16" bestFit="1" customWidth="1"/>
    <col min="4565" max="4582" width="3" style="16" bestFit="1" customWidth="1"/>
    <col min="4583" max="4583" width="2.5703125" style="16" bestFit="1" customWidth="1"/>
    <col min="4584" max="4588" width="2.7109375" style="16" bestFit="1" customWidth="1"/>
    <col min="4589" max="4589" width="2.5703125" style="16" bestFit="1" customWidth="1"/>
    <col min="4590" max="4590" width="2.7109375" style="16" bestFit="1" customWidth="1"/>
    <col min="4591" max="4591" width="2.5703125" style="16" bestFit="1" customWidth="1"/>
    <col min="4592" max="4592" width="2.7109375" style="16" bestFit="1" customWidth="1"/>
    <col min="4593" max="4812" width="8.5703125" style="16"/>
    <col min="4813" max="4813" width="3" style="16" bestFit="1" customWidth="1"/>
    <col min="4814" max="4814" width="4.28515625" style="16" bestFit="1" customWidth="1"/>
    <col min="4815" max="4815" width="5.140625" style="16" bestFit="1" customWidth="1"/>
    <col min="4816" max="4816" width="9.42578125" style="16" bestFit="1" customWidth="1"/>
    <col min="4817" max="4817" width="12.28515625" style="16" bestFit="1" customWidth="1"/>
    <col min="4818" max="4819" width="6.140625" style="16" bestFit="1" customWidth="1"/>
    <col min="4820" max="4820" width="2.85546875" style="16" bestFit="1" customWidth="1"/>
    <col min="4821" max="4838" width="3" style="16" bestFit="1" customWidth="1"/>
    <col min="4839" max="4839" width="2.5703125" style="16" bestFit="1" customWidth="1"/>
    <col min="4840" max="4844" width="2.7109375" style="16" bestFit="1" customWidth="1"/>
    <col min="4845" max="4845" width="2.5703125" style="16" bestFit="1" customWidth="1"/>
    <col min="4846" max="4846" width="2.7109375" style="16" bestFit="1" customWidth="1"/>
    <col min="4847" max="4847" width="2.5703125" style="16" bestFit="1" customWidth="1"/>
    <col min="4848" max="4848" width="2.7109375" style="16" bestFit="1" customWidth="1"/>
    <col min="4849" max="5068" width="8.5703125" style="16"/>
    <col min="5069" max="5069" width="3" style="16" bestFit="1" customWidth="1"/>
    <col min="5070" max="5070" width="4.28515625" style="16" bestFit="1" customWidth="1"/>
    <col min="5071" max="5071" width="5.140625" style="16" bestFit="1" customWidth="1"/>
    <col min="5072" max="5072" width="9.42578125" style="16" bestFit="1" customWidth="1"/>
    <col min="5073" max="5073" width="12.28515625" style="16" bestFit="1" customWidth="1"/>
    <col min="5074" max="5075" width="6.140625" style="16" bestFit="1" customWidth="1"/>
    <col min="5076" max="5076" width="2.85546875" style="16" bestFit="1" customWidth="1"/>
    <col min="5077" max="5094" width="3" style="16" bestFit="1" customWidth="1"/>
    <col min="5095" max="5095" width="2.5703125" style="16" bestFit="1" customWidth="1"/>
    <col min="5096" max="5100" width="2.7109375" style="16" bestFit="1" customWidth="1"/>
    <col min="5101" max="5101" width="2.5703125" style="16" bestFit="1" customWidth="1"/>
    <col min="5102" max="5102" width="2.7109375" style="16" bestFit="1" customWidth="1"/>
    <col min="5103" max="5103" width="2.5703125" style="16" bestFit="1" customWidth="1"/>
    <col min="5104" max="5104" width="2.7109375" style="16" bestFit="1" customWidth="1"/>
    <col min="5105" max="5324" width="8.5703125" style="16"/>
    <col min="5325" max="5325" width="3" style="16" bestFit="1" customWidth="1"/>
    <col min="5326" max="5326" width="4.28515625" style="16" bestFit="1" customWidth="1"/>
    <col min="5327" max="5327" width="5.140625" style="16" bestFit="1" customWidth="1"/>
    <col min="5328" max="5328" width="9.42578125" style="16" bestFit="1" customWidth="1"/>
    <col min="5329" max="5329" width="12.28515625" style="16" bestFit="1" customWidth="1"/>
    <col min="5330" max="5331" width="6.140625" style="16" bestFit="1" customWidth="1"/>
    <col min="5332" max="5332" width="2.85546875" style="16" bestFit="1" customWidth="1"/>
    <col min="5333" max="5350" width="3" style="16" bestFit="1" customWidth="1"/>
    <col min="5351" max="5351" width="2.5703125" style="16" bestFit="1" customWidth="1"/>
    <col min="5352" max="5356" width="2.7109375" style="16" bestFit="1" customWidth="1"/>
    <col min="5357" max="5357" width="2.5703125" style="16" bestFit="1" customWidth="1"/>
    <col min="5358" max="5358" width="2.7109375" style="16" bestFit="1" customWidth="1"/>
    <col min="5359" max="5359" width="2.5703125" style="16" bestFit="1" customWidth="1"/>
    <col min="5360" max="5360" width="2.7109375" style="16" bestFit="1" customWidth="1"/>
    <col min="5361" max="5580" width="8.5703125" style="16"/>
    <col min="5581" max="5581" width="3" style="16" bestFit="1" customWidth="1"/>
    <col min="5582" max="5582" width="4.28515625" style="16" bestFit="1" customWidth="1"/>
    <col min="5583" max="5583" width="5.140625" style="16" bestFit="1" customWidth="1"/>
    <col min="5584" max="5584" width="9.42578125" style="16" bestFit="1" customWidth="1"/>
    <col min="5585" max="5585" width="12.28515625" style="16" bestFit="1" customWidth="1"/>
    <col min="5586" max="5587" width="6.140625" style="16" bestFit="1" customWidth="1"/>
    <col min="5588" max="5588" width="2.85546875" style="16" bestFit="1" customWidth="1"/>
    <col min="5589" max="5606" width="3" style="16" bestFit="1" customWidth="1"/>
    <col min="5607" max="5607" width="2.5703125" style="16" bestFit="1" customWidth="1"/>
    <col min="5608" max="5612" width="2.7109375" style="16" bestFit="1" customWidth="1"/>
    <col min="5613" max="5613" width="2.5703125" style="16" bestFit="1" customWidth="1"/>
    <col min="5614" max="5614" width="2.7109375" style="16" bestFit="1" customWidth="1"/>
    <col min="5615" max="5615" width="2.5703125" style="16" bestFit="1" customWidth="1"/>
    <col min="5616" max="5616" width="2.7109375" style="16" bestFit="1" customWidth="1"/>
    <col min="5617" max="5836" width="8.5703125" style="16"/>
    <col min="5837" max="5837" width="3" style="16" bestFit="1" customWidth="1"/>
    <col min="5838" max="5838" width="4.28515625" style="16" bestFit="1" customWidth="1"/>
    <col min="5839" max="5839" width="5.140625" style="16" bestFit="1" customWidth="1"/>
    <col min="5840" max="5840" width="9.42578125" style="16" bestFit="1" customWidth="1"/>
    <col min="5841" max="5841" width="12.28515625" style="16" bestFit="1" customWidth="1"/>
    <col min="5842" max="5843" width="6.140625" style="16" bestFit="1" customWidth="1"/>
    <col min="5844" max="5844" width="2.85546875" style="16" bestFit="1" customWidth="1"/>
    <col min="5845" max="5862" width="3" style="16" bestFit="1" customWidth="1"/>
    <col min="5863" max="5863" width="2.5703125" style="16" bestFit="1" customWidth="1"/>
    <col min="5864" max="5868" width="2.7109375" style="16" bestFit="1" customWidth="1"/>
    <col min="5869" max="5869" width="2.5703125" style="16" bestFit="1" customWidth="1"/>
    <col min="5870" max="5870" width="2.7109375" style="16" bestFit="1" customWidth="1"/>
    <col min="5871" max="5871" width="2.5703125" style="16" bestFit="1" customWidth="1"/>
    <col min="5872" max="5872" width="2.7109375" style="16" bestFit="1" customWidth="1"/>
    <col min="5873" max="6092" width="8.5703125" style="16"/>
    <col min="6093" max="6093" width="3" style="16" bestFit="1" customWidth="1"/>
    <col min="6094" max="6094" width="4.28515625" style="16" bestFit="1" customWidth="1"/>
    <col min="6095" max="6095" width="5.140625" style="16" bestFit="1" customWidth="1"/>
    <col min="6096" max="6096" width="9.42578125" style="16" bestFit="1" customWidth="1"/>
    <col min="6097" max="6097" width="12.28515625" style="16" bestFit="1" customWidth="1"/>
    <col min="6098" max="6099" width="6.140625" style="16" bestFit="1" customWidth="1"/>
    <col min="6100" max="6100" width="2.85546875" style="16" bestFit="1" customWidth="1"/>
    <col min="6101" max="6118" width="3" style="16" bestFit="1" customWidth="1"/>
    <col min="6119" max="6119" width="2.5703125" style="16" bestFit="1" customWidth="1"/>
    <col min="6120" max="6124" width="2.7109375" style="16" bestFit="1" customWidth="1"/>
    <col min="6125" max="6125" width="2.5703125" style="16" bestFit="1" customWidth="1"/>
    <col min="6126" max="6126" width="2.7109375" style="16" bestFit="1" customWidth="1"/>
    <col min="6127" max="6127" width="2.5703125" style="16" bestFit="1" customWidth="1"/>
    <col min="6128" max="6128" width="2.7109375" style="16" bestFit="1" customWidth="1"/>
    <col min="6129" max="6348" width="8.5703125" style="16"/>
    <col min="6349" max="6349" width="3" style="16" bestFit="1" customWidth="1"/>
    <col min="6350" max="6350" width="4.28515625" style="16" bestFit="1" customWidth="1"/>
    <col min="6351" max="6351" width="5.140625" style="16" bestFit="1" customWidth="1"/>
    <col min="6352" max="6352" width="9.42578125" style="16" bestFit="1" customWidth="1"/>
    <col min="6353" max="6353" width="12.28515625" style="16" bestFit="1" customWidth="1"/>
    <col min="6354" max="6355" width="6.140625" style="16" bestFit="1" customWidth="1"/>
    <col min="6356" max="6356" width="2.85546875" style="16" bestFit="1" customWidth="1"/>
    <col min="6357" max="6374" width="3" style="16" bestFit="1" customWidth="1"/>
    <col min="6375" max="6375" width="2.5703125" style="16" bestFit="1" customWidth="1"/>
    <col min="6376" max="6380" width="2.7109375" style="16" bestFit="1" customWidth="1"/>
    <col min="6381" max="6381" width="2.5703125" style="16" bestFit="1" customWidth="1"/>
    <col min="6382" max="6382" width="2.7109375" style="16" bestFit="1" customWidth="1"/>
    <col min="6383" max="6383" width="2.5703125" style="16" bestFit="1" customWidth="1"/>
    <col min="6384" max="6384" width="2.7109375" style="16" bestFit="1" customWidth="1"/>
    <col min="6385" max="6604" width="8.5703125" style="16"/>
    <col min="6605" max="6605" width="3" style="16" bestFit="1" customWidth="1"/>
    <col min="6606" max="6606" width="4.28515625" style="16" bestFit="1" customWidth="1"/>
    <col min="6607" max="6607" width="5.140625" style="16" bestFit="1" customWidth="1"/>
    <col min="6608" max="6608" width="9.42578125" style="16" bestFit="1" customWidth="1"/>
    <col min="6609" max="6609" width="12.28515625" style="16" bestFit="1" customWidth="1"/>
    <col min="6610" max="6611" width="6.140625" style="16" bestFit="1" customWidth="1"/>
    <col min="6612" max="6612" width="2.85546875" style="16" bestFit="1" customWidth="1"/>
    <col min="6613" max="6630" width="3" style="16" bestFit="1" customWidth="1"/>
    <col min="6631" max="6631" width="2.5703125" style="16" bestFit="1" customWidth="1"/>
    <col min="6632" max="6636" width="2.7109375" style="16" bestFit="1" customWidth="1"/>
    <col min="6637" max="6637" width="2.5703125" style="16" bestFit="1" customWidth="1"/>
    <col min="6638" max="6638" width="2.7109375" style="16" bestFit="1" customWidth="1"/>
    <col min="6639" max="6639" width="2.5703125" style="16" bestFit="1" customWidth="1"/>
    <col min="6640" max="6640" width="2.7109375" style="16" bestFit="1" customWidth="1"/>
    <col min="6641" max="6860" width="8.5703125" style="16"/>
    <col min="6861" max="6861" width="3" style="16" bestFit="1" customWidth="1"/>
    <col min="6862" max="6862" width="4.28515625" style="16" bestFit="1" customWidth="1"/>
    <col min="6863" max="6863" width="5.140625" style="16" bestFit="1" customWidth="1"/>
    <col min="6864" max="6864" width="9.42578125" style="16" bestFit="1" customWidth="1"/>
    <col min="6865" max="6865" width="12.28515625" style="16" bestFit="1" customWidth="1"/>
    <col min="6866" max="6867" width="6.140625" style="16" bestFit="1" customWidth="1"/>
    <col min="6868" max="6868" width="2.85546875" style="16" bestFit="1" customWidth="1"/>
    <col min="6869" max="6886" width="3" style="16" bestFit="1" customWidth="1"/>
    <col min="6887" max="6887" width="2.5703125" style="16" bestFit="1" customWidth="1"/>
    <col min="6888" max="6892" width="2.7109375" style="16" bestFit="1" customWidth="1"/>
    <col min="6893" max="6893" width="2.5703125" style="16" bestFit="1" customWidth="1"/>
    <col min="6894" max="6894" width="2.7109375" style="16" bestFit="1" customWidth="1"/>
    <col min="6895" max="6895" width="2.5703125" style="16" bestFit="1" customWidth="1"/>
    <col min="6896" max="6896" width="2.7109375" style="16" bestFit="1" customWidth="1"/>
    <col min="6897" max="7116" width="8.5703125" style="16"/>
    <col min="7117" max="7117" width="3" style="16" bestFit="1" customWidth="1"/>
    <col min="7118" max="7118" width="4.28515625" style="16" bestFit="1" customWidth="1"/>
    <col min="7119" max="7119" width="5.140625" style="16" bestFit="1" customWidth="1"/>
    <col min="7120" max="7120" width="9.42578125" style="16" bestFit="1" customWidth="1"/>
    <col min="7121" max="7121" width="12.28515625" style="16" bestFit="1" customWidth="1"/>
    <col min="7122" max="7123" width="6.140625" style="16" bestFit="1" customWidth="1"/>
    <col min="7124" max="7124" width="2.85546875" style="16" bestFit="1" customWidth="1"/>
    <col min="7125" max="7142" width="3" style="16" bestFit="1" customWidth="1"/>
    <col min="7143" max="7143" width="2.5703125" style="16" bestFit="1" customWidth="1"/>
    <col min="7144" max="7148" width="2.7109375" style="16" bestFit="1" customWidth="1"/>
    <col min="7149" max="7149" width="2.5703125" style="16" bestFit="1" customWidth="1"/>
    <col min="7150" max="7150" width="2.7109375" style="16" bestFit="1" customWidth="1"/>
    <col min="7151" max="7151" width="2.5703125" style="16" bestFit="1" customWidth="1"/>
    <col min="7152" max="7152" width="2.7109375" style="16" bestFit="1" customWidth="1"/>
    <col min="7153" max="7372" width="8.5703125" style="16"/>
    <col min="7373" max="7373" width="3" style="16" bestFit="1" customWidth="1"/>
    <col min="7374" max="7374" width="4.28515625" style="16" bestFit="1" customWidth="1"/>
    <col min="7375" max="7375" width="5.140625" style="16" bestFit="1" customWidth="1"/>
    <col min="7376" max="7376" width="9.42578125" style="16" bestFit="1" customWidth="1"/>
    <col min="7377" max="7377" width="12.28515625" style="16" bestFit="1" customWidth="1"/>
    <col min="7378" max="7379" width="6.140625" style="16" bestFit="1" customWidth="1"/>
    <col min="7380" max="7380" width="2.85546875" style="16" bestFit="1" customWidth="1"/>
    <col min="7381" max="7398" width="3" style="16" bestFit="1" customWidth="1"/>
    <col min="7399" max="7399" width="2.5703125" style="16" bestFit="1" customWidth="1"/>
    <col min="7400" max="7404" width="2.7109375" style="16" bestFit="1" customWidth="1"/>
    <col min="7405" max="7405" width="2.5703125" style="16" bestFit="1" customWidth="1"/>
    <col min="7406" max="7406" width="2.7109375" style="16" bestFit="1" customWidth="1"/>
    <col min="7407" max="7407" width="2.5703125" style="16" bestFit="1" customWidth="1"/>
    <col min="7408" max="7408" width="2.7109375" style="16" bestFit="1" customWidth="1"/>
    <col min="7409" max="7628" width="8.5703125" style="16"/>
    <col min="7629" max="7629" width="3" style="16" bestFit="1" customWidth="1"/>
    <col min="7630" max="7630" width="4.28515625" style="16" bestFit="1" customWidth="1"/>
    <col min="7631" max="7631" width="5.140625" style="16" bestFit="1" customWidth="1"/>
    <col min="7632" max="7632" width="9.42578125" style="16" bestFit="1" customWidth="1"/>
    <col min="7633" max="7633" width="12.28515625" style="16" bestFit="1" customWidth="1"/>
    <col min="7634" max="7635" width="6.140625" style="16" bestFit="1" customWidth="1"/>
    <col min="7636" max="7636" width="2.85546875" style="16" bestFit="1" customWidth="1"/>
    <col min="7637" max="7654" width="3" style="16" bestFit="1" customWidth="1"/>
    <col min="7655" max="7655" width="2.5703125" style="16" bestFit="1" customWidth="1"/>
    <col min="7656" max="7660" width="2.7109375" style="16" bestFit="1" customWidth="1"/>
    <col min="7661" max="7661" width="2.5703125" style="16" bestFit="1" customWidth="1"/>
    <col min="7662" max="7662" width="2.7109375" style="16" bestFit="1" customWidth="1"/>
    <col min="7663" max="7663" width="2.5703125" style="16" bestFit="1" customWidth="1"/>
    <col min="7664" max="7664" width="2.7109375" style="16" bestFit="1" customWidth="1"/>
    <col min="7665" max="7884" width="8.5703125" style="16"/>
    <col min="7885" max="7885" width="3" style="16" bestFit="1" customWidth="1"/>
    <col min="7886" max="7886" width="4.28515625" style="16" bestFit="1" customWidth="1"/>
    <col min="7887" max="7887" width="5.140625" style="16" bestFit="1" customWidth="1"/>
    <col min="7888" max="7888" width="9.42578125" style="16" bestFit="1" customWidth="1"/>
    <col min="7889" max="7889" width="12.28515625" style="16" bestFit="1" customWidth="1"/>
    <col min="7890" max="7891" width="6.140625" style="16" bestFit="1" customWidth="1"/>
    <col min="7892" max="7892" width="2.85546875" style="16" bestFit="1" customWidth="1"/>
    <col min="7893" max="7910" width="3" style="16" bestFit="1" customWidth="1"/>
    <col min="7911" max="7911" width="2.5703125" style="16" bestFit="1" customWidth="1"/>
    <col min="7912" max="7916" width="2.7109375" style="16" bestFit="1" customWidth="1"/>
    <col min="7917" max="7917" width="2.5703125" style="16" bestFit="1" customWidth="1"/>
    <col min="7918" max="7918" width="2.7109375" style="16" bestFit="1" customWidth="1"/>
    <col min="7919" max="7919" width="2.5703125" style="16" bestFit="1" customWidth="1"/>
    <col min="7920" max="7920" width="2.7109375" style="16" bestFit="1" customWidth="1"/>
    <col min="7921" max="8140" width="8.5703125" style="16"/>
    <col min="8141" max="8141" width="3" style="16" bestFit="1" customWidth="1"/>
    <col min="8142" max="8142" width="4.28515625" style="16" bestFit="1" customWidth="1"/>
    <col min="8143" max="8143" width="5.140625" style="16" bestFit="1" customWidth="1"/>
    <col min="8144" max="8144" width="9.42578125" style="16" bestFit="1" customWidth="1"/>
    <col min="8145" max="8145" width="12.28515625" style="16" bestFit="1" customWidth="1"/>
    <col min="8146" max="8147" width="6.140625" style="16" bestFit="1" customWidth="1"/>
    <col min="8148" max="8148" width="2.85546875" style="16" bestFit="1" customWidth="1"/>
    <col min="8149" max="8166" width="3" style="16" bestFit="1" customWidth="1"/>
    <col min="8167" max="8167" width="2.5703125" style="16" bestFit="1" customWidth="1"/>
    <col min="8168" max="8172" width="2.7109375" style="16" bestFit="1" customWidth="1"/>
    <col min="8173" max="8173" width="2.5703125" style="16" bestFit="1" customWidth="1"/>
    <col min="8174" max="8174" width="2.7109375" style="16" bestFit="1" customWidth="1"/>
    <col min="8175" max="8175" width="2.5703125" style="16" bestFit="1" customWidth="1"/>
    <col min="8176" max="8176" width="2.7109375" style="16" bestFit="1" customWidth="1"/>
    <col min="8177" max="8396" width="8.5703125" style="16"/>
    <col min="8397" max="8397" width="3" style="16" bestFit="1" customWidth="1"/>
    <col min="8398" max="8398" width="4.28515625" style="16" bestFit="1" customWidth="1"/>
    <col min="8399" max="8399" width="5.140625" style="16" bestFit="1" customWidth="1"/>
    <col min="8400" max="8400" width="9.42578125" style="16" bestFit="1" customWidth="1"/>
    <col min="8401" max="8401" width="12.28515625" style="16" bestFit="1" customWidth="1"/>
    <col min="8402" max="8403" width="6.140625" style="16" bestFit="1" customWidth="1"/>
    <col min="8404" max="8404" width="2.85546875" style="16" bestFit="1" customWidth="1"/>
    <col min="8405" max="8422" width="3" style="16" bestFit="1" customWidth="1"/>
    <col min="8423" max="8423" width="2.5703125" style="16" bestFit="1" customWidth="1"/>
    <col min="8424" max="8428" width="2.7109375" style="16" bestFit="1" customWidth="1"/>
    <col min="8429" max="8429" width="2.5703125" style="16" bestFit="1" customWidth="1"/>
    <col min="8430" max="8430" width="2.7109375" style="16" bestFit="1" customWidth="1"/>
    <col min="8431" max="8431" width="2.5703125" style="16" bestFit="1" customWidth="1"/>
    <col min="8432" max="8432" width="2.7109375" style="16" bestFit="1" customWidth="1"/>
    <col min="8433" max="8652" width="8.5703125" style="16"/>
    <col min="8653" max="8653" width="3" style="16" bestFit="1" customWidth="1"/>
    <col min="8654" max="8654" width="4.28515625" style="16" bestFit="1" customWidth="1"/>
    <col min="8655" max="8655" width="5.140625" style="16" bestFit="1" customWidth="1"/>
    <col min="8656" max="8656" width="9.42578125" style="16" bestFit="1" customWidth="1"/>
    <col min="8657" max="8657" width="12.28515625" style="16" bestFit="1" customWidth="1"/>
    <col min="8658" max="8659" width="6.140625" style="16" bestFit="1" customWidth="1"/>
    <col min="8660" max="8660" width="2.85546875" style="16" bestFit="1" customWidth="1"/>
    <col min="8661" max="8678" width="3" style="16" bestFit="1" customWidth="1"/>
    <col min="8679" max="8679" width="2.5703125" style="16" bestFit="1" customWidth="1"/>
    <col min="8680" max="8684" width="2.7109375" style="16" bestFit="1" customWidth="1"/>
    <col min="8685" max="8685" width="2.5703125" style="16" bestFit="1" customWidth="1"/>
    <col min="8686" max="8686" width="2.7109375" style="16" bestFit="1" customWidth="1"/>
    <col min="8687" max="8687" width="2.5703125" style="16" bestFit="1" customWidth="1"/>
    <col min="8688" max="8688" width="2.7109375" style="16" bestFit="1" customWidth="1"/>
    <col min="8689" max="8908" width="8.5703125" style="16"/>
    <col min="8909" max="8909" width="3" style="16" bestFit="1" customWidth="1"/>
    <col min="8910" max="8910" width="4.28515625" style="16" bestFit="1" customWidth="1"/>
    <col min="8911" max="8911" width="5.140625" style="16" bestFit="1" customWidth="1"/>
    <col min="8912" max="8912" width="9.42578125" style="16" bestFit="1" customWidth="1"/>
    <col min="8913" max="8913" width="12.28515625" style="16" bestFit="1" customWidth="1"/>
    <col min="8914" max="8915" width="6.140625" style="16" bestFit="1" customWidth="1"/>
    <col min="8916" max="8916" width="2.85546875" style="16" bestFit="1" customWidth="1"/>
    <col min="8917" max="8934" width="3" style="16" bestFit="1" customWidth="1"/>
    <col min="8935" max="8935" width="2.5703125" style="16" bestFit="1" customWidth="1"/>
    <col min="8936" max="8940" width="2.7109375" style="16" bestFit="1" customWidth="1"/>
    <col min="8941" max="8941" width="2.5703125" style="16" bestFit="1" customWidth="1"/>
    <col min="8942" max="8942" width="2.7109375" style="16" bestFit="1" customWidth="1"/>
    <col min="8943" max="8943" width="2.5703125" style="16" bestFit="1" customWidth="1"/>
    <col min="8944" max="8944" width="2.7109375" style="16" bestFit="1" customWidth="1"/>
    <col min="8945" max="9164" width="8.5703125" style="16"/>
    <col min="9165" max="9165" width="3" style="16" bestFit="1" customWidth="1"/>
    <col min="9166" max="9166" width="4.28515625" style="16" bestFit="1" customWidth="1"/>
    <col min="9167" max="9167" width="5.140625" style="16" bestFit="1" customWidth="1"/>
    <col min="9168" max="9168" width="9.42578125" style="16" bestFit="1" customWidth="1"/>
    <col min="9169" max="9169" width="12.28515625" style="16" bestFit="1" customWidth="1"/>
    <col min="9170" max="9171" width="6.140625" style="16" bestFit="1" customWidth="1"/>
    <col min="9172" max="9172" width="2.85546875" style="16" bestFit="1" customWidth="1"/>
    <col min="9173" max="9190" width="3" style="16" bestFit="1" customWidth="1"/>
    <col min="9191" max="9191" width="2.5703125" style="16" bestFit="1" customWidth="1"/>
    <col min="9192" max="9196" width="2.7109375" style="16" bestFit="1" customWidth="1"/>
    <col min="9197" max="9197" width="2.5703125" style="16" bestFit="1" customWidth="1"/>
    <col min="9198" max="9198" width="2.7109375" style="16" bestFit="1" customWidth="1"/>
    <col min="9199" max="9199" width="2.5703125" style="16" bestFit="1" customWidth="1"/>
    <col min="9200" max="9200" width="2.7109375" style="16" bestFit="1" customWidth="1"/>
    <col min="9201" max="9420" width="8.5703125" style="16"/>
    <col min="9421" max="9421" width="3" style="16" bestFit="1" customWidth="1"/>
    <col min="9422" max="9422" width="4.28515625" style="16" bestFit="1" customWidth="1"/>
    <col min="9423" max="9423" width="5.140625" style="16" bestFit="1" customWidth="1"/>
    <col min="9424" max="9424" width="9.42578125" style="16" bestFit="1" customWidth="1"/>
    <col min="9425" max="9425" width="12.28515625" style="16" bestFit="1" customWidth="1"/>
    <col min="9426" max="9427" width="6.140625" style="16" bestFit="1" customWidth="1"/>
    <col min="9428" max="9428" width="2.85546875" style="16" bestFit="1" customWidth="1"/>
    <col min="9429" max="9446" width="3" style="16" bestFit="1" customWidth="1"/>
    <col min="9447" max="9447" width="2.5703125" style="16" bestFit="1" customWidth="1"/>
    <col min="9448" max="9452" width="2.7109375" style="16" bestFit="1" customWidth="1"/>
    <col min="9453" max="9453" width="2.5703125" style="16" bestFit="1" customWidth="1"/>
    <col min="9454" max="9454" width="2.7109375" style="16" bestFit="1" customWidth="1"/>
    <col min="9455" max="9455" width="2.5703125" style="16" bestFit="1" customWidth="1"/>
    <col min="9456" max="9456" width="2.7109375" style="16" bestFit="1" customWidth="1"/>
    <col min="9457" max="9676" width="8.5703125" style="16"/>
    <col min="9677" max="9677" width="3" style="16" bestFit="1" customWidth="1"/>
    <col min="9678" max="9678" width="4.28515625" style="16" bestFit="1" customWidth="1"/>
    <col min="9679" max="9679" width="5.140625" style="16" bestFit="1" customWidth="1"/>
    <col min="9680" max="9680" width="9.42578125" style="16" bestFit="1" customWidth="1"/>
    <col min="9681" max="9681" width="12.28515625" style="16" bestFit="1" customWidth="1"/>
    <col min="9682" max="9683" width="6.140625" style="16" bestFit="1" customWidth="1"/>
    <col min="9684" max="9684" width="2.85546875" style="16" bestFit="1" customWidth="1"/>
    <col min="9685" max="9702" width="3" style="16" bestFit="1" customWidth="1"/>
    <col min="9703" max="9703" width="2.5703125" style="16" bestFit="1" customWidth="1"/>
    <col min="9704" max="9708" width="2.7109375" style="16" bestFit="1" customWidth="1"/>
    <col min="9709" max="9709" width="2.5703125" style="16" bestFit="1" customWidth="1"/>
    <col min="9710" max="9710" width="2.7109375" style="16" bestFit="1" customWidth="1"/>
    <col min="9711" max="9711" width="2.5703125" style="16" bestFit="1" customWidth="1"/>
    <col min="9712" max="9712" width="2.7109375" style="16" bestFit="1" customWidth="1"/>
    <col min="9713" max="9932" width="8.5703125" style="16"/>
    <col min="9933" max="9933" width="3" style="16" bestFit="1" customWidth="1"/>
    <col min="9934" max="9934" width="4.28515625" style="16" bestFit="1" customWidth="1"/>
    <col min="9935" max="9935" width="5.140625" style="16" bestFit="1" customWidth="1"/>
    <col min="9936" max="9936" width="9.42578125" style="16" bestFit="1" customWidth="1"/>
    <col min="9937" max="9937" width="12.28515625" style="16" bestFit="1" customWidth="1"/>
    <col min="9938" max="9939" width="6.140625" style="16" bestFit="1" customWidth="1"/>
    <col min="9940" max="9940" width="2.85546875" style="16" bestFit="1" customWidth="1"/>
    <col min="9941" max="9958" width="3" style="16" bestFit="1" customWidth="1"/>
    <col min="9959" max="9959" width="2.5703125" style="16" bestFit="1" customWidth="1"/>
    <col min="9960" max="9964" width="2.7109375" style="16" bestFit="1" customWidth="1"/>
    <col min="9965" max="9965" width="2.5703125" style="16" bestFit="1" customWidth="1"/>
    <col min="9966" max="9966" width="2.7109375" style="16" bestFit="1" customWidth="1"/>
    <col min="9967" max="9967" width="2.5703125" style="16" bestFit="1" customWidth="1"/>
    <col min="9968" max="9968" width="2.7109375" style="16" bestFit="1" customWidth="1"/>
    <col min="9969" max="10188" width="8.5703125" style="16"/>
    <col min="10189" max="10189" width="3" style="16" bestFit="1" customWidth="1"/>
    <col min="10190" max="10190" width="4.28515625" style="16" bestFit="1" customWidth="1"/>
    <col min="10191" max="10191" width="5.140625" style="16" bestFit="1" customWidth="1"/>
    <col min="10192" max="10192" width="9.42578125" style="16" bestFit="1" customWidth="1"/>
    <col min="10193" max="10193" width="12.28515625" style="16" bestFit="1" customWidth="1"/>
    <col min="10194" max="10195" width="6.140625" style="16" bestFit="1" customWidth="1"/>
    <col min="10196" max="10196" width="2.85546875" style="16" bestFit="1" customWidth="1"/>
    <col min="10197" max="10214" width="3" style="16" bestFit="1" customWidth="1"/>
    <col min="10215" max="10215" width="2.5703125" style="16" bestFit="1" customWidth="1"/>
    <col min="10216" max="10220" width="2.7109375" style="16" bestFit="1" customWidth="1"/>
    <col min="10221" max="10221" width="2.5703125" style="16" bestFit="1" customWidth="1"/>
    <col min="10222" max="10222" width="2.7109375" style="16" bestFit="1" customWidth="1"/>
    <col min="10223" max="10223" width="2.5703125" style="16" bestFit="1" customWidth="1"/>
    <col min="10224" max="10224" width="2.7109375" style="16" bestFit="1" customWidth="1"/>
    <col min="10225" max="10444" width="8.5703125" style="16"/>
    <col min="10445" max="10445" width="3" style="16" bestFit="1" customWidth="1"/>
    <col min="10446" max="10446" width="4.28515625" style="16" bestFit="1" customWidth="1"/>
    <col min="10447" max="10447" width="5.140625" style="16" bestFit="1" customWidth="1"/>
    <col min="10448" max="10448" width="9.42578125" style="16" bestFit="1" customWidth="1"/>
    <col min="10449" max="10449" width="12.28515625" style="16" bestFit="1" customWidth="1"/>
    <col min="10450" max="10451" width="6.140625" style="16" bestFit="1" customWidth="1"/>
    <col min="10452" max="10452" width="2.85546875" style="16" bestFit="1" customWidth="1"/>
    <col min="10453" max="10470" width="3" style="16" bestFit="1" customWidth="1"/>
    <col min="10471" max="10471" width="2.5703125" style="16" bestFit="1" customWidth="1"/>
    <col min="10472" max="10476" width="2.7109375" style="16" bestFit="1" customWidth="1"/>
    <col min="10477" max="10477" width="2.5703125" style="16" bestFit="1" customWidth="1"/>
    <col min="10478" max="10478" width="2.7109375" style="16" bestFit="1" customWidth="1"/>
    <col min="10479" max="10479" width="2.5703125" style="16" bestFit="1" customWidth="1"/>
    <col min="10480" max="10480" width="2.7109375" style="16" bestFit="1" customWidth="1"/>
    <col min="10481" max="10700" width="8.5703125" style="16"/>
    <col min="10701" max="10701" width="3" style="16" bestFit="1" customWidth="1"/>
    <col min="10702" max="10702" width="4.28515625" style="16" bestFit="1" customWidth="1"/>
    <col min="10703" max="10703" width="5.140625" style="16" bestFit="1" customWidth="1"/>
    <col min="10704" max="10704" width="9.42578125" style="16" bestFit="1" customWidth="1"/>
    <col min="10705" max="10705" width="12.28515625" style="16" bestFit="1" customWidth="1"/>
    <col min="10706" max="10707" width="6.140625" style="16" bestFit="1" customWidth="1"/>
    <col min="10708" max="10708" width="2.85546875" style="16" bestFit="1" customWidth="1"/>
    <col min="10709" max="10726" width="3" style="16" bestFit="1" customWidth="1"/>
    <col min="10727" max="10727" width="2.5703125" style="16" bestFit="1" customWidth="1"/>
    <col min="10728" max="10732" width="2.7109375" style="16" bestFit="1" customWidth="1"/>
    <col min="10733" max="10733" width="2.5703125" style="16" bestFit="1" customWidth="1"/>
    <col min="10734" max="10734" width="2.7109375" style="16" bestFit="1" customWidth="1"/>
    <col min="10735" max="10735" width="2.5703125" style="16" bestFit="1" customWidth="1"/>
    <col min="10736" max="10736" width="2.7109375" style="16" bestFit="1" customWidth="1"/>
    <col min="10737" max="10956" width="8.5703125" style="16"/>
    <col min="10957" max="10957" width="3" style="16" bestFit="1" customWidth="1"/>
    <col min="10958" max="10958" width="4.28515625" style="16" bestFit="1" customWidth="1"/>
    <col min="10959" max="10959" width="5.140625" style="16" bestFit="1" customWidth="1"/>
    <col min="10960" max="10960" width="9.42578125" style="16" bestFit="1" customWidth="1"/>
    <col min="10961" max="10961" width="12.28515625" style="16" bestFit="1" customWidth="1"/>
    <col min="10962" max="10963" width="6.140625" style="16" bestFit="1" customWidth="1"/>
    <col min="10964" max="10964" width="2.85546875" style="16" bestFit="1" customWidth="1"/>
    <col min="10965" max="10982" width="3" style="16" bestFit="1" customWidth="1"/>
    <col min="10983" max="10983" width="2.5703125" style="16" bestFit="1" customWidth="1"/>
    <col min="10984" max="10988" width="2.7109375" style="16" bestFit="1" customWidth="1"/>
    <col min="10989" max="10989" width="2.5703125" style="16" bestFit="1" customWidth="1"/>
    <col min="10990" max="10990" width="2.7109375" style="16" bestFit="1" customWidth="1"/>
    <col min="10991" max="10991" width="2.5703125" style="16" bestFit="1" customWidth="1"/>
    <col min="10992" max="10992" width="2.7109375" style="16" bestFit="1" customWidth="1"/>
    <col min="10993" max="11212" width="8.5703125" style="16"/>
    <col min="11213" max="11213" width="3" style="16" bestFit="1" customWidth="1"/>
    <col min="11214" max="11214" width="4.28515625" style="16" bestFit="1" customWidth="1"/>
    <col min="11215" max="11215" width="5.140625" style="16" bestFit="1" customWidth="1"/>
    <col min="11216" max="11216" width="9.42578125" style="16" bestFit="1" customWidth="1"/>
    <col min="11217" max="11217" width="12.28515625" style="16" bestFit="1" customWidth="1"/>
    <col min="11218" max="11219" width="6.140625" style="16" bestFit="1" customWidth="1"/>
    <col min="11220" max="11220" width="2.85546875" style="16" bestFit="1" customWidth="1"/>
    <col min="11221" max="11238" width="3" style="16" bestFit="1" customWidth="1"/>
    <col min="11239" max="11239" width="2.5703125" style="16" bestFit="1" customWidth="1"/>
    <col min="11240" max="11244" width="2.7109375" style="16" bestFit="1" customWidth="1"/>
    <col min="11245" max="11245" width="2.5703125" style="16" bestFit="1" customWidth="1"/>
    <col min="11246" max="11246" width="2.7109375" style="16" bestFit="1" customWidth="1"/>
    <col min="11247" max="11247" width="2.5703125" style="16" bestFit="1" customWidth="1"/>
    <col min="11248" max="11248" width="2.7109375" style="16" bestFit="1" customWidth="1"/>
    <col min="11249" max="11468" width="8.5703125" style="16"/>
    <col min="11469" max="11469" width="3" style="16" bestFit="1" customWidth="1"/>
    <col min="11470" max="11470" width="4.28515625" style="16" bestFit="1" customWidth="1"/>
    <col min="11471" max="11471" width="5.140625" style="16" bestFit="1" customWidth="1"/>
    <col min="11472" max="11472" width="9.42578125" style="16" bestFit="1" customWidth="1"/>
    <col min="11473" max="11473" width="12.28515625" style="16" bestFit="1" customWidth="1"/>
    <col min="11474" max="11475" width="6.140625" style="16" bestFit="1" customWidth="1"/>
    <col min="11476" max="11476" width="2.85546875" style="16" bestFit="1" customWidth="1"/>
    <col min="11477" max="11494" width="3" style="16" bestFit="1" customWidth="1"/>
    <col min="11495" max="11495" width="2.5703125" style="16" bestFit="1" customWidth="1"/>
    <col min="11496" max="11500" width="2.7109375" style="16" bestFit="1" customWidth="1"/>
    <col min="11501" max="11501" width="2.5703125" style="16" bestFit="1" customWidth="1"/>
    <col min="11502" max="11502" width="2.7109375" style="16" bestFit="1" customWidth="1"/>
    <col min="11503" max="11503" width="2.5703125" style="16" bestFit="1" customWidth="1"/>
    <col min="11504" max="11504" width="2.7109375" style="16" bestFit="1" customWidth="1"/>
    <col min="11505" max="11724" width="8.5703125" style="16"/>
    <col min="11725" max="11725" width="3" style="16" bestFit="1" customWidth="1"/>
    <col min="11726" max="11726" width="4.28515625" style="16" bestFit="1" customWidth="1"/>
    <col min="11727" max="11727" width="5.140625" style="16" bestFit="1" customWidth="1"/>
    <col min="11728" max="11728" width="9.42578125" style="16" bestFit="1" customWidth="1"/>
    <col min="11729" max="11729" width="12.28515625" style="16" bestFit="1" customWidth="1"/>
    <col min="11730" max="11731" width="6.140625" style="16" bestFit="1" customWidth="1"/>
    <col min="11732" max="11732" width="2.85546875" style="16" bestFit="1" customWidth="1"/>
    <col min="11733" max="11750" width="3" style="16" bestFit="1" customWidth="1"/>
    <col min="11751" max="11751" width="2.5703125" style="16" bestFit="1" customWidth="1"/>
    <col min="11752" max="11756" width="2.7109375" style="16" bestFit="1" customWidth="1"/>
    <col min="11757" max="11757" width="2.5703125" style="16" bestFit="1" customWidth="1"/>
    <col min="11758" max="11758" width="2.7109375" style="16" bestFit="1" customWidth="1"/>
    <col min="11759" max="11759" width="2.5703125" style="16" bestFit="1" customWidth="1"/>
    <col min="11760" max="11760" width="2.7109375" style="16" bestFit="1" customWidth="1"/>
    <col min="11761" max="11980" width="8.5703125" style="16"/>
    <col min="11981" max="11981" width="3" style="16" bestFit="1" customWidth="1"/>
    <col min="11982" max="11982" width="4.28515625" style="16" bestFit="1" customWidth="1"/>
    <col min="11983" max="11983" width="5.140625" style="16" bestFit="1" customWidth="1"/>
    <col min="11984" max="11984" width="9.42578125" style="16" bestFit="1" customWidth="1"/>
    <col min="11985" max="11985" width="12.28515625" style="16" bestFit="1" customWidth="1"/>
    <col min="11986" max="11987" width="6.140625" style="16" bestFit="1" customWidth="1"/>
    <col min="11988" max="11988" width="2.85546875" style="16" bestFit="1" customWidth="1"/>
    <col min="11989" max="12006" width="3" style="16" bestFit="1" customWidth="1"/>
    <col min="12007" max="12007" width="2.5703125" style="16" bestFit="1" customWidth="1"/>
    <col min="12008" max="12012" width="2.7109375" style="16" bestFit="1" customWidth="1"/>
    <col min="12013" max="12013" width="2.5703125" style="16" bestFit="1" customWidth="1"/>
    <col min="12014" max="12014" width="2.7109375" style="16" bestFit="1" customWidth="1"/>
    <col min="12015" max="12015" width="2.5703125" style="16" bestFit="1" customWidth="1"/>
    <col min="12016" max="12016" width="2.7109375" style="16" bestFit="1" customWidth="1"/>
    <col min="12017" max="12236" width="8.5703125" style="16"/>
    <col min="12237" max="12237" width="3" style="16" bestFit="1" customWidth="1"/>
    <col min="12238" max="12238" width="4.28515625" style="16" bestFit="1" customWidth="1"/>
    <col min="12239" max="12239" width="5.140625" style="16" bestFit="1" customWidth="1"/>
    <col min="12240" max="12240" width="9.42578125" style="16" bestFit="1" customWidth="1"/>
    <col min="12241" max="12241" width="12.28515625" style="16" bestFit="1" customWidth="1"/>
    <col min="12242" max="12243" width="6.140625" style="16" bestFit="1" customWidth="1"/>
    <col min="12244" max="12244" width="2.85546875" style="16" bestFit="1" customWidth="1"/>
    <col min="12245" max="12262" width="3" style="16" bestFit="1" customWidth="1"/>
    <col min="12263" max="12263" width="2.5703125" style="16" bestFit="1" customWidth="1"/>
    <col min="12264" max="12268" width="2.7109375" style="16" bestFit="1" customWidth="1"/>
    <col min="12269" max="12269" width="2.5703125" style="16" bestFit="1" customWidth="1"/>
    <col min="12270" max="12270" width="2.7109375" style="16" bestFit="1" customWidth="1"/>
    <col min="12271" max="12271" width="2.5703125" style="16" bestFit="1" customWidth="1"/>
    <col min="12272" max="12272" width="2.7109375" style="16" bestFit="1" customWidth="1"/>
    <col min="12273" max="12492" width="8.5703125" style="16"/>
    <col min="12493" max="12493" width="3" style="16" bestFit="1" customWidth="1"/>
    <col min="12494" max="12494" width="4.28515625" style="16" bestFit="1" customWidth="1"/>
    <col min="12495" max="12495" width="5.140625" style="16" bestFit="1" customWidth="1"/>
    <col min="12496" max="12496" width="9.42578125" style="16" bestFit="1" customWidth="1"/>
    <col min="12497" max="12497" width="12.28515625" style="16" bestFit="1" customWidth="1"/>
    <col min="12498" max="12499" width="6.140625" style="16" bestFit="1" customWidth="1"/>
    <col min="12500" max="12500" width="2.85546875" style="16" bestFit="1" customWidth="1"/>
    <col min="12501" max="12518" width="3" style="16" bestFit="1" customWidth="1"/>
    <col min="12519" max="12519" width="2.5703125" style="16" bestFit="1" customWidth="1"/>
    <col min="12520" max="12524" width="2.7109375" style="16" bestFit="1" customWidth="1"/>
    <col min="12525" max="12525" width="2.5703125" style="16" bestFit="1" customWidth="1"/>
    <col min="12526" max="12526" width="2.7109375" style="16" bestFit="1" customWidth="1"/>
    <col min="12527" max="12527" width="2.5703125" style="16" bestFit="1" customWidth="1"/>
    <col min="12528" max="12528" width="2.7109375" style="16" bestFit="1" customWidth="1"/>
    <col min="12529" max="12748" width="8.5703125" style="16"/>
    <col min="12749" max="12749" width="3" style="16" bestFit="1" customWidth="1"/>
    <col min="12750" max="12750" width="4.28515625" style="16" bestFit="1" customWidth="1"/>
    <col min="12751" max="12751" width="5.140625" style="16" bestFit="1" customWidth="1"/>
    <col min="12752" max="12752" width="9.42578125" style="16" bestFit="1" customWidth="1"/>
    <col min="12753" max="12753" width="12.28515625" style="16" bestFit="1" customWidth="1"/>
    <col min="12754" max="12755" width="6.140625" style="16" bestFit="1" customWidth="1"/>
    <col min="12756" max="12756" width="2.85546875" style="16" bestFit="1" customWidth="1"/>
    <col min="12757" max="12774" width="3" style="16" bestFit="1" customWidth="1"/>
    <col min="12775" max="12775" width="2.5703125" style="16" bestFit="1" customWidth="1"/>
    <col min="12776" max="12780" width="2.7109375" style="16" bestFit="1" customWidth="1"/>
    <col min="12781" max="12781" width="2.5703125" style="16" bestFit="1" customWidth="1"/>
    <col min="12782" max="12782" width="2.7109375" style="16" bestFit="1" customWidth="1"/>
    <col min="12783" max="12783" width="2.5703125" style="16" bestFit="1" customWidth="1"/>
    <col min="12784" max="12784" width="2.7109375" style="16" bestFit="1" customWidth="1"/>
    <col min="12785" max="13004" width="8.5703125" style="16"/>
    <col min="13005" max="13005" width="3" style="16" bestFit="1" customWidth="1"/>
    <col min="13006" max="13006" width="4.28515625" style="16" bestFit="1" customWidth="1"/>
    <col min="13007" max="13007" width="5.140625" style="16" bestFit="1" customWidth="1"/>
    <col min="13008" max="13008" width="9.42578125" style="16" bestFit="1" customWidth="1"/>
    <col min="13009" max="13009" width="12.28515625" style="16" bestFit="1" customWidth="1"/>
    <col min="13010" max="13011" width="6.140625" style="16" bestFit="1" customWidth="1"/>
    <col min="13012" max="13012" width="2.85546875" style="16" bestFit="1" customWidth="1"/>
    <col min="13013" max="13030" width="3" style="16" bestFit="1" customWidth="1"/>
    <col min="13031" max="13031" width="2.5703125" style="16" bestFit="1" customWidth="1"/>
    <col min="13032" max="13036" width="2.7109375" style="16" bestFit="1" customWidth="1"/>
    <col min="13037" max="13037" width="2.5703125" style="16" bestFit="1" customWidth="1"/>
    <col min="13038" max="13038" width="2.7109375" style="16" bestFit="1" customWidth="1"/>
    <col min="13039" max="13039" width="2.5703125" style="16" bestFit="1" customWidth="1"/>
    <col min="13040" max="13040" width="2.7109375" style="16" bestFit="1" customWidth="1"/>
    <col min="13041" max="13260" width="8.5703125" style="16"/>
    <col min="13261" max="13261" width="3" style="16" bestFit="1" customWidth="1"/>
    <col min="13262" max="13262" width="4.28515625" style="16" bestFit="1" customWidth="1"/>
    <col min="13263" max="13263" width="5.140625" style="16" bestFit="1" customWidth="1"/>
    <col min="13264" max="13264" width="9.42578125" style="16" bestFit="1" customWidth="1"/>
    <col min="13265" max="13265" width="12.28515625" style="16" bestFit="1" customWidth="1"/>
    <col min="13266" max="13267" width="6.140625" style="16" bestFit="1" customWidth="1"/>
    <col min="13268" max="13268" width="2.85546875" style="16" bestFit="1" customWidth="1"/>
    <col min="13269" max="13286" width="3" style="16" bestFit="1" customWidth="1"/>
    <col min="13287" max="13287" width="2.5703125" style="16" bestFit="1" customWidth="1"/>
    <col min="13288" max="13292" width="2.7109375" style="16" bestFit="1" customWidth="1"/>
    <col min="13293" max="13293" width="2.5703125" style="16" bestFit="1" customWidth="1"/>
    <col min="13294" max="13294" width="2.7109375" style="16" bestFit="1" customWidth="1"/>
    <col min="13295" max="13295" width="2.5703125" style="16" bestFit="1" customWidth="1"/>
    <col min="13296" max="13296" width="2.7109375" style="16" bestFit="1" customWidth="1"/>
    <col min="13297" max="13516" width="8.5703125" style="16"/>
    <col min="13517" max="13517" width="3" style="16" bestFit="1" customWidth="1"/>
    <col min="13518" max="13518" width="4.28515625" style="16" bestFit="1" customWidth="1"/>
    <col min="13519" max="13519" width="5.140625" style="16" bestFit="1" customWidth="1"/>
    <col min="13520" max="13520" width="9.42578125" style="16" bestFit="1" customWidth="1"/>
    <col min="13521" max="13521" width="12.28515625" style="16" bestFit="1" customWidth="1"/>
    <col min="13522" max="13523" width="6.140625" style="16" bestFit="1" customWidth="1"/>
    <col min="13524" max="13524" width="2.85546875" style="16" bestFit="1" customWidth="1"/>
    <col min="13525" max="13542" width="3" style="16" bestFit="1" customWidth="1"/>
    <col min="13543" max="13543" width="2.5703125" style="16" bestFit="1" customWidth="1"/>
    <col min="13544" max="13548" width="2.7109375" style="16" bestFit="1" customWidth="1"/>
    <col min="13549" max="13549" width="2.5703125" style="16" bestFit="1" customWidth="1"/>
    <col min="13550" max="13550" width="2.7109375" style="16" bestFit="1" customWidth="1"/>
    <col min="13551" max="13551" width="2.5703125" style="16" bestFit="1" customWidth="1"/>
    <col min="13552" max="13552" width="2.7109375" style="16" bestFit="1" customWidth="1"/>
    <col min="13553" max="13772" width="8.5703125" style="16"/>
    <col min="13773" max="13773" width="3" style="16" bestFit="1" customWidth="1"/>
    <col min="13774" max="13774" width="4.28515625" style="16" bestFit="1" customWidth="1"/>
    <col min="13775" max="13775" width="5.140625" style="16" bestFit="1" customWidth="1"/>
    <col min="13776" max="13776" width="9.42578125" style="16" bestFit="1" customWidth="1"/>
    <col min="13777" max="13777" width="12.28515625" style="16" bestFit="1" customWidth="1"/>
    <col min="13778" max="13779" width="6.140625" style="16" bestFit="1" customWidth="1"/>
    <col min="13780" max="13780" width="2.85546875" style="16" bestFit="1" customWidth="1"/>
    <col min="13781" max="13798" width="3" style="16" bestFit="1" customWidth="1"/>
    <col min="13799" max="13799" width="2.5703125" style="16" bestFit="1" customWidth="1"/>
    <col min="13800" max="13804" width="2.7109375" style="16" bestFit="1" customWidth="1"/>
    <col min="13805" max="13805" width="2.5703125" style="16" bestFit="1" customWidth="1"/>
    <col min="13806" max="13806" width="2.7109375" style="16" bestFit="1" customWidth="1"/>
    <col min="13807" max="13807" width="2.5703125" style="16" bestFit="1" customWidth="1"/>
    <col min="13808" max="13808" width="2.7109375" style="16" bestFit="1" customWidth="1"/>
    <col min="13809" max="14028" width="8.5703125" style="16"/>
    <col min="14029" max="14029" width="3" style="16" bestFit="1" customWidth="1"/>
    <col min="14030" max="14030" width="4.28515625" style="16" bestFit="1" customWidth="1"/>
    <col min="14031" max="14031" width="5.140625" style="16" bestFit="1" customWidth="1"/>
    <col min="14032" max="14032" width="9.42578125" style="16" bestFit="1" customWidth="1"/>
    <col min="14033" max="14033" width="12.28515625" style="16" bestFit="1" customWidth="1"/>
    <col min="14034" max="14035" width="6.140625" style="16" bestFit="1" customWidth="1"/>
    <col min="14036" max="14036" width="2.85546875" style="16" bestFit="1" customWidth="1"/>
    <col min="14037" max="14054" width="3" style="16" bestFit="1" customWidth="1"/>
    <col min="14055" max="14055" width="2.5703125" style="16" bestFit="1" customWidth="1"/>
    <col min="14056" max="14060" width="2.7109375" style="16" bestFit="1" customWidth="1"/>
    <col min="14061" max="14061" width="2.5703125" style="16" bestFit="1" customWidth="1"/>
    <col min="14062" max="14062" width="2.7109375" style="16" bestFit="1" customWidth="1"/>
    <col min="14063" max="14063" width="2.5703125" style="16" bestFit="1" customWidth="1"/>
    <col min="14064" max="14064" width="2.7109375" style="16" bestFit="1" customWidth="1"/>
    <col min="14065" max="14284" width="8.5703125" style="16"/>
    <col min="14285" max="14285" width="3" style="16" bestFit="1" customWidth="1"/>
    <col min="14286" max="14286" width="4.28515625" style="16" bestFit="1" customWidth="1"/>
    <col min="14287" max="14287" width="5.140625" style="16" bestFit="1" customWidth="1"/>
    <col min="14288" max="14288" width="9.42578125" style="16" bestFit="1" customWidth="1"/>
    <col min="14289" max="14289" width="12.28515625" style="16" bestFit="1" customWidth="1"/>
    <col min="14290" max="14291" width="6.140625" style="16" bestFit="1" customWidth="1"/>
    <col min="14292" max="14292" width="2.85546875" style="16" bestFit="1" customWidth="1"/>
    <col min="14293" max="14310" width="3" style="16" bestFit="1" customWidth="1"/>
    <col min="14311" max="14311" width="2.5703125" style="16" bestFit="1" customWidth="1"/>
    <col min="14312" max="14316" width="2.7109375" style="16" bestFit="1" customWidth="1"/>
    <col min="14317" max="14317" width="2.5703125" style="16" bestFit="1" customWidth="1"/>
    <col min="14318" max="14318" width="2.7109375" style="16" bestFit="1" customWidth="1"/>
    <col min="14319" max="14319" width="2.5703125" style="16" bestFit="1" customWidth="1"/>
    <col min="14320" max="14320" width="2.7109375" style="16" bestFit="1" customWidth="1"/>
    <col min="14321" max="14540" width="8.5703125" style="16"/>
    <col min="14541" max="14541" width="3" style="16" bestFit="1" customWidth="1"/>
    <col min="14542" max="14542" width="4.28515625" style="16" bestFit="1" customWidth="1"/>
    <col min="14543" max="14543" width="5.140625" style="16" bestFit="1" customWidth="1"/>
    <col min="14544" max="14544" width="9.42578125" style="16" bestFit="1" customWidth="1"/>
    <col min="14545" max="14545" width="12.28515625" style="16" bestFit="1" customWidth="1"/>
    <col min="14546" max="14547" width="6.140625" style="16" bestFit="1" customWidth="1"/>
    <col min="14548" max="14548" width="2.85546875" style="16" bestFit="1" customWidth="1"/>
    <col min="14549" max="14566" width="3" style="16" bestFit="1" customWidth="1"/>
    <col min="14567" max="14567" width="2.5703125" style="16" bestFit="1" customWidth="1"/>
    <col min="14568" max="14572" width="2.7109375" style="16" bestFit="1" customWidth="1"/>
    <col min="14573" max="14573" width="2.5703125" style="16" bestFit="1" customWidth="1"/>
    <col min="14574" max="14574" width="2.7109375" style="16" bestFit="1" customWidth="1"/>
    <col min="14575" max="14575" width="2.5703125" style="16" bestFit="1" customWidth="1"/>
    <col min="14576" max="14576" width="2.7109375" style="16" bestFit="1" customWidth="1"/>
    <col min="14577" max="14796" width="8.5703125" style="16"/>
    <col min="14797" max="14797" width="3" style="16" bestFit="1" customWidth="1"/>
    <col min="14798" max="14798" width="4.28515625" style="16" bestFit="1" customWidth="1"/>
    <col min="14799" max="14799" width="5.140625" style="16" bestFit="1" customWidth="1"/>
    <col min="14800" max="14800" width="9.42578125" style="16" bestFit="1" customWidth="1"/>
    <col min="14801" max="14801" width="12.28515625" style="16" bestFit="1" customWidth="1"/>
    <col min="14802" max="14803" width="6.140625" style="16" bestFit="1" customWidth="1"/>
    <col min="14804" max="14804" width="2.85546875" style="16" bestFit="1" customWidth="1"/>
    <col min="14805" max="14822" width="3" style="16" bestFit="1" customWidth="1"/>
    <col min="14823" max="14823" width="2.5703125" style="16" bestFit="1" customWidth="1"/>
    <col min="14824" max="14828" width="2.7109375" style="16" bestFit="1" customWidth="1"/>
    <col min="14829" max="14829" width="2.5703125" style="16" bestFit="1" customWidth="1"/>
    <col min="14830" max="14830" width="2.7109375" style="16" bestFit="1" customWidth="1"/>
    <col min="14831" max="14831" width="2.5703125" style="16" bestFit="1" customWidth="1"/>
    <col min="14832" max="14832" width="2.7109375" style="16" bestFit="1" customWidth="1"/>
    <col min="14833" max="15052" width="8.5703125" style="16"/>
    <col min="15053" max="15053" width="3" style="16" bestFit="1" customWidth="1"/>
    <col min="15054" max="15054" width="4.28515625" style="16" bestFit="1" customWidth="1"/>
    <col min="15055" max="15055" width="5.140625" style="16" bestFit="1" customWidth="1"/>
    <col min="15056" max="15056" width="9.42578125" style="16" bestFit="1" customWidth="1"/>
    <col min="15057" max="15057" width="12.28515625" style="16" bestFit="1" customWidth="1"/>
    <col min="15058" max="15059" width="6.140625" style="16" bestFit="1" customWidth="1"/>
    <col min="15060" max="15060" width="2.85546875" style="16" bestFit="1" customWidth="1"/>
    <col min="15061" max="15078" width="3" style="16" bestFit="1" customWidth="1"/>
    <col min="15079" max="15079" width="2.5703125" style="16" bestFit="1" customWidth="1"/>
    <col min="15080" max="15084" width="2.7109375" style="16" bestFit="1" customWidth="1"/>
    <col min="15085" max="15085" width="2.5703125" style="16" bestFit="1" customWidth="1"/>
    <col min="15086" max="15086" width="2.7109375" style="16" bestFit="1" customWidth="1"/>
    <col min="15087" max="15087" width="2.5703125" style="16" bestFit="1" customWidth="1"/>
    <col min="15088" max="15088" width="2.7109375" style="16" bestFit="1" customWidth="1"/>
    <col min="15089" max="15308" width="8.5703125" style="16"/>
    <col min="15309" max="15309" width="3" style="16" bestFit="1" customWidth="1"/>
    <col min="15310" max="15310" width="4.28515625" style="16" bestFit="1" customWidth="1"/>
    <col min="15311" max="15311" width="5.140625" style="16" bestFit="1" customWidth="1"/>
    <col min="15312" max="15312" width="9.42578125" style="16" bestFit="1" customWidth="1"/>
    <col min="15313" max="15313" width="12.28515625" style="16" bestFit="1" customWidth="1"/>
    <col min="15314" max="15315" width="6.140625" style="16" bestFit="1" customWidth="1"/>
    <col min="15316" max="15316" width="2.85546875" style="16" bestFit="1" customWidth="1"/>
    <col min="15317" max="15334" width="3" style="16" bestFit="1" customWidth="1"/>
    <col min="15335" max="15335" width="2.5703125" style="16" bestFit="1" customWidth="1"/>
    <col min="15336" max="15340" width="2.7109375" style="16" bestFit="1" customWidth="1"/>
    <col min="15341" max="15341" width="2.5703125" style="16" bestFit="1" customWidth="1"/>
    <col min="15342" max="15342" width="2.7109375" style="16" bestFit="1" customWidth="1"/>
    <col min="15343" max="15343" width="2.5703125" style="16" bestFit="1" customWidth="1"/>
    <col min="15344" max="15344" width="2.7109375" style="16" bestFit="1" customWidth="1"/>
    <col min="15345" max="15564" width="8.5703125" style="16"/>
    <col min="15565" max="15565" width="3" style="16" bestFit="1" customWidth="1"/>
    <col min="15566" max="15566" width="4.28515625" style="16" bestFit="1" customWidth="1"/>
    <col min="15567" max="15567" width="5.140625" style="16" bestFit="1" customWidth="1"/>
    <col min="15568" max="15568" width="9.42578125" style="16" bestFit="1" customWidth="1"/>
    <col min="15569" max="15569" width="12.28515625" style="16" bestFit="1" customWidth="1"/>
    <col min="15570" max="15571" width="6.140625" style="16" bestFit="1" customWidth="1"/>
    <col min="15572" max="15572" width="2.85546875" style="16" bestFit="1" customWidth="1"/>
    <col min="15573" max="15590" width="3" style="16" bestFit="1" customWidth="1"/>
    <col min="15591" max="15591" width="2.5703125" style="16" bestFit="1" customWidth="1"/>
    <col min="15592" max="15596" width="2.7109375" style="16" bestFit="1" customWidth="1"/>
    <col min="15597" max="15597" width="2.5703125" style="16" bestFit="1" customWidth="1"/>
    <col min="15598" max="15598" width="2.7109375" style="16" bestFit="1" customWidth="1"/>
    <col min="15599" max="15599" width="2.5703125" style="16" bestFit="1" customWidth="1"/>
    <col min="15600" max="15600" width="2.7109375" style="16" bestFit="1" customWidth="1"/>
    <col min="15601" max="15820" width="8.5703125" style="16"/>
    <col min="15821" max="15821" width="3" style="16" bestFit="1" customWidth="1"/>
    <col min="15822" max="15822" width="4.28515625" style="16" bestFit="1" customWidth="1"/>
    <col min="15823" max="15823" width="5.140625" style="16" bestFit="1" customWidth="1"/>
    <col min="15824" max="15824" width="9.42578125" style="16" bestFit="1" customWidth="1"/>
    <col min="15825" max="15825" width="12.28515625" style="16" bestFit="1" customWidth="1"/>
    <col min="15826" max="15827" width="6.140625" style="16" bestFit="1" customWidth="1"/>
    <col min="15828" max="15828" width="2.85546875" style="16" bestFit="1" customWidth="1"/>
    <col min="15829" max="15846" width="3" style="16" bestFit="1" customWidth="1"/>
    <col min="15847" max="15847" width="2.5703125" style="16" bestFit="1" customWidth="1"/>
    <col min="15848" max="15852" width="2.7109375" style="16" bestFit="1" customWidth="1"/>
    <col min="15853" max="15853" width="2.5703125" style="16" bestFit="1" customWidth="1"/>
    <col min="15854" max="15854" width="2.7109375" style="16" bestFit="1" customWidth="1"/>
    <col min="15855" max="15855" width="2.5703125" style="16" bestFit="1" customWidth="1"/>
    <col min="15856" max="15856" width="2.7109375" style="16" bestFit="1" customWidth="1"/>
    <col min="15857" max="16076" width="8.5703125" style="16"/>
    <col min="16077" max="16077" width="3" style="16" bestFit="1" customWidth="1"/>
    <col min="16078" max="16078" width="4.28515625" style="16" bestFit="1" customWidth="1"/>
    <col min="16079" max="16079" width="5.140625" style="16" bestFit="1" customWidth="1"/>
    <col min="16080" max="16080" width="9.42578125" style="16" bestFit="1" customWidth="1"/>
    <col min="16081" max="16081" width="12.28515625" style="16" bestFit="1" customWidth="1"/>
    <col min="16082" max="16083" width="6.140625" style="16" bestFit="1" customWidth="1"/>
    <col min="16084" max="16084" width="2.85546875" style="16" bestFit="1" customWidth="1"/>
    <col min="16085" max="16102" width="3" style="16" bestFit="1" customWidth="1"/>
    <col min="16103" max="16103" width="2.5703125" style="16" bestFit="1" customWidth="1"/>
    <col min="16104" max="16108" width="2.7109375" style="16" bestFit="1" customWidth="1"/>
    <col min="16109" max="16109" width="2.5703125" style="16" bestFit="1" customWidth="1"/>
    <col min="16110" max="16110" width="2.7109375" style="16" bestFit="1" customWidth="1"/>
    <col min="16111" max="16111" width="2.5703125" style="16" bestFit="1" customWidth="1"/>
    <col min="16112" max="16112" width="2.7109375" style="16" bestFit="1" customWidth="1"/>
    <col min="16113" max="16384" width="8.5703125" style="16"/>
  </cols>
  <sheetData>
    <row r="1" spans="1:14" ht="88.5" x14ac:dyDescent="0.25">
      <c r="A1" s="14" t="s">
        <v>0</v>
      </c>
      <c r="B1" s="14" t="s">
        <v>1</v>
      </c>
      <c r="C1" s="15" t="s">
        <v>70</v>
      </c>
      <c r="D1" s="15" t="s">
        <v>71</v>
      </c>
      <c r="E1" s="15" t="s">
        <v>72</v>
      </c>
      <c r="F1" s="15" t="s">
        <v>73</v>
      </c>
      <c r="G1" s="15" t="s">
        <v>74</v>
      </c>
      <c r="H1" s="15" t="s">
        <v>75</v>
      </c>
      <c r="I1" s="15" t="s">
        <v>76</v>
      </c>
      <c r="J1" s="15" t="s">
        <v>77</v>
      </c>
      <c r="K1" s="15" t="s">
        <v>78</v>
      </c>
      <c r="L1" s="15" t="s">
        <v>79</v>
      </c>
      <c r="M1" s="15" t="s">
        <v>80</v>
      </c>
      <c r="N1" s="15" t="s">
        <v>81</v>
      </c>
    </row>
    <row r="2" spans="1:14" hidden="1" x14ac:dyDescent="0.25">
      <c r="A2" s="17" t="s">
        <v>130</v>
      </c>
      <c r="B2" s="17" t="s">
        <v>131</v>
      </c>
      <c r="C2" s="17" t="s">
        <v>109</v>
      </c>
      <c r="D2" s="17">
        <f>SUM(E2:N2)</f>
        <v>126</v>
      </c>
      <c r="E2" s="17">
        <v>7</v>
      </c>
      <c r="F2" s="17">
        <v>16</v>
      </c>
      <c r="G2" s="17">
        <v>1</v>
      </c>
      <c r="H2" s="17">
        <v>19</v>
      </c>
      <c r="I2" s="17">
        <v>19</v>
      </c>
      <c r="J2" s="17">
        <v>21</v>
      </c>
      <c r="K2" s="17"/>
      <c r="L2" s="17">
        <v>14</v>
      </c>
      <c r="M2" s="17">
        <v>21</v>
      </c>
      <c r="N2" s="17">
        <f t="shared" ref="N2:N33" si="0">COUNTA(E2:M2)</f>
        <v>8</v>
      </c>
    </row>
    <row r="3" spans="1:14" hidden="1" x14ac:dyDescent="0.25">
      <c r="A3" s="17" t="s">
        <v>105</v>
      </c>
      <c r="B3" s="17" t="s">
        <v>106</v>
      </c>
      <c r="C3" s="17" t="s">
        <v>84</v>
      </c>
      <c r="D3" s="17">
        <f t="shared" ref="D3:D63" si="1">SUM(E3:N3)</f>
        <v>37</v>
      </c>
      <c r="E3" s="17"/>
      <c r="F3" s="17"/>
      <c r="G3" s="17">
        <v>9</v>
      </c>
      <c r="H3" s="17">
        <v>7</v>
      </c>
      <c r="I3" s="17">
        <v>3</v>
      </c>
      <c r="J3" s="17"/>
      <c r="K3" s="17"/>
      <c r="L3" s="17"/>
      <c r="M3" s="17">
        <v>14</v>
      </c>
      <c r="N3" s="17">
        <f t="shared" si="0"/>
        <v>4</v>
      </c>
    </row>
    <row r="4" spans="1:14" hidden="1" x14ac:dyDescent="0.25">
      <c r="A4" s="17" t="s">
        <v>99</v>
      </c>
      <c r="B4" s="17" t="s">
        <v>100</v>
      </c>
      <c r="C4" s="17" t="s">
        <v>84</v>
      </c>
      <c r="D4" s="17">
        <f t="shared" si="1"/>
        <v>19</v>
      </c>
      <c r="E4" s="17"/>
      <c r="F4" s="17"/>
      <c r="G4" s="17"/>
      <c r="H4" s="17"/>
      <c r="I4" s="17">
        <v>18</v>
      </c>
      <c r="J4" s="17"/>
      <c r="K4" s="17"/>
      <c r="L4" s="17"/>
      <c r="M4" s="17"/>
      <c r="N4" s="17">
        <f t="shared" si="0"/>
        <v>1</v>
      </c>
    </row>
    <row r="5" spans="1:14" hidden="1" x14ac:dyDescent="0.25">
      <c r="A5" s="17" t="s">
        <v>132</v>
      </c>
      <c r="B5" s="17" t="s">
        <v>133</v>
      </c>
      <c r="C5" s="17" t="s">
        <v>134</v>
      </c>
      <c r="D5" s="17">
        <f t="shared" si="1"/>
        <v>46</v>
      </c>
      <c r="E5" s="17"/>
      <c r="F5" s="17"/>
      <c r="G5" s="17">
        <v>3</v>
      </c>
      <c r="H5" s="17">
        <v>8</v>
      </c>
      <c r="I5" s="17">
        <v>15</v>
      </c>
      <c r="J5" s="17">
        <v>16</v>
      </c>
      <c r="K5" s="17"/>
      <c r="L5" s="17"/>
      <c r="M5" s="17"/>
      <c r="N5" s="17">
        <f t="shared" si="0"/>
        <v>4</v>
      </c>
    </row>
    <row r="6" spans="1:14" hidden="1" x14ac:dyDescent="0.25">
      <c r="A6" s="17" t="s">
        <v>161</v>
      </c>
      <c r="B6" s="17" t="s">
        <v>160</v>
      </c>
      <c r="C6" s="17" t="s">
        <v>134</v>
      </c>
      <c r="D6" s="17">
        <f t="shared" si="1"/>
        <v>47</v>
      </c>
      <c r="E6" s="17"/>
      <c r="F6" s="17">
        <v>9</v>
      </c>
      <c r="G6" s="17"/>
      <c r="H6" s="17">
        <v>18</v>
      </c>
      <c r="I6" s="17"/>
      <c r="J6" s="17"/>
      <c r="K6" s="17"/>
      <c r="L6" s="17">
        <v>17</v>
      </c>
      <c r="M6" s="17"/>
      <c r="N6" s="17">
        <f t="shared" si="0"/>
        <v>3</v>
      </c>
    </row>
    <row r="7" spans="1:14" hidden="1" x14ac:dyDescent="0.25">
      <c r="A7" s="17" t="s">
        <v>143</v>
      </c>
      <c r="B7" s="17" t="s">
        <v>144</v>
      </c>
      <c r="C7" s="17" t="s">
        <v>134</v>
      </c>
      <c r="D7" s="17">
        <f t="shared" si="1"/>
        <v>133</v>
      </c>
      <c r="E7" s="17">
        <v>20</v>
      </c>
      <c r="F7" s="17">
        <v>22</v>
      </c>
      <c r="G7" s="17">
        <v>19</v>
      </c>
      <c r="H7" s="17">
        <v>25</v>
      </c>
      <c r="I7" s="17"/>
      <c r="J7" s="17">
        <v>28</v>
      </c>
      <c r="K7" s="17">
        <v>13</v>
      </c>
      <c r="L7" s="17"/>
      <c r="M7" s="17"/>
      <c r="N7" s="17">
        <f t="shared" si="0"/>
        <v>6</v>
      </c>
    </row>
    <row r="8" spans="1:14" hidden="1" x14ac:dyDescent="0.25">
      <c r="A8" s="17" t="s">
        <v>167</v>
      </c>
      <c r="B8" s="17" t="s">
        <v>117</v>
      </c>
      <c r="C8" s="17" t="s">
        <v>166</v>
      </c>
      <c r="D8" s="17">
        <f t="shared" si="1"/>
        <v>15</v>
      </c>
      <c r="E8" s="17"/>
      <c r="F8" s="17"/>
      <c r="G8" s="17"/>
      <c r="H8" s="17">
        <v>14</v>
      </c>
      <c r="I8" s="17"/>
      <c r="J8" s="17"/>
      <c r="K8" s="17"/>
      <c r="L8" s="17"/>
      <c r="M8" s="17"/>
      <c r="N8" s="17">
        <f t="shared" si="0"/>
        <v>1</v>
      </c>
    </row>
    <row r="9" spans="1:14" hidden="1" x14ac:dyDescent="0.25">
      <c r="A9" s="17" t="s">
        <v>121</v>
      </c>
      <c r="B9" s="17" t="s">
        <v>182</v>
      </c>
      <c r="C9" s="17" t="s">
        <v>166</v>
      </c>
      <c r="D9" s="17">
        <f t="shared" si="1"/>
        <v>25</v>
      </c>
      <c r="E9" s="17"/>
      <c r="F9" s="17">
        <v>4</v>
      </c>
      <c r="G9" s="17">
        <v>16</v>
      </c>
      <c r="H9" s="17"/>
      <c r="I9" s="17"/>
      <c r="J9" s="17"/>
      <c r="K9" s="17"/>
      <c r="L9" s="17">
        <v>2</v>
      </c>
      <c r="M9" s="17"/>
      <c r="N9" s="17">
        <f t="shared" si="0"/>
        <v>3</v>
      </c>
    </row>
    <row r="10" spans="1:14" hidden="1" x14ac:dyDescent="0.25">
      <c r="A10" s="17" t="s">
        <v>99</v>
      </c>
      <c r="B10" s="17" t="s">
        <v>110</v>
      </c>
      <c r="C10" s="17" t="s">
        <v>109</v>
      </c>
      <c r="D10" s="17">
        <f t="shared" si="1"/>
        <v>219</v>
      </c>
      <c r="E10" s="17">
        <v>26</v>
      </c>
      <c r="F10" s="17">
        <v>31</v>
      </c>
      <c r="G10" s="17">
        <v>31</v>
      </c>
      <c r="H10" s="17">
        <v>40</v>
      </c>
      <c r="I10" s="17">
        <v>27</v>
      </c>
      <c r="J10" s="17">
        <v>32</v>
      </c>
      <c r="K10" s="17">
        <v>25</v>
      </c>
      <c r="L10" s="17"/>
      <c r="M10" s="17"/>
      <c r="N10" s="17">
        <f t="shared" si="0"/>
        <v>7</v>
      </c>
    </row>
    <row r="11" spans="1:14" hidden="1" x14ac:dyDescent="0.25">
      <c r="A11" s="17" t="s">
        <v>103</v>
      </c>
      <c r="B11" s="17" t="s">
        <v>104</v>
      </c>
      <c r="C11" s="17" t="s">
        <v>84</v>
      </c>
      <c r="D11" s="17">
        <f t="shared" si="1"/>
        <v>83</v>
      </c>
      <c r="E11" s="17">
        <v>15</v>
      </c>
      <c r="F11" s="17">
        <v>12</v>
      </c>
      <c r="G11" s="17">
        <v>4</v>
      </c>
      <c r="H11" s="17"/>
      <c r="I11" s="17">
        <v>13</v>
      </c>
      <c r="J11" s="17">
        <v>20</v>
      </c>
      <c r="K11" s="17"/>
      <c r="L11" s="17">
        <v>13</v>
      </c>
      <c r="M11" s="17"/>
      <c r="N11" s="17">
        <f t="shared" si="0"/>
        <v>6</v>
      </c>
    </row>
    <row r="12" spans="1:14" hidden="1" x14ac:dyDescent="0.25">
      <c r="A12" s="17" t="s">
        <v>164</v>
      </c>
      <c r="B12" s="17" t="s">
        <v>23</v>
      </c>
      <c r="C12" s="17" t="s">
        <v>166</v>
      </c>
      <c r="D12" s="17">
        <f t="shared" si="1"/>
        <v>22</v>
      </c>
      <c r="E12" s="17"/>
      <c r="F12" s="17"/>
      <c r="G12" s="17"/>
      <c r="H12" s="17"/>
      <c r="I12" s="17"/>
      <c r="J12" s="17">
        <v>4</v>
      </c>
      <c r="K12" s="17"/>
      <c r="L12" s="17"/>
      <c r="M12" s="17">
        <v>16</v>
      </c>
      <c r="N12" s="17">
        <f t="shared" si="0"/>
        <v>2</v>
      </c>
    </row>
    <row r="13" spans="1:14" hidden="1" x14ac:dyDescent="0.25">
      <c r="A13" s="17" t="s">
        <v>141</v>
      </c>
      <c r="B13" s="17" t="s">
        <v>142</v>
      </c>
      <c r="C13" s="17" t="s">
        <v>134</v>
      </c>
      <c r="D13" s="17">
        <f t="shared" si="1"/>
        <v>95</v>
      </c>
      <c r="E13" s="17"/>
      <c r="F13" s="17"/>
      <c r="G13" s="17"/>
      <c r="H13" s="17">
        <v>10</v>
      </c>
      <c r="I13" s="17"/>
      <c r="J13" s="17">
        <v>37</v>
      </c>
      <c r="K13" s="17">
        <v>15</v>
      </c>
      <c r="L13" s="17">
        <v>29</v>
      </c>
      <c r="M13" s="17"/>
      <c r="N13" s="17">
        <f t="shared" si="0"/>
        <v>4</v>
      </c>
    </row>
    <row r="14" spans="1:14" hidden="1" x14ac:dyDescent="0.25">
      <c r="A14" s="17" t="s">
        <v>82</v>
      </c>
      <c r="B14" s="17" t="s">
        <v>83</v>
      </c>
      <c r="C14" s="17" t="s">
        <v>84</v>
      </c>
      <c r="D14" s="17">
        <f t="shared" si="1"/>
        <v>13</v>
      </c>
      <c r="E14" s="17"/>
      <c r="F14" s="17">
        <v>5</v>
      </c>
      <c r="G14" s="17"/>
      <c r="H14" s="17"/>
      <c r="I14" s="17"/>
      <c r="J14" s="17"/>
      <c r="K14" s="17">
        <v>6</v>
      </c>
      <c r="L14" s="17"/>
      <c r="M14" s="17"/>
      <c r="N14" s="17">
        <f t="shared" si="0"/>
        <v>2</v>
      </c>
    </row>
    <row r="15" spans="1:14" hidden="1" x14ac:dyDescent="0.25">
      <c r="A15" s="17" t="s">
        <v>103</v>
      </c>
      <c r="B15" s="17" t="s">
        <v>28</v>
      </c>
      <c r="C15" s="17" t="s">
        <v>109</v>
      </c>
      <c r="D15" s="17">
        <f t="shared" si="1"/>
        <v>21</v>
      </c>
      <c r="E15" s="17"/>
      <c r="F15" s="17"/>
      <c r="G15" s="17">
        <v>7</v>
      </c>
      <c r="H15" s="17"/>
      <c r="I15" s="17">
        <v>8</v>
      </c>
      <c r="J15" s="17">
        <v>3</v>
      </c>
      <c r="K15" s="17"/>
      <c r="L15" s="17"/>
      <c r="M15" s="17"/>
      <c r="N15" s="17">
        <f t="shared" si="0"/>
        <v>3</v>
      </c>
    </row>
    <row r="16" spans="1:14" hidden="1" x14ac:dyDescent="0.25">
      <c r="A16" s="17" t="s">
        <v>92</v>
      </c>
      <c r="B16" s="17" t="s">
        <v>93</v>
      </c>
      <c r="C16" s="17" t="s">
        <v>84</v>
      </c>
      <c r="D16" s="17">
        <f t="shared" si="1"/>
        <v>32</v>
      </c>
      <c r="E16" s="17"/>
      <c r="F16" s="17"/>
      <c r="G16" s="17"/>
      <c r="H16" s="17">
        <v>3</v>
      </c>
      <c r="I16" s="17">
        <v>1</v>
      </c>
      <c r="J16" s="17">
        <v>7</v>
      </c>
      <c r="K16" s="17"/>
      <c r="L16" s="17">
        <v>7</v>
      </c>
      <c r="M16" s="17">
        <v>9</v>
      </c>
      <c r="N16" s="17">
        <f t="shared" si="0"/>
        <v>5</v>
      </c>
    </row>
    <row r="17" spans="1:14" hidden="1" x14ac:dyDescent="0.25">
      <c r="A17" s="17" t="s">
        <v>21</v>
      </c>
      <c r="B17" s="17" t="s">
        <v>151</v>
      </c>
      <c r="C17" s="17" t="s">
        <v>134</v>
      </c>
      <c r="D17" s="17">
        <f t="shared" si="1"/>
        <v>70</v>
      </c>
      <c r="E17" s="17">
        <v>14</v>
      </c>
      <c r="F17" s="17"/>
      <c r="G17" s="17">
        <v>26</v>
      </c>
      <c r="H17" s="17"/>
      <c r="I17" s="17"/>
      <c r="J17" s="17"/>
      <c r="K17" s="17"/>
      <c r="L17" s="17">
        <v>27</v>
      </c>
      <c r="M17" s="17"/>
      <c r="N17" s="17">
        <f t="shared" si="0"/>
        <v>3</v>
      </c>
    </row>
    <row r="18" spans="1:14" hidden="1" x14ac:dyDescent="0.25">
      <c r="A18" s="17" t="s">
        <v>130</v>
      </c>
      <c r="B18" s="17" t="s">
        <v>150</v>
      </c>
      <c r="C18" s="17" t="s">
        <v>134</v>
      </c>
      <c r="D18" s="17">
        <f t="shared" si="1"/>
        <v>299</v>
      </c>
      <c r="E18" s="17">
        <v>30</v>
      </c>
      <c r="F18" s="17">
        <v>27</v>
      </c>
      <c r="G18" s="17">
        <v>28</v>
      </c>
      <c r="H18" s="17">
        <v>36</v>
      </c>
      <c r="I18" s="17">
        <v>32</v>
      </c>
      <c r="J18" s="17">
        <v>41</v>
      </c>
      <c r="K18" s="17">
        <v>20</v>
      </c>
      <c r="L18" s="17">
        <v>36</v>
      </c>
      <c r="M18" s="17">
        <v>40</v>
      </c>
      <c r="N18" s="17">
        <f t="shared" si="0"/>
        <v>9</v>
      </c>
    </row>
    <row r="19" spans="1:14" hidden="1" x14ac:dyDescent="0.25">
      <c r="A19" s="17" t="s">
        <v>89</v>
      </c>
      <c r="B19" s="17" t="s">
        <v>136</v>
      </c>
      <c r="C19" s="17" t="s">
        <v>134</v>
      </c>
      <c r="D19" s="17">
        <f t="shared" si="1"/>
        <v>246</v>
      </c>
      <c r="E19" s="17">
        <v>18</v>
      </c>
      <c r="F19" s="17">
        <v>21</v>
      </c>
      <c r="G19" s="17">
        <v>25</v>
      </c>
      <c r="H19" s="17">
        <v>33</v>
      </c>
      <c r="I19" s="17">
        <v>24</v>
      </c>
      <c r="J19" s="17">
        <v>34</v>
      </c>
      <c r="K19" s="17">
        <v>14</v>
      </c>
      <c r="L19" s="17">
        <v>32</v>
      </c>
      <c r="M19" s="17">
        <v>36</v>
      </c>
      <c r="N19" s="17">
        <f t="shared" si="0"/>
        <v>9</v>
      </c>
    </row>
    <row r="20" spans="1:14" hidden="1" x14ac:dyDescent="0.25">
      <c r="A20" s="17" t="s">
        <v>128</v>
      </c>
      <c r="B20" s="17" t="s">
        <v>129</v>
      </c>
      <c r="C20" s="17" t="s">
        <v>109</v>
      </c>
      <c r="D20" s="17">
        <f t="shared" si="1"/>
        <v>115</v>
      </c>
      <c r="E20" s="17">
        <v>5</v>
      </c>
      <c r="F20" s="17"/>
      <c r="G20" s="17"/>
      <c r="H20" s="17">
        <v>20</v>
      </c>
      <c r="I20" s="17">
        <v>20</v>
      </c>
      <c r="J20" s="17">
        <v>19</v>
      </c>
      <c r="K20" s="17"/>
      <c r="L20" s="17">
        <v>20</v>
      </c>
      <c r="M20" s="17">
        <v>25</v>
      </c>
      <c r="N20" s="17">
        <f t="shared" si="0"/>
        <v>6</v>
      </c>
    </row>
    <row r="21" spans="1:14" hidden="1" x14ac:dyDescent="0.25">
      <c r="A21" s="17" t="s">
        <v>124</v>
      </c>
      <c r="B21" s="17" t="s">
        <v>125</v>
      </c>
      <c r="C21" s="17" t="s">
        <v>109</v>
      </c>
      <c r="D21" s="17">
        <f t="shared" si="1"/>
        <v>59</v>
      </c>
      <c r="E21" s="17"/>
      <c r="F21" s="17"/>
      <c r="G21" s="17">
        <v>8</v>
      </c>
      <c r="H21" s="17">
        <v>4</v>
      </c>
      <c r="I21" s="17">
        <v>7</v>
      </c>
      <c r="J21" s="17">
        <v>10</v>
      </c>
      <c r="K21" s="17"/>
      <c r="L21" s="17">
        <v>9</v>
      </c>
      <c r="M21" s="17">
        <v>15</v>
      </c>
      <c r="N21" s="17">
        <f t="shared" si="0"/>
        <v>6</v>
      </c>
    </row>
    <row r="22" spans="1:14" hidden="1" x14ac:dyDescent="0.25">
      <c r="A22" s="17" t="s">
        <v>137</v>
      </c>
      <c r="B22" s="17" t="s">
        <v>138</v>
      </c>
      <c r="C22" s="17" t="s">
        <v>134</v>
      </c>
      <c r="D22" s="17">
        <f t="shared" si="1"/>
        <v>11</v>
      </c>
      <c r="E22" s="17">
        <v>1</v>
      </c>
      <c r="F22" s="17"/>
      <c r="G22" s="17"/>
      <c r="H22" s="17"/>
      <c r="I22" s="17"/>
      <c r="J22" s="17"/>
      <c r="K22" s="17">
        <v>8</v>
      </c>
      <c r="L22" s="17"/>
      <c r="M22" s="17"/>
      <c r="N22" s="17">
        <f t="shared" si="0"/>
        <v>2</v>
      </c>
    </row>
    <row r="23" spans="1:14" hidden="1" x14ac:dyDescent="0.25">
      <c r="A23" s="17" t="s">
        <v>107</v>
      </c>
      <c r="B23" s="17" t="s">
        <v>108</v>
      </c>
      <c r="C23" s="17" t="s">
        <v>109</v>
      </c>
      <c r="D23" s="17">
        <f t="shared" si="1"/>
        <v>232</v>
      </c>
      <c r="E23" s="17">
        <v>21</v>
      </c>
      <c r="F23" s="17">
        <v>24</v>
      </c>
      <c r="G23" s="17">
        <v>23</v>
      </c>
      <c r="H23" s="17">
        <v>31</v>
      </c>
      <c r="I23" s="17">
        <v>29</v>
      </c>
      <c r="J23" s="17">
        <v>30</v>
      </c>
      <c r="K23" s="17">
        <v>19</v>
      </c>
      <c r="L23" s="17">
        <v>15</v>
      </c>
      <c r="M23" s="17">
        <v>31</v>
      </c>
      <c r="N23" s="17">
        <f t="shared" si="0"/>
        <v>9</v>
      </c>
    </row>
    <row r="24" spans="1:14" hidden="1" x14ac:dyDescent="0.25">
      <c r="A24" s="17" t="s">
        <v>139</v>
      </c>
      <c r="B24" s="17" t="s">
        <v>140</v>
      </c>
      <c r="C24" s="17" t="s">
        <v>134</v>
      </c>
      <c r="D24" s="17">
        <f t="shared" si="1"/>
        <v>35</v>
      </c>
      <c r="E24" s="17"/>
      <c r="F24" s="17"/>
      <c r="G24" s="17"/>
      <c r="H24" s="17">
        <v>13</v>
      </c>
      <c r="I24" s="17"/>
      <c r="J24" s="17">
        <v>6</v>
      </c>
      <c r="K24" s="17"/>
      <c r="L24" s="17"/>
      <c r="M24" s="17">
        <v>13</v>
      </c>
      <c r="N24" s="17">
        <f t="shared" si="0"/>
        <v>3</v>
      </c>
    </row>
    <row r="25" spans="1:14" hidden="1" x14ac:dyDescent="0.25">
      <c r="A25" s="17" t="s">
        <v>119</v>
      </c>
      <c r="B25" s="17" t="s">
        <v>158</v>
      </c>
      <c r="C25" s="17" t="s">
        <v>134</v>
      </c>
      <c r="D25" s="17">
        <f t="shared" si="1"/>
        <v>124</v>
      </c>
      <c r="E25" s="17"/>
      <c r="F25" s="17"/>
      <c r="G25" s="17"/>
      <c r="H25" s="17">
        <v>30</v>
      </c>
      <c r="I25" s="17">
        <v>9</v>
      </c>
      <c r="J25" s="17">
        <v>25</v>
      </c>
      <c r="K25" s="17"/>
      <c r="L25" s="17">
        <v>22</v>
      </c>
      <c r="M25" s="17">
        <v>33</v>
      </c>
      <c r="N25" s="17">
        <f t="shared" si="0"/>
        <v>5</v>
      </c>
    </row>
    <row r="26" spans="1:14" hidden="1" x14ac:dyDescent="0.25">
      <c r="A26" s="17" t="s">
        <v>89</v>
      </c>
      <c r="B26" s="17" t="s">
        <v>25</v>
      </c>
      <c r="C26" s="17" t="s">
        <v>84</v>
      </c>
      <c r="D26" s="17">
        <f t="shared" si="1"/>
        <v>138</v>
      </c>
      <c r="E26" s="17">
        <v>12</v>
      </c>
      <c r="F26" s="17"/>
      <c r="G26" s="17">
        <v>12</v>
      </c>
      <c r="H26" s="17">
        <v>24</v>
      </c>
      <c r="I26" s="17">
        <v>12</v>
      </c>
      <c r="J26" s="17">
        <v>24</v>
      </c>
      <c r="K26" s="17"/>
      <c r="L26" s="17">
        <v>21</v>
      </c>
      <c r="M26" s="17">
        <v>26</v>
      </c>
      <c r="N26" s="17">
        <f t="shared" si="0"/>
        <v>7</v>
      </c>
    </row>
    <row r="27" spans="1:14" hidden="1" x14ac:dyDescent="0.25">
      <c r="A27" s="17" t="s">
        <v>174</v>
      </c>
      <c r="B27" s="17" t="s">
        <v>175</v>
      </c>
      <c r="C27" s="17" t="s">
        <v>166</v>
      </c>
      <c r="D27" s="17">
        <f t="shared" si="1"/>
        <v>21</v>
      </c>
      <c r="E27" s="17">
        <v>4</v>
      </c>
      <c r="F27" s="17"/>
      <c r="G27" s="17"/>
      <c r="H27" s="17"/>
      <c r="I27" s="17"/>
      <c r="J27" s="17"/>
      <c r="K27" s="17">
        <v>9</v>
      </c>
      <c r="L27" s="17"/>
      <c r="M27" s="17">
        <v>5</v>
      </c>
      <c r="N27" s="17">
        <f t="shared" si="0"/>
        <v>3</v>
      </c>
    </row>
    <row r="28" spans="1:14" hidden="1" x14ac:dyDescent="0.25">
      <c r="A28" s="17" t="s">
        <v>154</v>
      </c>
      <c r="B28" s="17" t="s">
        <v>155</v>
      </c>
      <c r="C28" s="17" t="s">
        <v>134</v>
      </c>
      <c r="D28" s="17">
        <f t="shared" si="1"/>
        <v>100</v>
      </c>
      <c r="E28" s="17">
        <v>6</v>
      </c>
      <c r="F28" s="17">
        <v>13</v>
      </c>
      <c r="G28" s="17">
        <v>5</v>
      </c>
      <c r="H28" s="17">
        <v>17</v>
      </c>
      <c r="I28" s="17">
        <v>14</v>
      </c>
      <c r="J28" s="17">
        <v>18</v>
      </c>
      <c r="K28" s="17"/>
      <c r="L28" s="17"/>
      <c r="M28" s="17">
        <v>20</v>
      </c>
      <c r="N28" s="17">
        <f t="shared" si="0"/>
        <v>7</v>
      </c>
    </row>
    <row r="29" spans="1:14" hidden="1" x14ac:dyDescent="0.25">
      <c r="A29" s="17" t="s">
        <v>16</v>
      </c>
      <c r="B29" s="17" t="s">
        <v>115</v>
      </c>
      <c r="C29" s="17" t="s">
        <v>109</v>
      </c>
      <c r="D29" s="17">
        <f t="shared" si="1"/>
        <v>22</v>
      </c>
      <c r="E29" s="17"/>
      <c r="F29" s="17"/>
      <c r="G29" s="17"/>
      <c r="H29" s="17">
        <v>12</v>
      </c>
      <c r="I29" s="17"/>
      <c r="J29" s="17"/>
      <c r="K29" s="17"/>
      <c r="L29" s="17">
        <v>8</v>
      </c>
      <c r="M29" s="17"/>
      <c r="N29" s="17">
        <f t="shared" si="0"/>
        <v>2</v>
      </c>
    </row>
    <row r="30" spans="1:14" hidden="1" x14ac:dyDescent="0.25">
      <c r="A30" s="17" t="s">
        <v>172</v>
      </c>
      <c r="B30" s="17" t="s">
        <v>173</v>
      </c>
      <c r="C30" s="17" t="s">
        <v>166</v>
      </c>
      <c r="D30" s="17">
        <f t="shared" si="1"/>
        <v>16</v>
      </c>
      <c r="E30" s="17"/>
      <c r="F30" s="17"/>
      <c r="G30" s="17"/>
      <c r="H30" s="17">
        <v>11</v>
      </c>
      <c r="I30" s="17"/>
      <c r="J30" s="17"/>
      <c r="K30" s="17"/>
      <c r="L30" s="17"/>
      <c r="M30" s="17">
        <v>3</v>
      </c>
      <c r="N30" s="17">
        <f t="shared" si="0"/>
        <v>2</v>
      </c>
    </row>
    <row r="31" spans="1:14" hidden="1" x14ac:dyDescent="0.25">
      <c r="A31" s="17" t="s">
        <v>145</v>
      </c>
      <c r="B31" s="17" t="s">
        <v>146</v>
      </c>
      <c r="C31" s="17" t="s">
        <v>134</v>
      </c>
      <c r="D31" s="17">
        <f t="shared" si="1"/>
        <v>222</v>
      </c>
      <c r="E31" s="17">
        <v>19</v>
      </c>
      <c r="F31" s="17">
        <v>18</v>
      </c>
      <c r="G31" s="17">
        <v>20</v>
      </c>
      <c r="H31" s="17">
        <v>27</v>
      </c>
      <c r="I31" s="17">
        <v>26</v>
      </c>
      <c r="J31" s="17">
        <v>31</v>
      </c>
      <c r="K31" s="17">
        <v>17</v>
      </c>
      <c r="L31" s="17">
        <v>25</v>
      </c>
      <c r="M31" s="17">
        <v>30</v>
      </c>
      <c r="N31" s="17">
        <f t="shared" si="0"/>
        <v>9</v>
      </c>
    </row>
    <row r="32" spans="1:14" hidden="1" x14ac:dyDescent="0.25">
      <c r="A32" s="17" t="s">
        <v>164</v>
      </c>
      <c r="B32" s="17" t="s">
        <v>165</v>
      </c>
      <c r="C32" s="17" t="s">
        <v>134</v>
      </c>
      <c r="D32" s="17">
        <f t="shared" si="1"/>
        <v>52</v>
      </c>
      <c r="E32" s="17">
        <v>2</v>
      </c>
      <c r="F32" s="17">
        <v>11</v>
      </c>
      <c r="G32" s="17"/>
      <c r="H32" s="17"/>
      <c r="I32" s="17">
        <v>10</v>
      </c>
      <c r="J32" s="17">
        <v>13</v>
      </c>
      <c r="K32" s="17"/>
      <c r="L32" s="17">
        <v>11</v>
      </c>
      <c r="M32" s="17"/>
      <c r="N32" s="17">
        <f t="shared" si="0"/>
        <v>5</v>
      </c>
    </row>
    <row r="33" spans="1:14" hidden="1" x14ac:dyDescent="0.25">
      <c r="A33" s="17" t="s">
        <v>183</v>
      </c>
      <c r="B33" s="17" t="s">
        <v>184</v>
      </c>
      <c r="C33" s="17" t="s">
        <v>166</v>
      </c>
      <c r="D33" s="17">
        <f t="shared" si="1"/>
        <v>21</v>
      </c>
      <c r="E33" s="17"/>
      <c r="F33" s="17"/>
      <c r="G33" s="17"/>
      <c r="H33" s="17"/>
      <c r="I33" s="17"/>
      <c r="J33" s="17">
        <v>17</v>
      </c>
      <c r="K33" s="17"/>
      <c r="L33" s="17"/>
      <c r="M33" s="17">
        <v>2</v>
      </c>
      <c r="N33" s="17">
        <f t="shared" si="0"/>
        <v>2</v>
      </c>
    </row>
    <row r="34" spans="1:14" hidden="1" x14ac:dyDescent="0.25">
      <c r="A34" s="17" t="s">
        <v>111</v>
      </c>
      <c r="B34" s="17" t="s">
        <v>112</v>
      </c>
      <c r="C34" s="17" t="s">
        <v>109</v>
      </c>
      <c r="D34" s="17">
        <f t="shared" si="1"/>
        <v>223</v>
      </c>
      <c r="E34" s="17">
        <v>23</v>
      </c>
      <c r="F34" s="17">
        <v>20</v>
      </c>
      <c r="G34" s="17">
        <v>24</v>
      </c>
      <c r="H34" s="17">
        <v>29</v>
      </c>
      <c r="I34" s="17">
        <v>23</v>
      </c>
      <c r="J34" s="17">
        <v>29</v>
      </c>
      <c r="K34" s="17">
        <v>16</v>
      </c>
      <c r="L34" s="17">
        <v>23</v>
      </c>
      <c r="M34" s="17">
        <v>27</v>
      </c>
      <c r="N34" s="17">
        <f t="shared" ref="N34:N63" si="2">COUNTA(E34:M34)</f>
        <v>9</v>
      </c>
    </row>
    <row r="35" spans="1:14" hidden="1" x14ac:dyDescent="0.25">
      <c r="A35" s="17" t="s">
        <v>94</v>
      </c>
      <c r="B35" s="17" t="s">
        <v>14</v>
      </c>
      <c r="C35" s="17" t="s">
        <v>84</v>
      </c>
      <c r="D35" s="17">
        <f t="shared" si="1"/>
        <v>19</v>
      </c>
      <c r="E35" s="17"/>
      <c r="F35" s="17">
        <v>2</v>
      </c>
      <c r="G35" s="17">
        <v>11</v>
      </c>
      <c r="H35" s="17"/>
      <c r="I35" s="17"/>
      <c r="J35" s="17"/>
      <c r="K35" s="17"/>
      <c r="L35" s="17">
        <v>3</v>
      </c>
      <c r="M35" s="17"/>
      <c r="N35" s="17">
        <f t="shared" si="2"/>
        <v>3</v>
      </c>
    </row>
    <row r="36" spans="1:14" hidden="1" x14ac:dyDescent="0.25">
      <c r="A36" s="17" t="s">
        <v>91</v>
      </c>
      <c r="B36" s="17" t="s">
        <v>23</v>
      </c>
      <c r="C36" s="17" t="s">
        <v>84</v>
      </c>
      <c r="D36" s="17">
        <f t="shared" si="1"/>
        <v>16</v>
      </c>
      <c r="E36" s="17"/>
      <c r="F36" s="17"/>
      <c r="G36" s="17"/>
      <c r="H36" s="17">
        <v>15</v>
      </c>
      <c r="I36" s="17"/>
      <c r="J36" s="17"/>
      <c r="K36" s="17"/>
      <c r="L36" s="17"/>
      <c r="M36" s="17"/>
      <c r="N36" s="17">
        <f t="shared" si="2"/>
        <v>1</v>
      </c>
    </row>
    <row r="37" spans="1:14" hidden="1" x14ac:dyDescent="0.25">
      <c r="A37" s="17" t="s">
        <v>143</v>
      </c>
      <c r="B37" s="17" t="s">
        <v>160</v>
      </c>
      <c r="C37" s="17" t="s">
        <v>134</v>
      </c>
      <c r="D37" s="17">
        <f t="shared" si="1"/>
        <v>39</v>
      </c>
      <c r="E37" s="17"/>
      <c r="F37" s="17"/>
      <c r="G37" s="17"/>
      <c r="H37" s="17"/>
      <c r="I37" s="17">
        <v>4</v>
      </c>
      <c r="J37" s="17">
        <v>14</v>
      </c>
      <c r="K37" s="17"/>
      <c r="L37" s="17">
        <v>10</v>
      </c>
      <c r="M37" s="17">
        <v>7</v>
      </c>
      <c r="N37" s="17">
        <f t="shared" si="2"/>
        <v>4</v>
      </c>
    </row>
    <row r="38" spans="1:14" hidden="1" x14ac:dyDescent="0.25">
      <c r="A38" s="17" t="s">
        <v>119</v>
      </c>
      <c r="B38" s="17" t="s">
        <v>120</v>
      </c>
      <c r="C38" s="17" t="s">
        <v>109</v>
      </c>
      <c r="D38" s="17">
        <f t="shared" si="1"/>
        <v>14</v>
      </c>
      <c r="E38" s="17">
        <v>3</v>
      </c>
      <c r="F38" s="17"/>
      <c r="G38" s="17"/>
      <c r="H38" s="17"/>
      <c r="I38" s="17"/>
      <c r="J38" s="17"/>
      <c r="K38" s="17">
        <v>2</v>
      </c>
      <c r="L38" s="17">
        <v>6</v>
      </c>
      <c r="M38" s="17"/>
      <c r="N38" s="17">
        <f t="shared" si="2"/>
        <v>3</v>
      </c>
    </row>
    <row r="39" spans="1:14" hidden="1" x14ac:dyDescent="0.25">
      <c r="A39" s="17" t="s">
        <v>87</v>
      </c>
      <c r="B39" s="17" t="s">
        <v>88</v>
      </c>
      <c r="C39" s="17" t="s">
        <v>84</v>
      </c>
      <c r="D39" s="17">
        <f t="shared" si="1"/>
        <v>33</v>
      </c>
      <c r="E39" s="17"/>
      <c r="F39" s="17"/>
      <c r="G39" s="17"/>
      <c r="H39" s="17">
        <v>5</v>
      </c>
      <c r="I39" s="17"/>
      <c r="J39" s="17">
        <v>8</v>
      </c>
      <c r="K39" s="17"/>
      <c r="L39" s="17"/>
      <c r="M39" s="17">
        <v>17</v>
      </c>
      <c r="N39" s="17">
        <f t="shared" si="2"/>
        <v>3</v>
      </c>
    </row>
    <row r="40" spans="1:14" hidden="1" x14ac:dyDescent="0.25">
      <c r="A40" s="17" t="s">
        <v>178</v>
      </c>
      <c r="B40" s="17" t="s">
        <v>179</v>
      </c>
      <c r="C40" s="17" t="s">
        <v>166</v>
      </c>
      <c r="D40" s="17">
        <f t="shared" si="1"/>
        <v>27</v>
      </c>
      <c r="E40" s="17"/>
      <c r="F40" s="17">
        <v>7</v>
      </c>
      <c r="G40" s="17"/>
      <c r="H40" s="17"/>
      <c r="I40" s="17"/>
      <c r="J40" s="17">
        <v>5</v>
      </c>
      <c r="K40" s="17">
        <v>1</v>
      </c>
      <c r="L40" s="17"/>
      <c r="M40" s="17">
        <v>10</v>
      </c>
      <c r="N40" s="17">
        <f t="shared" si="2"/>
        <v>4</v>
      </c>
    </row>
    <row r="41" spans="1:14" hidden="1" x14ac:dyDescent="0.25">
      <c r="A41" s="17" t="s">
        <v>171</v>
      </c>
      <c r="B41" s="17" t="s">
        <v>19</v>
      </c>
      <c r="C41" s="17" t="s">
        <v>166</v>
      </c>
      <c r="D41" s="17">
        <f t="shared" si="1"/>
        <v>16</v>
      </c>
      <c r="E41" s="17"/>
      <c r="F41" s="17"/>
      <c r="G41" s="17"/>
      <c r="H41" s="17"/>
      <c r="I41" s="17"/>
      <c r="J41" s="17">
        <v>2</v>
      </c>
      <c r="K41" s="17">
        <v>5</v>
      </c>
      <c r="L41" s="17"/>
      <c r="M41" s="17">
        <v>6</v>
      </c>
      <c r="N41" s="17">
        <f t="shared" si="2"/>
        <v>3</v>
      </c>
    </row>
    <row r="42" spans="1:14" hidden="1" x14ac:dyDescent="0.25">
      <c r="A42" s="17" t="s">
        <v>119</v>
      </c>
      <c r="B42" s="17" t="s">
        <v>168</v>
      </c>
      <c r="C42" s="17" t="s">
        <v>166</v>
      </c>
      <c r="D42" s="17">
        <f t="shared" si="1"/>
        <v>47</v>
      </c>
      <c r="E42" s="17"/>
      <c r="F42" s="17"/>
      <c r="G42" s="17">
        <v>10</v>
      </c>
      <c r="H42" s="17"/>
      <c r="I42" s="17"/>
      <c r="J42" s="17"/>
      <c r="K42" s="17">
        <v>10</v>
      </c>
      <c r="L42" s="17">
        <v>4</v>
      </c>
      <c r="M42" s="17">
        <v>19</v>
      </c>
      <c r="N42" s="17">
        <f t="shared" si="2"/>
        <v>4</v>
      </c>
    </row>
    <row r="43" spans="1:14" hidden="1" x14ac:dyDescent="0.25">
      <c r="A43" s="17" t="s">
        <v>85</v>
      </c>
      <c r="B43" s="17" t="s">
        <v>86</v>
      </c>
      <c r="C43" s="17" t="s">
        <v>84</v>
      </c>
      <c r="D43" s="17">
        <f t="shared" si="1"/>
        <v>102</v>
      </c>
      <c r="E43" s="17">
        <v>9</v>
      </c>
      <c r="F43" s="17"/>
      <c r="G43" s="17">
        <v>17</v>
      </c>
      <c r="H43" s="17"/>
      <c r="I43" s="17">
        <v>16</v>
      </c>
      <c r="J43" s="17">
        <v>23</v>
      </c>
      <c r="K43" s="17">
        <v>12</v>
      </c>
      <c r="L43" s="17">
        <v>19</v>
      </c>
      <c r="M43" s="17"/>
      <c r="N43" s="17">
        <f t="shared" si="2"/>
        <v>6</v>
      </c>
    </row>
    <row r="44" spans="1:14" hidden="1" x14ac:dyDescent="0.25">
      <c r="A44" s="17" t="s">
        <v>89</v>
      </c>
      <c r="B44" s="17" t="s">
        <v>159</v>
      </c>
      <c r="C44" s="17" t="s">
        <v>134</v>
      </c>
      <c r="D44" s="17">
        <f t="shared" si="1"/>
        <v>80</v>
      </c>
      <c r="E44" s="17"/>
      <c r="F44" s="17">
        <v>10</v>
      </c>
      <c r="G44" s="17"/>
      <c r="H44" s="17">
        <v>26</v>
      </c>
      <c r="I44" s="17">
        <v>22</v>
      </c>
      <c r="J44" s="17"/>
      <c r="K44" s="17"/>
      <c r="L44" s="17">
        <v>18</v>
      </c>
      <c r="M44" s="17"/>
      <c r="N44" s="17">
        <f t="shared" si="2"/>
        <v>4</v>
      </c>
    </row>
    <row r="45" spans="1:14" hidden="1" x14ac:dyDescent="0.25">
      <c r="A45" s="17" t="s">
        <v>180</v>
      </c>
      <c r="B45" s="17" t="s">
        <v>181</v>
      </c>
      <c r="C45" s="17" t="s">
        <v>166</v>
      </c>
      <c r="D45" s="17">
        <f t="shared" si="1"/>
        <v>41</v>
      </c>
      <c r="E45" s="17"/>
      <c r="F45" s="17">
        <v>14</v>
      </c>
      <c r="G45" s="17">
        <v>13</v>
      </c>
      <c r="H45" s="17"/>
      <c r="I45" s="17">
        <v>11</v>
      </c>
      <c r="J45" s="17"/>
      <c r="K45" s="17"/>
      <c r="L45" s="17"/>
      <c r="M45" s="17"/>
      <c r="N45" s="17">
        <f t="shared" si="2"/>
        <v>3</v>
      </c>
    </row>
    <row r="46" spans="1:14" hidden="1" x14ac:dyDescent="0.25">
      <c r="A46" s="17" t="s">
        <v>118</v>
      </c>
      <c r="B46" s="17" t="s">
        <v>8</v>
      </c>
      <c r="C46" s="17" t="s">
        <v>109</v>
      </c>
      <c r="D46" s="17">
        <f t="shared" si="1"/>
        <v>14</v>
      </c>
      <c r="E46" s="17"/>
      <c r="F46" s="17"/>
      <c r="G46" s="17"/>
      <c r="H46" s="17"/>
      <c r="I46" s="17"/>
      <c r="J46" s="17">
        <v>11</v>
      </c>
      <c r="K46" s="17"/>
      <c r="L46" s="17"/>
      <c r="M46" s="17">
        <v>1</v>
      </c>
      <c r="N46" s="17">
        <f t="shared" si="2"/>
        <v>2</v>
      </c>
    </row>
    <row r="47" spans="1:14" hidden="1" x14ac:dyDescent="0.25">
      <c r="A47" s="17" t="s">
        <v>162</v>
      </c>
      <c r="B47" s="17" t="s">
        <v>163</v>
      </c>
      <c r="C47" s="17" t="s">
        <v>134</v>
      </c>
      <c r="D47" s="17">
        <f t="shared" si="1"/>
        <v>6</v>
      </c>
      <c r="E47" s="17"/>
      <c r="F47" s="17">
        <v>1</v>
      </c>
      <c r="G47" s="17"/>
      <c r="H47" s="17"/>
      <c r="I47" s="17"/>
      <c r="J47" s="17"/>
      <c r="K47" s="17">
        <v>3</v>
      </c>
      <c r="L47" s="17"/>
      <c r="M47" s="17"/>
      <c r="N47" s="17">
        <f t="shared" si="2"/>
        <v>2</v>
      </c>
    </row>
    <row r="48" spans="1:14" hidden="1" x14ac:dyDescent="0.25">
      <c r="A48" s="17" t="s">
        <v>113</v>
      </c>
      <c r="B48" s="17" t="s">
        <v>114</v>
      </c>
      <c r="C48" s="17" t="s">
        <v>109</v>
      </c>
      <c r="D48" s="17">
        <f t="shared" si="1"/>
        <v>152</v>
      </c>
      <c r="E48" s="17">
        <v>16</v>
      </c>
      <c r="F48" s="17">
        <v>19</v>
      </c>
      <c r="G48" s="17">
        <v>18</v>
      </c>
      <c r="H48" s="17">
        <v>22</v>
      </c>
      <c r="I48" s="17">
        <v>17</v>
      </c>
      <c r="J48" s="17"/>
      <c r="K48" s="17"/>
      <c r="L48" s="17">
        <v>24</v>
      </c>
      <c r="M48" s="17">
        <v>29</v>
      </c>
      <c r="N48" s="17">
        <f t="shared" si="2"/>
        <v>7</v>
      </c>
    </row>
    <row r="49" spans="1:14" x14ac:dyDescent="0.25">
      <c r="A49" s="17" t="s">
        <v>121</v>
      </c>
      <c r="B49" s="17" t="s">
        <v>122</v>
      </c>
      <c r="C49" s="17" t="s">
        <v>109</v>
      </c>
      <c r="D49" s="17">
        <f t="shared" si="1"/>
        <v>188</v>
      </c>
      <c r="E49" s="17">
        <v>17</v>
      </c>
      <c r="F49" s="17">
        <v>15</v>
      </c>
      <c r="G49" s="17">
        <v>14</v>
      </c>
      <c r="H49" s="17">
        <v>28</v>
      </c>
      <c r="I49" s="17">
        <v>25</v>
      </c>
      <c r="J49" s="17">
        <v>27</v>
      </c>
      <c r="K49" s="17"/>
      <c r="L49" s="17">
        <v>26</v>
      </c>
      <c r="M49" s="17">
        <v>28</v>
      </c>
      <c r="N49" s="17">
        <f t="shared" si="2"/>
        <v>8</v>
      </c>
    </row>
    <row r="50" spans="1:14" hidden="1" x14ac:dyDescent="0.25">
      <c r="A50" s="17" t="s">
        <v>169</v>
      </c>
      <c r="B50" s="17" t="s">
        <v>170</v>
      </c>
      <c r="C50" s="17" t="s">
        <v>166</v>
      </c>
      <c r="D50" s="17">
        <f t="shared" si="1"/>
        <v>9</v>
      </c>
      <c r="E50" s="17"/>
      <c r="F50" s="17">
        <v>6</v>
      </c>
      <c r="G50" s="17"/>
      <c r="H50" s="17"/>
      <c r="I50" s="17"/>
      <c r="J50" s="17"/>
      <c r="K50" s="17"/>
      <c r="L50" s="17">
        <v>1</v>
      </c>
      <c r="M50" s="17"/>
      <c r="N50" s="17">
        <f t="shared" si="2"/>
        <v>2</v>
      </c>
    </row>
    <row r="51" spans="1:14" hidden="1" x14ac:dyDescent="0.25">
      <c r="A51" s="17" t="s">
        <v>116</v>
      </c>
      <c r="B51" s="17" t="s">
        <v>117</v>
      </c>
      <c r="C51" s="17" t="s">
        <v>109</v>
      </c>
      <c r="D51" s="17">
        <f t="shared" si="1"/>
        <v>12</v>
      </c>
      <c r="E51" s="17"/>
      <c r="F51" s="17"/>
      <c r="G51" s="17">
        <v>6</v>
      </c>
      <c r="H51" s="17"/>
      <c r="I51" s="17"/>
      <c r="J51" s="17"/>
      <c r="K51" s="17">
        <v>4</v>
      </c>
      <c r="L51" s="17"/>
      <c r="M51" s="17"/>
      <c r="N51" s="17">
        <f t="shared" si="2"/>
        <v>2</v>
      </c>
    </row>
    <row r="52" spans="1:14" x14ac:dyDescent="0.25">
      <c r="A52" s="17" t="s">
        <v>123</v>
      </c>
      <c r="B52" s="17" t="s">
        <v>122</v>
      </c>
      <c r="C52" s="17" t="s">
        <v>109</v>
      </c>
      <c r="D52" s="17">
        <f t="shared" si="1"/>
        <v>73</v>
      </c>
      <c r="E52" s="17"/>
      <c r="F52" s="17"/>
      <c r="G52" s="17">
        <v>35</v>
      </c>
      <c r="H52" s="17"/>
      <c r="I52" s="17">
        <v>36</v>
      </c>
      <c r="J52" s="17"/>
      <c r="K52" s="17"/>
      <c r="L52" s="17"/>
      <c r="M52" s="17"/>
      <c r="N52" s="17">
        <f t="shared" si="2"/>
        <v>2</v>
      </c>
    </row>
    <row r="53" spans="1:14" hidden="1" x14ac:dyDescent="0.25">
      <c r="A53" s="17" t="s">
        <v>148</v>
      </c>
      <c r="B53" s="17" t="s">
        <v>149</v>
      </c>
      <c r="C53" s="17" t="s">
        <v>134</v>
      </c>
      <c r="D53" s="17">
        <f t="shared" si="1"/>
        <v>11</v>
      </c>
      <c r="E53" s="17"/>
      <c r="F53" s="17"/>
      <c r="G53" s="17"/>
      <c r="H53" s="17">
        <v>1</v>
      </c>
      <c r="I53" s="17"/>
      <c r="J53" s="17"/>
      <c r="K53" s="17"/>
      <c r="L53" s="17"/>
      <c r="M53" s="17">
        <v>8</v>
      </c>
      <c r="N53" s="17">
        <f t="shared" si="2"/>
        <v>2</v>
      </c>
    </row>
    <row r="54" spans="1:14" hidden="1" x14ac:dyDescent="0.25">
      <c r="A54" s="17" t="s">
        <v>126</v>
      </c>
      <c r="B54" s="17" t="s">
        <v>127</v>
      </c>
      <c r="C54" s="17" t="s">
        <v>109</v>
      </c>
      <c r="D54" s="17">
        <f t="shared" si="1"/>
        <v>42</v>
      </c>
      <c r="E54" s="17"/>
      <c r="F54" s="17"/>
      <c r="G54" s="17"/>
      <c r="H54" s="17">
        <v>6</v>
      </c>
      <c r="I54" s="17">
        <v>2</v>
      </c>
      <c r="J54" s="17">
        <v>12</v>
      </c>
      <c r="K54" s="17"/>
      <c r="L54" s="17"/>
      <c r="M54" s="17">
        <v>18</v>
      </c>
      <c r="N54" s="17">
        <f t="shared" si="2"/>
        <v>4</v>
      </c>
    </row>
    <row r="55" spans="1:14" x14ac:dyDescent="0.25">
      <c r="A55" s="17" t="s">
        <v>176</v>
      </c>
      <c r="B55" s="17" t="s">
        <v>177</v>
      </c>
      <c r="C55" s="17" t="s">
        <v>166</v>
      </c>
      <c r="D55" s="17">
        <f t="shared" si="1"/>
        <v>26</v>
      </c>
      <c r="E55" s="17"/>
      <c r="F55" s="17">
        <v>8</v>
      </c>
      <c r="G55" s="17"/>
      <c r="H55" s="17"/>
      <c r="I55" s="17"/>
      <c r="J55" s="17"/>
      <c r="K55" s="17"/>
      <c r="L55" s="17">
        <v>16</v>
      </c>
      <c r="M55" s="17"/>
      <c r="N55" s="17">
        <f t="shared" si="2"/>
        <v>2</v>
      </c>
    </row>
    <row r="56" spans="1:14" hidden="1" x14ac:dyDescent="0.25">
      <c r="A56" s="17" t="s">
        <v>156</v>
      </c>
      <c r="B56" s="17" t="s">
        <v>157</v>
      </c>
      <c r="C56" s="17" t="s">
        <v>134</v>
      </c>
      <c r="D56" s="17">
        <f t="shared" si="1"/>
        <v>112</v>
      </c>
      <c r="E56" s="17">
        <v>13</v>
      </c>
      <c r="F56" s="17"/>
      <c r="G56" s="17">
        <v>21</v>
      </c>
      <c r="H56" s="17">
        <v>23</v>
      </c>
      <c r="I56" s="17"/>
      <c r="J56" s="17">
        <v>26</v>
      </c>
      <c r="K56" s="17"/>
      <c r="L56" s="17"/>
      <c r="M56" s="17">
        <v>24</v>
      </c>
      <c r="N56" s="17">
        <f t="shared" si="2"/>
        <v>5</v>
      </c>
    </row>
    <row r="57" spans="1:14" hidden="1" x14ac:dyDescent="0.25">
      <c r="A57" s="17" t="s">
        <v>95</v>
      </c>
      <c r="B57" s="17" t="s">
        <v>96</v>
      </c>
      <c r="C57" s="17" t="s">
        <v>84</v>
      </c>
      <c r="D57" s="17">
        <f t="shared" si="1"/>
        <v>63</v>
      </c>
      <c r="E57" s="17"/>
      <c r="F57" s="17"/>
      <c r="G57" s="17"/>
      <c r="H57" s="17">
        <v>9</v>
      </c>
      <c r="I57" s="17">
        <v>6</v>
      </c>
      <c r="J57" s="17">
        <v>9</v>
      </c>
      <c r="K57" s="17"/>
      <c r="L57" s="17">
        <v>12</v>
      </c>
      <c r="M57" s="17">
        <v>22</v>
      </c>
      <c r="N57" s="17">
        <f t="shared" si="2"/>
        <v>5</v>
      </c>
    </row>
    <row r="58" spans="1:14" hidden="1" x14ac:dyDescent="0.25">
      <c r="A58" s="17" t="s">
        <v>152</v>
      </c>
      <c r="B58" s="17" t="s">
        <v>153</v>
      </c>
      <c r="C58" s="17" t="s">
        <v>134</v>
      </c>
      <c r="D58" s="17">
        <f t="shared" si="1"/>
        <v>21</v>
      </c>
      <c r="E58" s="17"/>
      <c r="F58" s="17"/>
      <c r="G58" s="17"/>
      <c r="H58" s="17">
        <v>2</v>
      </c>
      <c r="I58" s="17">
        <v>5</v>
      </c>
      <c r="J58" s="17"/>
      <c r="K58" s="17"/>
      <c r="L58" s="17"/>
      <c r="M58" s="17">
        <v>11</v>
      </c>
      <c r="N58" s="17">
        <f t="shared" si="2"/>
        <v>3</v>
      </c>
    </row>
    <row r="59" spans="1:14" hidden="1" x14ac:dyDescent="0.25">
      <c r="A59" s="17" t="s">
        <v>97</v>
      </c>
      <c r="B59" s="17" t="s">
        <v>98</v>
      </c>
      <c r="C59" s="17" t="s">
        <v>84</v>
      </c>
      <c r="D59" s="17">
        <f t="shared" si="1"/>
        <v>22</v>
      </c>
      <c r="E59" s="17"/>
      <c r="F59" s="17"/>
      <c r="G59" s="17"/>
      <c r="H59" s="17">
        <v>16</v>
      </c>
      <c r="I59" s="17"/>
      <c r="J59" s="17"/>
      <c r="K59" s="17"/>
      <c r="L59" s="17"/>
      <c r="M59" s="17">
        <v>4</v>
      </c>
      <c r="N59" s="17">
        <f t="shared" si="2"/>
        <v>2</v>
      </c>
    </row>
    <row r="60" spans="1:14" hidden="1" x14ac:dyDescent="0.25">
      <c r="A60" s="17" t="s">
        <v>101</v>
      </c>
      <c r="B60" s="17" t="s">
        <v>102</v>
      </c>
      <c r="C60" s="17" t="s">
        <v>84</v>
      </c>
      <c r="D60" s="17">
        <f t="shared" si="1"/>
        <v>16</v>
      </c>
      <c r="E60" s="17"/>
      <c r="F60" s="17"/>
      <c r="G60" s="17"/>
      <c r="H60" s="17"/>
      <c r="I60" s="17"/>
      <c r="J60" s="17">
        <v>1</v>
      </c>
      <c r="K60" s="17">
        <v>7</v>
      </c>
      <c r="L60" s="17">
        <v>5</v>
      </c>
      <c r="M60" s="17"/>
      <c r="N60" s="17">
        <f t="shared" si="2"/>
        <v>3</v>
      </c>
    </row>
    <row r="61" spans="1:14" hidden="1" x14ac:dyDescent="0.25">
      <c r="A61" s="17" t="s">
        <v>113</v>
      </c>
      <c r="B61" s="17" t="s">
        <v>135</v>
      </c>
      <c r="C61" s="17" t="s">
        <v>134</v>
      </c>
      <c r="D61" s="17">
        <f t="shared" si="1"/>
        <v>36</v>
      </c>
      <c r="E61" s="17"/>
      <c r="F61" s="17">
        <v>3</v>
      </c>
      <c r="G61" s="17">
        <v>2</v>
      </c>
      <c r="H61" s="17"/>
      <c r="I61" s="17"/>
      <c r="J61" s="17">
        <v>15</v>
      </c>
      <c r="K61" s="17"/>
      <c r="L61" s="17"/>
      <c r="M61" s="17">
        <v>12</v>
      </c>
      <c r="N61" s="17">
        <f t="shared" si="2"/>
        <v>4</v>
      </c>
    </row>
    <row r="62" spans="1:14" hidden="1" x14ac:dyDescent="0.25">
      <c r="A62" s="17" t="s">
        <v>87</v>
      </c>
      <c r="B62" s="17" t="s">
        <v>147</v>
      </c>
      <c r="C62" s="17" t="s">
        <v>134</v>
      </c>
      <c r="D62" s="17">
        <f t="shared" si="1"/>
        <v>39</v>
      </c>
      <c r="E62" s="17"/>
      <c r="F62" s="17"/>
      <c r="G62" s="17">
        <v>15</v>
      </c>
      <c r="H62" s="17"/>
      <c r="I62" s="17"/>
      <c r="J62" s="17">
        <v>22</v>
      </c>
      <c r="K62" s="17"/>
      <c r="L62" s="17"/>
      <c r="M62" s="17"/>
      <c r="N62" s="17">
        <f t="shared" si="2"/>
        <v>2</v>
      </c>
    </row>
    <row r="63" spans="1:14" hidden="1" x14ac:dyDescent="0.25">
      <c r="A63" s="17" t="s">
        <v>22</v>
      </c>
      <c r="B63" s="17" t="s">
        <v>90</v>
      </c>
      <c r="C63" s="17" t="s">
        <v>84</v>
      </c>
      <c r="D63" s="17">
        <f t="shared" si="1"/>
        <v>130</v>
      </c>
      <c r="E63" s="17">
        <v>8</v>
      </c>
      <c r="F63" s="17">
        <v>17</v>
      </c>
      <c r="G63" s="17">
        <v>22</v>
      </c>
      <c r="H63" s="17">
        <v>21</v>
      </c>
      <c r="I63" s="17">
        <v>21</v>
      </c>
      <c r="J63" s="17"/>
      <c r="K63" s="17">
        <v>11</v>
      </c>
      <c r="L63" s="17"/>
      <c r="M63" s="17">
        <v>23</v>
      </c>
      <c r="N63" s="17">
        <f t="shared" si="2"/>
        <v>7</v>
      </c>
    </row>
  </sheetData>
  <autoFilter ref="A1:N63">
    <filterColumn colId="1">
      <filters>
        <filter val="Ozoliņš"/>
        <filter val="Ozols"/>
      </filters>
    </filterColumn>
  </autoFilter>
  <printOptions gridLines="1"/>
  <pageMargins left="0.37" right="0.38" top="0.74803149606299213" bottom="0.19685039370078741" header="0.19" footer="0.1574803149606299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K1 </vt:lpstr>
      <vt:lpstr>K1 (2)</vt:lpstr>
      <vt:lpstr>K1 (3)</vt:lpstr>
      <vt:lpstr>K2</vt:lpstr>
      <vt:lpstr>F1</vt:lpstr>
      <vt:lpstr>F2</vt:lpstr>
      <vt:lpstr>F3</vt:lpstr>
      <vt:lpstr>Sheet7</vt:lpstr>
      <vt:lpstr>F4</vt:lpstr>
      <vt:lpstr>A1</vt:lpstr>
    </vt:vector>
  </TitlesOfParts>
  <Company>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Iveta Gultniece</dc:creator>
  <cp:lastModifiedBy>Alekss Pauls Brencis</cp:lastModifiedBy>
  <dcterms:created xsi:type="dcterms:W3CDTF">2020-02-24T09:38:02Z</dcterms:created>
  <dcterms:modified xsi:type="dcterms:W3CDTF">2020-03-10T08:44:34Z</dcterms:modified>
</cp:coreProperties>
</file>