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417D52D7-38DC-4485-8257-AD4CDD7C6A64}" xr6:coauthVersionLast="46" xr6:coauthVersionMax="46" xr10:uidLastSave="{00000000-0000-0000-0000-000000000000}"/>
  <bookViews>
    <workbookView xWindow="-120" yWindow="-120" windowWidth="25440" windowHeight="15540" activeTab="5" xr2:uid="{7B99EB5A-1958-428B-8D9A-88A9EE4EF4B6}"/>
  </bookViews>
  <sheets>
    <sheet name="Stats" sheetId="7" r:id="rId1"/>
    <sheet name="Mazepin" sheetId="17" r:id="rId2"/>
    <sheet name="Tsunoda" sheetId="18" r:id="rId3"/>
    <sheet name="Alonso" sheetId="19" r:id="rId4"/>
    <sheet name="Leclerc" sheetId="20" r:id="rId5"/>
    <sheet name="Driver's Overview" sheetId="21" r:id="rId6"/>
    <sheet name="Brakes" sheetId="1" r:id="rId7"/>
    <sheet name="Gearbox" sheetId="2" r:id="rId8"/>
    <sheet name="RearWing" sheetId="3" r:id="rId9"/>
    <sheet name="FrontWing" sheetId="4" r:id="rId10"/>
    <sheet name="Suspension" sheetId="5" r:id="rId11"/>
    <sheet name="Engine" sheetId="6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1" l="1"/>
  <c r="F21" i="21"/>
  <c r="G21" i="21" s="1"/>
  <c r="E22" i="21"/>
  <c r="F22" i="21" s="1"/>
  <c r="G22" i="21" s="1"/>
  <c r="E23" i="21"/>
  <c r="F23" i="21"/>
  <c r="G23" i="21" s="1"/>
  <c r="E24" i="21"/>
  <c r="F24" i="21" s="1"/>
  <c r="G24" i="21" s="1"/>
  <c r="E25" i="21"/>
  <c r="F25" i="21"/>
  <c r="G25" i="21" s="1"/>
  <c r="E26" i="21"/>
  <c r="F26" i="21" s="1"/>
  <c r="G26" i="21" s="1"/>
  <c r="E12" i="21"/>
  <c r="F12" i="21" s="1"/>
  <c r="E13" i="21"/>
  <c r="F13" i="21"/>
  <c r="E14" i="21"/>
  <c r="F14" i="21" s="1"/>
  <c r="E15" i="21"/>
  <c r="F15" i="21"/>
  <c r="E16" i="21"/>
  <c r="F16" i="21" s="1"/>
  <c r="E17" i="21"/>
  <c r="F17" i="2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AJ123" i="17"/>
  <c r="AH123" i="17"/>
  <c r="AG123" i="17"/>
  <c r="AF123" i="17"/>
  <c r="AE123" i="17"/>
  <c r="AA123" i="17"/>
  <c r="Y123" i="17"/>
  <c r="X123" i="17"/>
  <c r="W123" i="17"/>
  <c r="V123" i="17"/>
  <c r="R123" i="17"/>
  <c r="P123" i="17"/>
  <c r="O123" i="17"/>
  <c r="N123" i="17"/>
  <c r="M123" i="17"/>
  <c r="I123" i="17"/>
  <c r="G123" i="17"/>
  <c r="F123" i="17"/>
  <c r="E123" i="17"/>
  <c r="D123" i="17"/>
  <c r="AM122" i="17"/>
  <c r="AL122" i="17"/>
  <c r="AD122" i="17"/>
  <c r="AC122" i="17"/>
  <c r="U122" i="17"/>
  <c r="T122" i="17"/>
  <c r="L122" i="17"/>
  <c r="K122" i="17"/>
  <c r="AM121" i="17"/>
  <c r="AL121" i="17"/>
  <c r="AD121" i="17"/>
  <c r="AC121" i="17"/>
  <c r="U121" i="17"/>
  <c r="T121" i="17"/>
  <c r="L121" i="17"/>
  <c r="K121" i="17"/>
  <c r="AM120" i="17"/>
  <c r="AL120" i="17"/>
  <c r="AD120" i="17"/>
  <c r="AC120" i="17"/>
  <c r="U120" i="17"/>
  <c r="T120" i="17"/>
  <c r="L120" i="17"/>
  <c r="K120" i="17"/>
  <c r="AM119" i="17"/>
  <c r="AL119" i="17"/>
  <c r="AD119" i="17"/>
  <c r="AC119" i="17"/>
  <c r="U119" i="17"/>
  <c r="T119" i="17"/>
  <c r="L119" i="17"/>
  <c r="K119" i="17"/>
  <c r="AM118" i="17"/>
  <c r="AL118" i="17"/>
  <c r="AD118" i="17"/>
  <c r="AC118" i="17"/>
  <c r="U118" i="17"/>
  <c r="T118" i="17"/>
  <c r="L118" i="17"/>
  <c r="K118" i="17"/>
  <c r="AM117" i="17"/>
  <c r="AL117" i="17"/>
  <c r="AD117" i="17"/>
  <c r="AC117" i="17"/>
  <c r="U117" i="17"/>
  <c r="T117" i="17"/>
  <c r="L117" i="17"/>
  <c r="K117" i="17"/>
  <c r="AM116" i="17"/>
  <c r="AL116" i="17"/>
  <c r="AD116" i="17"/>
  <c r="AD123" i="17" s="1"/>
  <c r="AC116" i="17"/>
  <c r="U116" i="17"/>
  <c r="T116" i="17"/>
  <c r="L116" i="17"/>
  <c r="L123" i="17" s="1"/>
  <c r="K116" i="17"/>
  <c r="AM115" i="17"/>
  <c r="AL115" i="17"/>
  <c r="AD115" i="17"/>
  <c r="AC115" i="17"/>
  <c r="U115" i="17"/>
  <c r="T115" i="17"/>
  <c r="L115" i="17"/>
  <c r="K115" i="17"/>
  <c r="AM114" i="17"/>
  <c r="AM123" i="17" s="1"/>
  <c r="AL114" i="17"/>
  <c r="AD114" i="17"/>
  <c r="AC114" i="17"/>
  <c r="U114" i="17"/>
  <c r="U123" i="17" s="1"/>
  <c r="T114" i="17"/>
  <c r="L114" i="17"/>
  <c r="K114" i="17"/>
  <c r="C114" i="17"/>
  <c r="C115" i="17" s="1"/>
  <c r="C116" i="17" s="1"/>
  <c r="C117" i="17" s="1"/>
  <c r="C118" i="17" s="1"/>
  <c r="C119" i="17" s="1"/>
  <c r="C120" i="17" s="1"/>
  <c r="C121" i="17" s="1"/>
  <c r="C122" i="17" s="1"/>
  <c r="AM113" i="17"/>
  <c r="AL113" i="17"/>
  <c r="AL123" i="17" s="1"/>
  <c r="AK123" i="17" s="1"/>
  <c r="AD113" i="17"/>
  <c r="AC113" i="17"/>
  <c r="AC123" i="17" s="1"/>
  <c r="U113" i="17"/>
  <c r="T113" i="17"/>
  <c r="T123" i="17" s="1"/>
  <c r="S123" i="17" s="1"/>
  <c r="L113" i="17"/>
  <c r="K113" i="17"/>
  <c r="K123" i="17" s="1"/>
  <c r="AJ112" i="17"/>
  <c r="AH112" i="17"/>
  <c r="AG112" i="17"/>
  <c r="AF112" i="17"/>
  <c r="AE112" i="17"/>
  <c r="AA112" i="17"/>
  <c r="Y112" i="17"/>
  <c r="X112" i="17"/>
  <c r="W112" i="17"/>
  <c r="V112" i="17"/>
  <c r="R112" i="17"/>
  <c r="P112" i="17"/>
  <c r="O112" i="17"/>
  <c r="N112" i="17"/>
  <c r="M112" i="17"/>
  <c r="I112" i="17"/>
  <c r="G112" i="17"/>
  <c r="F112" i="17"/>
  <c r="E112" i="17"/>
  <c r="D112" i="17"/>
  <c r="AM111" i="17"/>
  <c r="AL111" i="17"/>
  <c r="AD111" i="17"/>
  <c r="AC111" i="17"/>
  <c r="U111" i="17"/>
  <c r="T111" i="17"/>
  <c r="L111" i="17"/>
  <c r="K111" i="17"/>
  <c r="AM110" i="17"/>
  <c r="AL110" i="17"/>
  <c r="AD110" i="17"/>
  <c r="AC110" i="17"/>
  <c r="U110" i="17"/>
  <c r="T110" i="17"/>
  <c r="L110" i="17"/>
  <c r="K110" i="17"/>
  <c r="AM109" i="17"/>
  <c r="AL109" i="17"/>
  <c r="AD109" i="17"/>
  <c r="AC109" i="17"/>
  <c r="U109" i="17"/>
  <c r="T109" i="17"/>
  <c r="L109" i="17"/>
  <c r="K109" i="17"/>
  <c r="AM108" i="17"/>
  <c r="AL108" i="17"/>
  <c r="AD108" i="17"/>
  <c r="AC108" i="17"/>
  <c r="U108" i="17"/>
  <c r="T108" i="17"/>
  <c r="L108" i="17"/>
  <c r="K108" i="17"/>
  <c r="AM107" i="17"/>
  <c r="AL107" i="17"/>
  <c r="AD107" i="17"/>
  <c r="AC107" i="17"/>
  <c r="U107" i="17"/>
  <c r="T107" i="17"/>
  <c r="L107" i="17"/>
  <c r="K107" i="17"/>
  <c r="AM106" i="17"/>
  <c r="AL106" i="17"/>
  <c r="AD106" i="17"/>
  <c r="AC106" i="17"/>
  <c r="U106" i="17"/>
  <c r="T106" i="17"/>
  <c r="L106" i="17"/>
  <c r="K106" i="17"/>
  <c r="AM105" i="17"/>
  <c r="AL105" i="17"/>
  <c r="AD105" i="17"/>
  <c r="AC105" i="17"/>
  <c r="U105" i="17"/>
  <c r="T105" i="17"/>
  <c r="L105" i="17"/>
  <c r="K105" i="17"/>
  <c r="AM104" i="17"/>
  <c r="AL104" i="17"/>
  <c r="AD104" i="17"/>
  <c r="AC104" i="17"/>
  <c r="U104" i="17"/>
  <c r="T104" i="17"/>
  <c r="L104" i="17"/>
  <c r="K104" i="17"/>
  <c r="C104" i="17"/>
  <c r="C105" i="17" s="1"/>
  <c r="C106" i="17" s="1"/>
  <c r="C107" i="17" s="1"/>
  <c r="C108" i="17" s="1"/>
  <c r="C109" i="17" s="1"/>
  <c r="C110" i="17" s="1"/>
  <c r="C111" i="17" s="1"/>
  <c r="AM103" i="17"/>
  <c r="AL103" i="17"/>
  <c r="AD103" i="17"/>
  <c r="AC103" i="17"/>
  <c r="U103" i="17"/>
  <c r="T103" i="17"/>
  <c r="L103" i="17"/>
  <c r="K103" i="17"/>
  <c r="C103" i="17"/>
  <c r="AM102" i="17"/>
  <c r="AM112" i="17" s="1"/>
  <c r="AL102" i="17"/>
  <c r="AL112" i="17" s="1"/>
  <c r="AD102" i="17"/>
  <c r="AD112" i="17" s="1"/>
  <c r="AC102" i="17"/>
  <c r="AC112" i="17" s="1"/>
  <c r="AB112" i="17" s="1"/>
  <c r="U102" i="17"/>
  <c r="U112" i="17" s="1"/>
  <c r="T102" i="17"/>
  <c r="T112" i="17" s="1"/>
  <c r="L102" i="17"/>
  <c r="L112" i="17" s="1"/>
  <c r="K102" i="17"/>
  <c r="K112" i="17" s="1"/>
  <c r="J112" i="17" s="1"/>
  <c r="AJ101" i="17"/>
  <c r="AH101" i="17"/>
  <c r="AG101" i="17"/>
  <c r="AF101" i="17"/>
  <c r="AE101" i="17"/>
  <c r="AA101" i="17"/>
  <c r="Y101" i="17"/>
  <c r="X101" i="17"/>
  <c r="W101" i="17"/>
  <c r="V101" i="17"/>
  <c r="R101" i="17"/>
  <c r="P101" i="17"/>
  <c r="O101" i="17"/>
  <c r="N101" i="17"/>
  <c r="M101" i="17"/>
  <c r="I101" i="17"/>
  <c r="G101" i="17"/>
  <c r="F101" i="17"/>
  <c r="E101" i="17"/>
  <c r="D101" i="17"/>
  <c r="AM100" i="17"/>
  <c r="AL100" i="17"/>
  <c r="AD100" i="17"/>
  <c r="AC100" i="17"/>
  <c r="U100" i="17"/>
  <c r="T100" i="17"/>
  <c r="L100" i="17"/>
  <c r="K100" i="17"/>
  <c r="AM99" i="17"/>
  <c r="AL99" i="17"/>
  <c r="AD99" i="17"/>
  <c r="AC99" i="17"/>
  <c r="U99" i="17"/>
  <c r="T99" i="17"/>
  <c r="L99" i="17"/>
  <c r="K99" i="17"/>
  <c r="AM98" i="17"/>
  <c r="AL98" i="17"/>
  <c r="AD98" i="17"/>
  <c r="AC98" i="17"/>
  <c r="U98" i="17"/>
  <c r="T98" i="17"/>
  <c r="L98" i="17"/>
  <c r="K98" i="17"/>
  <c r="AM97" i="17"/>
  <c r="AL97" i="17"/>
  <c r="AD97" i="17"/>
  <c r="AC97" i="17"/>
  <c r="U97" i="17"/>
  <c r="T97" i="17"/>
  <c r="L97" i="17"/>
  <c r="K97" i="17"/>
  <c r="AM96" i="17"/>
  <c r="AL96" i="17"/>
  <c r="AD96" i="17"/>
  <c r="AC96" i="17"/>
  <c r="U96" i="17"/>
  <c r="T96" i="17"/>
  <c r="L96" i="17"/>
  <c r="K96" i="17"/>
  <c r="AM95" i="17"/>
  <c r="AL95" i="17"/>
  <c r="AD95" i="17"/>
  <c r="AC95" i="17"/>
  <c r="U95" i="17"/>
  <c r="T95" i="17"/>
  <c r="L95" i="17"/>
  <c r="K95" i="17"/>
  <c r="AM94" i="17"/>
  <c r="AL94" i="17"/>
  <c r="AD94" i="17"/>
  <c r="AC94" i="17"/>
  <c r="U94" i="17"/>
  <c r="T94" i="17"/>
  <c r="L94" i="17"/>
  <c r="K94" i="17"/>
  <c r="AM93" i="17"/>
  <c r="AL93" i="17"/>
  <c r="AD93" i="17"/>
  <c r="AC93" i="17"/>
  <c r="AC101" i="17" s="1"/>
  <c r="U93" i="17"/>
  <c r="T93" i="17"/>
  <c r="L93" i="17"/>
  <c r="K93" i="17"/>
  <c r="K101" i="17" s="1"/>
  <c r="AM92" i="17"/>
  <c r="AL92" i="17"/>
  <c r="AD92" i="17"/>
  <c r="AC92" i="17"/>
  <c r="U92" i="17"/>
  <c r="T92" i="17"/>
  <c r="L92" i="17"/>
  <c r="K92" i="17"/>
  <c r="C92" i="17"/>
  <c r="C93" i="17" s="1"/>
  <c r="C94" i="17" s="1"/>
  <c r="C95" i="17" s="1"/>
  <c r="C96" i="17" s="1"/>
  <c r="C97" i="17" s="1"/>
  <c r="C98" i="17" s="1"/>
  <c r="C99" i="17" s="1"/>
  <c r="C100" i="17" s="1"/>
  <c r="AM91" i="17"/>
  <c r="AM101" i="17" s="1"/>
  <c r="AL91" i="17"/>
  <c r="AL101" i="17" s="1"/>
  <c r="AD91" i="17"/>
  <c r="AD101" i="17" s="1"/>
  <c r="AC91" i="17"/>
  <c r="U91" i="17"/>
  <c r="U101" i="17" s="1"/>
  <c r="T91" i="17"/>
  <c r="T101" i="17" s="1"/>
  <c r="L91" i="17"/>
  <c r="L101" i="17" s="1"/>
  <c r="K91" i="17"/>
  <c r="AJ123" i="18"/>
  <c r="AH123" i="18"/>
  <c r="AG123" i="18"/>
  <c r="AF123" i="18"/>
  <c r="AE123" i="18"/>
  <c r="AA123" i="18"/>
  <c r="Y123" i="18"/>
  <c r="X123" i="18"/>
  <c r="W123" i="18"/>
  <c r="V123" i="18"/>
  <c r="R123" i="18"/>
  <c r="P123" i="18"/>
  <c r="O123" i="18"/>
  <c r="N123" i="18"/>
  <c r="M123" i="18"/>
  <c r="I123" i="18"/>
  <c r="G123" i="18"/>
  <c r="F123" i="18"/>
  <c r="E123" i="18"/>
  <c r="D123" i="18"/>
  <c r="AM122" i="18"/>
  <c r="AL122" i="18"/>
  <c r="AD122" i="18"/>
  <c r="AC122" i="18"/>
  <c r="U122" i="18"/>
  <c r="T122" i="18"/>
  <c r="L122" i="18"/>
  <c r="K122" i="18"/>
  <c r="AM121" i="18"/>
  <c r="AL121" i="18"/>
  <c r="AD121" i="18"/>
  <c r="AC121" i="18"/>
  <c r="U121" i="18"/>
  <c r="T121" i="18"/>
  <c r="L121" i="18"/>
  <c r="K121" i="18"/>
  <c r="AM120" i="18"/>
  <c r="AL120" i="18"/>
  <c r="AD120" i="18"/>
  <c r="AC120" i="18"/>
  <c r="U120" i="18"/>
  <c r="T120" i="18"/>
  <c r="L120" i="18"/>
  <c r="K120" i="18"/>
  <c r="AM119" i="18"/>
  <c r="AL119" i="18"/>
  <c r="AD119" i="18"/>
  <c r="AC119" i="18"/>
  <c r="U119" i="18"/>
  <c r="T119" i="18"/>
  <c r="L119" i="18"/>
  <c r="K119" i="18"/>
  <c r="AM118" i="18"/>
  <c r="AL118" i="18"/>
  <c r="AD118" i="18"/>
  <c r="AC118" i="18"/>
  <c r="U118" i="18"/>
  <c r="T118" i="18"/>
  <c r="L118" i="18"/>
  <c r="K118" i="18"/>
  <c r="AM117" i="18"/>
  <c r="AL117" i="18"/>
  <c r="AD117" i="18"/>
  <c r="AC117" i="18"/>
  <c r="U117" i="18"/>
  <c r="T117" i="18"/>
  <c r="L117" i="18"/>
  <c r="K117" i="18"/>
  <c r="AM116" i="18"/>
  <c r="AL116" i="18"/>
  <c r="AD116" i="18"/>
  <c r="AC116" i="18"/>
  <c r="U116" i="18"/>
  <c r="T116" i="18"/>
  <c r="L116" i="18"/>
  <c r="K116" i="18"/>
  <c r="AM115" i="18"/>
  <c r="AL115" i="18"/>
  <c r="AD115" i="18"/>
  <c r="AC115" i="18"/>
  <c r="U115" i="18"/>
  <c r="T115" i="18"/>
  <c r="L115" i="18"/>
  <c r="K115" i="18"/>
  <c r="AM114" i="18"/>
  <c r="AL114" i="18"/>
  <c r="AD114" i="18"/>
  <c r="AC114" i="18"/>
  <c r="U114" i="18"/>
  <c r="T114" i="18"/>
  <c r="L114" i="18"/>
  <c r="K114" i="18"/>
  <c r="C114" i="18"/>
  <c r="C115" i="18" s="1"/>
  <c r="C116" i="18" s="1"/>
  <c r="C117" i="18" s="1"/>
  <c r="C118" i="18" s="1"/>
  <c r="C119" i="18" s="1"/>
  <c r="C120" i="18" s="1"/>
  <c r="C121" i="18" s="1"/>
  <c r="C122" i="18" s="1"/>
  <c r="AM113" i="18"/>
  <c r="AM123" i="18" s="1"/>
  <c r="AL113" i="18"/>
  <c r="AD113" i="18"/>
  <c r="AC113" i="18"/>
  <c r="U113" i="18"/>
  <c r="U123" i="18" s="1"/>
  <c r="T113" i="18"/>
  <c r="L113" i="18"/>
  <c r="K113" i="18"/>
  <c r="AJ112" i="18"/>
  <c r="AH112" i="18"/>
  <c r="AG112" i="18"/>
  <c r="AF112" i="18"/>
  <c r="AE112" i="18"/>
  <c r="AA112" i="18"/>
  <c r="Y112" i="18"/>
  <c r="X112" i="18"/>
  <c r="W112" i="18"/>
  <c r="V112" i="18"/>
  <c r="R112" i="18"/>
  <c r="P112" i="18"/>
  <c r="O112" i="18"/>
  <c r="N112" i="18"/>
  <c r="M112" i="18"/>
  <c r="I112" i="18"/>
  <c r="G112" i="18"/>
  <c r="F112" i="18"/>
  <c r="E112" i="18"/>
  <c r="D112" i="18"/>
  <c r="AM111" i="18"/>
  <c r="AL111" i="18"/>
  <c r="AD111" i="18"/>
  <c r="AC111" i="18"/>
  <c r="U111" i="18"/>
  <c r="T111" i="18"/>
  <c r="L111" i="18"/>
  <c r="K111" i="18"/>
  <c r="AM110" i="18"/>
  <c r="AL110" i="18"/>
  <c r="AD110" i="18"/>
  <c r="AC110" i="18"/>
  <c r="U110" i="18"/>
  <c r="T110" i="18"/>
  <c r="L110" i="18"/>
  <c r="K110" i="18"/>
  <c r="AM109" i="18"/>
  <c r="AL109" i="18"/>
  <c r="AD109" i="18"/>
  <c r="AC109" i="18"/>
  <c r="U109" i="18"/>
  <c r="T109" i="18"/>
  <c r="L109" i="18"/>
  <c r="K109" i="18"/>
  <c r="AM108" i="18"/>
  <c r="AL108" i="18"/>
  <c r="AD108" i="18"/>
  <c r="AC108" i="18"/>
  <c r="U108" i="18"/>
  <c r="T108" i="18"/>
  <c r="L108" i="18"/>
  <c r="K108" i="18"/>
  <c r="AM107" i="18"/>
  <c r="AL107" i="18"/>
  <c r="AD107" i="18"/>
  <c r="AC107" i="18"/>
  <c r="U107" i="18"/>
  <c r="T107" i="18"/>
  <c r="L107" i="18"/>
  <c r="K107" i="18"/>
  <c r="AM106" i="18"/>
  <c r="AL106" i="18"/>
  <c r="AD106" i="18"/>
  <c r="AC106" i="18"/>
  <c r="U106" i="18"/>
  <c r="T106" i="18"/>
  <c r="L106" i="18"/>
  <c r="K106" i="18"/>
  <c r="AM105" i="18"/>
  <c r="AL105" i="18"/>
  <c r="AD105" i="18"/>
  <c r="AC105" i="18"/>
  <c r="U105" i="18"/>
  <c r="T105" i="18"/>
  <c r="L105" i="18"/>
  <c r="K105" i="18"/>
  <c r="AM104" i="18"/>
  <c r="AL104" i="18"/>
  <c r="AD104" i="18"/>
  <c r="AC104" i="18"/>
  <c r="U104" i="18"/>
  <c r="T104" i="18"/>
  <c r="L104" i="18"/>
  <c r="K104" i="18"/>
  <c r="C104" i="18"/>
  <c r="C105" i="18" s="1"/>
  <c r="C106" i="18" s="1"/>
  <c r="C107" i="18" s="1"/>
  <c r="C108" i="18" s="1"/>
  <c r="C109" i="18" s="1"/>
  <c r="C110" i="18" s="1"/>
  <c r="C111" i="18" s="1"/>
  <c r="AM103" i="18"/>
  <c r="AL103" i="18"/>
  <c r="AD103" i="18"/>
  <c r="AC103" i="18"/>
  <c r="U103" i="18"/>
  <c r="T103" i="18"/>
  <c r="L103" i="18"/>
  <c r="K103" i="18"/>
  <c r="C103" i="18"/>
  <c r="AM102" i="18"/>
  <c r="AL102" i="18"/>
  <c r="AD102" i="18"/>
  <c r="AC102" i="18"/>
  <c r="U102" i="18"/>
  <c r="T102" i="18"/>
  <c r="L102" i="18"/>
  <c r="K102" i="18"/>
  <c r="AJ101" i="18"/>
  <c r="AH101" i="18"/>
  <c r="AG101" i="18"/>
  <c r="AF101" i="18"/>
  <c r="AE101" i="18"/>
  <c r="AA101" i="18"/>
  <c r="Y101" i="18"/>
  <c r="X101" i="18"/>
  <c r="W101" i="18"/>
  <c r="V101" i="18"/>
  <c r="R101" i="18"/>
  <c r="P101" i="18"/>
  <c r="O101" i="18"/>
  <c r="N101" i="18"/>
  <c r="M101" i="18"/>
  <c r="I101" i="18"/>
  <c r="G101" i="18"/>
  <c r="F101" i="18"/>
  <c r="E101" i="18"/>
  <c r="D101" i="18"/>
  <c r="AM100" i="18"/>
  <c r="AL100" i="18"/>
  <c r="AD100" i="18"/>
  <c r="AC100" i="18"/>
  <c r="U100" i="18"/>
  <c r="T100" i="18"/>
  <c r="L100" i="18"/>
  <c r="K100" i="18"/>
  <c r="AM99" i="18"/>
  <c r="AL99" i="18"/>
  <c r="AD99" i="18"/>
  <c r="AC99" i="18"/>
  <c r="U99" i="18"/>
  <c r="T99" i="18"/>
  <c r="L99" i="18"/>
  <c r="K99" i="18"/>
  <c r="AM98" i="18"/>
  <c r="AL98" i="18"/>
  <c r="AD98" i="18"/>
  <c r="AC98" i="18"/>
  <c r="U98" i="18"/>
  <c r="T98" i="18"/>
  <c r="L98" i="18"/>
  <c r="K98" i="18"/>
  <c r="AM97" i="18"/>
  <c r="AL97" i="18"/>
  <c r="AD97" i="18"/>
  <c r="AC97" i="18"/>
  <c r="U97" i="18"/>
  <c r="T97" i="18"/>
  <c r="L97" i="18"/>
  <c r="K97" i="18"/>
  <c r="AM96" i="18"/>
  <c r="AL96" i="18"/>
  <c r="AD96" i="18"/>
  <c r="AC96" i="18"/>
  <c r="U96" i="18"/>
  <c r="T96" i="18"/>
  <c r="L96" i="18"/>
  <c r="K96" i="18"/>
  <c r="AM95" i="18"/>
  <c r="AL95" i="18"/>
  <c r="AD95" i="18"/>
  <c r="AC95" i="18"/>
  <c r="U95" i="18"/>
  <c r="T95" i="18"/>
  <c r="L95" i="18"/>
  <c r="K95" i="18"/>
  <c r="AM94" i="18"/>
  <c r="AL94" i="18"/>
  <c r="AD94" i="18"/>
  <c r="AC94" i="18"/>
  <c r="U94" i="18"/>
  <c r="T94" i="18"/>
  <c r="L94" i="18"/>
  <c r="K94" i="18"/>
  <c r="AM93" i="18"/>
  <c r="AL93" i="18"/>
  <c r="AD93" i="18"/>
  <c r="AC93" i="18"/>
  <c r="U93" i="18"/>
  <c r="T93" i="18"/>
  <c r="L93" i="18"/>
  <c r="K93" i="18"/>
  <c r="AM92" i="18"/>
  <c r="AL92" i="18"/>
  <c r="AD92" i="18"/>
  <c r="AC92" i="18"/>
  <c r="U92" i="18"/>
  <c r="T92" i="18"/>
  <c r="L92" i="18"/>
  <c r="K92" i="18"/>
  <c r="C92" i="18"/>
  <c r="C93" i="18" s="1"/>
  <c r="C94" i="18" s="1"/>
  <c r="C95" i="18" s="1"/>
  <c r="C96" i="18" s="1"/>
  <c r="C97" i="18" s="1"/>
  <c r="C98" i="18" s="1"/>
  <c r="C99" i="18" s="1"/>
  <c r="C100" i="18" s="1"/>
  <c r="AM91" i="18"/>
  <c r="AL91" i="18"/>
  <c r="AD91" i="18"/>
  <c r="AC91" i="18"/>
  <c r="U91" i="18"/>
  <c r="T91" i="18"/>
  <c r="L91" i="18"/>
  <c r="K91" i="18"/>
  <c r="AJ89" i="20"/>
  <c r="AH89" i="20"/>
  <c r="AG89" i="20"/>
  <c r="AF89" i="20"/>
  <c r="AE89" i="20"/>
  <c r="AA89" i="20"/>
  <c r="Y89" i="20"/>
  <c r="X89" i="20"/>
  <c r="W89" i="20"/>
  <c r="V89" i="20"/>
  <c r="R89" i="20"/>
  <c r="P89" i="20"/>
  <c r="O89" i="20"/>
  <c r="N89" i="20"/>
  <c r="M89" i="20"/>
  <c r="I89" i="20"/>
  <c r="G89" i="20"/>
  <c r="F89" i="20"/>
  <c r="E89" i="20"/>
  <c r="D89" i="20"/>
  <c r="AM88" i="20"/>
  <c r="AL88" i="20"/>
  <c r="AD88" i="20"/>
  <c r="AC88" i="20"/>
  <c r="U88" i="20"/>
  <c r="T88" i="20"/>
  <c r="L88" i="20"/>
  <c r="K88" i="20"/>
  <c r="AM87" i="20"/>
  <c r="AL87" i="20"/>
  <c r="AD87" i="20"/>
  <c r="AC87" i="20"/>
  <c r="U87" i="20"/>
  <c r="T87" i="20"/>
  <c r="L87" i="20"/>
  <c r="K87" i="20"/>
  <c r="AM86" i="20"/>
  <c r="AL86" i="20"/>
  <c r="AD86" i="20"/>
  <c r="AC86" i="20"/>
  <c r="U86" i="20"/>
  <c r="T86" i="20"/>
  <c r="L86" i="20"/>
  <c r="K86" i="20"/>
  <c r="AM85" i="20"/>
  <c r="AL85" i="20"/>
  <c r="AD85" i="20"/>
  <c r="AC85" i="20"/>
  <c r="U85" i="20"/>
  <c r="T85" i="20"/>
  <c r="L85" i="20"/>
  <c r="K85" i="20"/>
  <c r="AM84" i="20"/>
  <c r="AL84" i="20"/>
  <c r="AD84" i="20"/>
  <c r="AC84" i="20"/>
  <c r="U84" i="20"/>
  <c r="T84" i="20"/>
  <c r="L84" i="20"/>
  <c r="K84" i="20"/>
  <c r="AM83" i="20"/>
  <c r="AL83" i="20"/>
  <c r="AD83" i="20"/>
  <c r="AC83" i="20"/>
  <c r="U83" i="20"/>
  <c r="T83" i="20"/>
  <c r="L83" i="20"/>
  <c r="K83" i="20"/>
  <c r="AM82" i="20"/>
  <c r="AL82" i="20"/>
  <c r="AD82" i="20"/>
  <c r="AC82" i="20"/>
  <c r="U82" i="20"/>
  <c r="T82" i="20"/>
  <c r="L82" i="20"/>
  <c r="K82" i="20"/>
  <c r="AM81" i="20"/>
  <c r="AL81" i="20"/>
  <c r="AD81" i="20"/>
  <c r="AC81" i="20"/>
  <c r="U81" i="20"/>
  <c r="T81" i="20"/>
  <c r="L81" i="20"/>
  <c r="K81" i="20"/>
  <c r="C81" i="20"/>
  <c r="C82" i="20" s="1"/>
  <c r="C83" i="20" s="1"/>
  <c r="C84" i="20" s="1"/>
  <c r="C85" i="20" s="1"/>
  <c r="C86" i="20" s="1"/>
  <c r="C87" i="20" s="1"/>
  <c r="C88" i="20" s="1"/>
  <c r="AM80" i="20"/>
  <c r="AL80" i="20"/>
  <c r="AD80" i="20"/>
  <c r="AC80" i="20"/>
  <c r="U80" i="20"/>
  <c r="T80" i="20"/>
  <c r="L80" i="20"/>
  <c r="K80" i="20"/>
  <c r="C80" i="20"/>
  <c r="AM79" i="20"/>
  <c r="AM89" i="20" s="1"/>
  <c r="AL79" i="20"/>
  <c r="AL89" i="20" s="1"/>
  <c r="AK89" i="20" s="1"/>
  <c r="AD79" i="20"/>
  <c r="AD89" i="20" s="1"/>
  <c r="AC79" i="20"/>
  <c r="AC89" i="20" s="1"/>
  <c r="U79" i="20"/>
  <c r="U89" i="20" s="1"/>
  <c r="T79" i="20"/>
  <c r="T89" i="20" s="1"/>
  <c r="S89" i="20" s="1"/>
  <c r="L79" i="20"/>
  <c r="L89" i="20" s="1"/>
  <c r="K79" i="20"/>
  <c r="K89" i="20" s="1"/>
  <c r="J89" i="20" s="1"/>
  <c r="AJ78" i="20"/>
  <c r="AH78" i="20"/>
  <c r="AG78" i="20"/>
  <c r="AF78" i="20"/>
  <c r="AE78" i="20"/>
  <c r="AA78" i="20"/>
  <c r="Y78" i="20"/>
  <c r="X78" i="20"/>
  <c r="W78" i="20"/>
  <c r="V78" i="20"/>
  <c r="R78" i="20"/>
  <c r="P78" i="20"/>
  <c r="O78" i="20"/>
  <c r="N78" i="20"/>
  <c r="M78" i="20"/>
  <c r="I78" i="20"/>
  <c r="G78" i="20"/>
  <c r="F78" i="20"/>
  <c r="E78" i="20"/>
  <c r="D78" i="20"/>
  <c r="AM77" i="20"/>
  <c r="AL77" i="20"/>
  <c r="AD77" i="20"/>
  <c r="AC77" i="20"/>
  <c r="U77" i="20"/>
  <c r="T77" i="20"/>
  <c r="L77" i="20"/>
  <c r="K77" i="20"/>
  <c r="AM76" i="20"/>
  <c r="AL76" i="20"/>
  <c r="AD76" i="20"/>
  <c r="AC76" i="20"/>
  <c r="U76" i="20"/>
  <c r="T76" i="20"/>
  <c r="L76" i="20"/>
  <c r="K76" i="20"/>
  <c r="AM75" i="20"/>
  <c r="AL75" i="20"/>
  <c r="AD75" i="20"/>
  <c r="AC75" i="20"/>
  <c r="U75" i="20"/>
  <c r="T75" i="20"/>
  <c r="L75" i="20"/>
  <c r="K75" i="20"/>
  <c r="AM74" i="20"/>
  <c r="AL74" i="20"/>
  <c r="AD74" i="20"/>
  <c r="AC74" i="20"/>
  <c r="U74" i="20"/>
  <c r="T74" i="20"/>
  <c r="L74" i="20"/>
  <c r="K74" i="20"/>
  <c r="AM73" i="20"/>
  <c r="AL73" i="20"/>
  <c r="AD73" i="20"/>
  <c r="AC73" i="20"/>
  <c r="U73" i="20"/>
  <c r="T73" i="20"/>
  <c r="L73" i="20"/>
  <c r="K73" i="20"/>
  <c r="AM72" i="20"/>
  <c r="AL72" i="20"/>
  <c r="AD72" i="20"/>
  <c r="AC72" i="20"/>
  <c r="U72" i="20"/>
  <c r="T72" i="20"/>
  <c r="L72" i="20"/>
  <c r="K72" i="20"/>
  <c r="AM71" i="20"/>
  <c r="AL71" i="20"/>
  <c r="AD71" i="20"/>
  <c r="AC71" i="20"/>
  <c r="U71" i="20"/>
  <c r="T71" i="20"/>
  <c r="L71" i="20"/>
  <c r="K71" i="20"/>
  <c r="AM70" i="20"/>
  <c r="AL70" i="20"/>
  <c r="AD70" i="20"/>
  <c r="AC70" i="20"/>
  <c r="U70" i="20"/>
  <c r="T70" i="20"/>
  <c r="L70" i="20"/>
  <c r="K70" i="20"/>
  <c r="AM69" i="20"/>
  <c r="AL69" i="20"/>
  <c r="AD69" i="20"/>
  <c r="AC69" i="20"/>
  <c r="U69" i="20"/>
  <c r="T69" i="20"/>
  <c r="L69" i="20"/>
  <c r="K69" i="20"/>
  <c r="C69" i="20"/>
  <c r="C70" i="20" s="1"/>
  <c r="C71" i="20" s="1"/>
  <c r="C72" i="20" s="1"/>
  <c r="C73" i="20" s="1"/>
  <c r="C74" i="20" s="1"/>
  <c r="C75" i="20" s="1"/>
  <c r="C76" i="20" s="1"/>
  <c r="C77" i="20" s="1"/>
  <c r="AM68" i="20"/>
  <c r="AM78" i="20" s="1"/>
  <c r="AL68" i="20"/>
  <c r="AD68" i="20"/>
  <c r="AC68" i="20"/>
  <c r="U68" i="20"/>
  <c r="U78" i="20" s="1"/>
  <c r="T68" i="20"/>
  <c r="L68" i="20"/>
  <c r="L78" i="20" s="1"/>
  <c r="K68" i="20"/>
  <c r="AJ155" i="19"/>
  <c r="AH155" i="19"/>
  <c r="AG155" i="19"/>
  <c r="AF155" i="19"/>
  <c r="AE155" i="19"/>
  <c r="AA155" i="19"/>
  <c r="Y155" i="19"/>
  <c r="X155" i="19"/>
  <c r="W155" i="19"/>
  <c r="V155" i="19"/>
  <c r="R155" i="19"/>
  <c r="P155" i="19"/>
  <c r="O155" i="19"/>
  <c r="N155" i="19"/>
  <c r="M155" i="19"/>
  <c r="I155" i="19"/>
  <c r="G155" i="19"/>
  <c r="F155" i="19"/>
  <c r="E155" i="19"/>
  <c r="D155" i="19"/>
  <c r="AM154" i="19"/>
  <c r="AL154" i="19"/>
  <c r="AD154" i="19"/>
  <c r="AC154" i="19"/>
  <c r="U154" i="19"/>
  <c r="T154" i="19"/>
  <c r="L154" i="19"/>
  <c r="K154" i="19"/>
  <c r="AM153" i="19"/>
  <c r="AL153" i="19"/>
  <c r="AD153" i="19"/>
  <c r="AC153" i="19"/>
  <c r="U153" i="19"/>
  <c r="T153" i="19"/>
  <c r="L153" i="19"/>
  <c r="K153" i="19"/>
  <c r="AM152" i="19"/>
  <c r="AL152" i="19"/>
  <c r="AD152" i="19"/>
  <c r="AC152" i="19"/>
  <c r="U152" i="19"/>
  <c r="T152" i="19"/>
  <c r="L152" i="19"/>
  <c r="K152" i="19"/>
  <c r="AM151" i="19"/>
  <c r="AL151" i="19"/>
  <c r="AD151" i="19"/>
  <c r="AC151" i="19"/>
  <c r="U151" i="19"/>
  <c r="T151" i="19"/>
  <c r="L151" i="19"/>
  <c r="K151" i="19"/>
  <c r="AM150" i="19"/>
  <c r="AL150" i="19"/>
  <c r="AD150" i="19"/>
  <c r="AC150" i="19"/>
  <c r="U150" i="19"/>
  <c r="T150" i="19"/>
  <c r="L150" i="19"/>
  <c r="K150" i="19"/>
  <c r="AM149" i="19"/>
  <c r="AL149" i="19"/>
  <c r="AD149" i="19"/>
  <c r="AC149" i="19"/>
  <c r="U149" i="19"/>
  <c r="T149" i="19"/>
  <c r="L149" i="19"/>
  <c r="K149" i="19"/>
  <c r="AM148" i="19"/>
  <c r="AL148" i="19"/>
  <c r="AD148" i="19"/>
  <c r="AC148" i="19"/>
  <c r="U148" i="19"/>
  <c r="T148" i="19"/>
  <c r="L148" i="19"/>
  <c r="K148" i="19"/>
  <c r="AM147" i="19"/>
  <c r="AL147" i="19"/>
  <c r="AD147" i="19"/>
  <c r="AC147" i="19"/>
  <c r="U147" i="19"/>
  <c r="T147" i="19"/>
  <c r="L147" i="19"/>
  <c r="K147" i="19"/>
  <c r="C147" i="19"/>
  <c r="C148" i="19" s="1"/>
  <c r="C149" i="19" s="1"/>
  <c r="C150" i="19" s="1"/>
  <c r="C151" i="19" s="1"/>
  <c r="C152" i="19" s="1"/>
  <c r="C153" i="19" s="1"/>
  <c r="C154" i="19" s="1"/>
  <c r="AM146" i="19"/>
  <c r="AL146" i="19"/>
  <c r="AD146" i="19"/>
  <c r="AC146" i="19"/>
  <c r="U146" i="19"/>
  <c r="T146" i="19"/>
  <c r="L146" i="19"/>
  <c r="K146" i="19"/>
  <c r="C146" i="19"/>
  <c r="AM145" i="19"/>
  <c r="AL145" i="19"/>
  <c r="AL155" i="19" s="1"/>
  <c r="AD145" i="19"/>
  <c r="AD155" i="19" s="1"/>
  <c r="AC145" i="19"/>
  <c r="AC155" i="19" s="1"/>
  <c r="U145" i="19"/>
  <c r="U155" i="19" s="1"/>
  <c r="T145" i="19"/>
  <c r="T155" i="19" s="1"/>
  <c r="S155" i="19" s="1"/>
  <c r="L145" i="19"/>
  <c r="K145" i="19"/>
  <c r="AJ144" i="19"/>
  <c r="AH144" i="19"/>
  <c r="AG144" i="19"/>
  <c r="AF144" i="19"/>
  <c r="AE144" i="19"/>
  <c r="AA144" i="19"/>
  <c r="Y144" i="19"/>
  <c r="X144" i="19"/>
  <c r="W144" i="19"/>
  <c r="V144" i="19"/>
  <c r="R144" i="19"/>
  <c r="P144" i="19"/>
  <c r="O144" i="19"/>
  <c r="N144" i="19"/>
  <c r="M144" i="19"/>
  <c r="I144" i="19"/>
  <c r="G144" i="19"/>
  <c r="F144" i="19"/>
  <c r="E144" i="19"/>
  <c r="D144" i="19"/>
  <c r="AM143" i="19"/>
  <c r="AL143" i="19"/>
  <c r="AD143" i="19"/>
  <c r="AC143" i="19"/>
  <c r="U143" i="19"/>
  <c r="T143" i="19"/>
  <c r="L143" i="19"/>
  <c r="K143" i="19"/>
  <c r="AM142" i="19"/>
  <c r="AL142" i="19"/>
  <c r="AD142" i="19"/>
  <c r="AC142" i="19"/>
  <c r="U142" i="19"/>
  <c r="T142" i="19"/>
  <c r="L142" i="19"/>
  <c r="K142" i="19"/>
  <c r="AM141" i="19"/>
  <c r="AL141" i="19"/>
  <c r="AD141" i="19"/>
  <c r="AC141" i="19"/>
  <c r="U141" i="19"/>
  <c r="T141" i="19"/>
  <c r="L141" i="19"/>
  <c r="K141" i="19"/>
  <c r="AM140" i="19"/>
  <c r="AL140" i="19"/>
  <c r="AD140" i="19"/>
  <c r="AC140" i="19"/>
  <c r="U140" i="19"/>
  <c r="T140" i="19"/>
  <c r="L140" i="19"/>
  <c r="K140" i="19"/>
  <c r="AM139" i="19"/>
  <c r="AL139" i="19"/>
  <c r="AD139" i="19"/>
  <c r="AC139" i="19"/>
  <c r="U139" i="19"/>
  <c r="T139" i="19"/>
  <c r="L139" i="19"/>
  <c r="K139" i="19"/>
  <c r="AM138" i="19"/>
  <c r="AL138" i="19"/>
  <c r="AD138" i="19"/>
  <c r="AC138" i="19"/>
  <c r="U138" i="19"/>
  <c r="T138" i="19"/>
  <c r="L138" i="19"/>
  <c r="K138" i="19"/>
  <c r="AM137" i="19"/>
  <c r="AL137" i="19"/>
  <c r="AD137" i="19"/>
  <c r="AC137" i="19"/>
  <c r="U137" i="19"/>
  <c r="T137" i="19"/>
  <c r="L137" i="19"/>
  <c r="K137" i="19"/>
  <c r="AM136" i="19"/>
  <c r="AL136" i="19"/>
  <c r="AD136" i="19"/>
  <c r="AC136" i="19"/>
  <c r="U136" i="19"/>
  <c r="T136" i="19"/>
  <c r="L136" i="19"/>
  <c r="K136" i="19"/>
  <c r="C136" i="19"/>
  <c r="C137" i="19" s="1"/>
  <c r="C138" i="19" s="1"/>
  <c r="C139" i="19" s="1"/>
  <c r="C140" i="19" s="1"/>
  <c r="C141" i="19" s="1"/>
  <c r="C142" i="19" s="1"/>
  <c r="C143" i="19" s="1"/>
  <c r="AM135" i="19"/>
  <c r="AL135" i="19"/>
  <c r="AD135" i="19"/>
  <c r="AC135" i="19"/>
  <c r="U135" i="19"/>
  <c r="T135" i="19"/>
  <c r="L135" i="19"/>
  <c r="K135" i="19"/>
  <c r="C135" i="19"/>
  <c r="AM134" i="19"/>
  <c r="AL134" i="19"/>
  <c r="AD134" i="19"/>
  <c r="AD144" i="19" s="1"/>
  <c r="AC134" i="19"/>
  <c r="U134" i="19"/>
  <c r="T134" i="19"/>
  <c r="L134" i="19"/>
  <c r="L144" i="19" s="1"/>
  <c r="K134" i="19"/>
  <c r="AJ133" i="19"/>
  <c r="AH133" i="19"/>
  <c r="AG133" i="19"/>
  <c r="AF133" i="19"/>
  <c r="AE133" i="19"/>
  <c r="AA133" i="19"/>
  <c r="Y133" i="19"/>
  <c r="X133" i="19"/>
  <c r="W133" i="19"/>
  <c r="V133" i="19"/>
  <c r="R133" i="19"/>
  <c r="P133" i="19"/>
  <c r="O133" i="19"/>
  <c r="N133" i="19"/>
  <c r="M133" i="19"/>
  <c r="I133" i="19"/>
  <c r="G133" i="19"/>
  <c r="F133" i="19"/>
  <c r="E133" i="19"/>
  <c r="D133" i="19"/>
  <c r="AM132" i="19"/>
  <c r="AL132" i="19"/>
  <c r="AD132" i="19"/>
  <c r="AC132" i="19"/>
  <c r="U132" i="19"/>
  <c r="T132" i="19"/>
  <c r="L132" i="19"/>
  <c r="K132" i="19"/>
  <c r="AM131" i="19"/>
  <c r="AL131" i="19"/>
  <c r="AD131" i="19"/>
  <c r="AC131" i="19"/>
  <c r="U131" i="19"/>
  <c r="T131" i="19"/>
  <c r="L131" i="19"/>
  <c r="K131" i="19"/>
  <c r="AM130" i="19"/>
  <c r="AL130" i="19"/>
  <c r="AD130" i="19"/>
  <c r="AC130" i="19"/>
  <c r="U130" i="19"/>
  <c r="T130" i="19"/>
  <c r="L130" i="19"/>
  <c r="K130" i="19"/>
  <c r="AM129" i="19"/>
  <c r="AL129" i="19"/>
  <c r="AD129" i="19"/>
  <c r="AC129" i="19"/>
  <c r="U129" i="19"/>
  <c r="T129" i="19"/>
  <c r="L129" i="19"/>
  <c r="K129" i="19"/>
  <c r="AM128" i="19"/>
  <c r="AL128" i="19"/>
  <c r="AD128" i="19"/>
  <c r="AC128" i="19"/>
  <c r="U128" i="19"/>
  <c r="T128" i="19"/>
  <c r="L128" i="19"/>
  <c r="K128" i="19"/>
  <c r="AM127" i="19"/>
  <c r="AL127" i="19"/>
  <c r="AD127" i="19"/>
  <c r="AC127" i="19"/>
  <c r="U127" i="19"/>
  <c r="T127" i="19"/>
  <c r="L127" i="19"/>
  <c r="K127" i="19"/>
  <c r="AM126" i="19"/>
  <c r="AL126" i="19"/>
  <c r="AD126" i="19"/>
  <c r="AC126" i="19"/>
  <c r="U126" i="19"/>
  <c r="T126" i="19"/>
  <c r="L126" i="19"/>
  <c r="K126" i="19"/>
  <c r="AM125" i="19"/>
  <c r="AL125" i="19"/>
  <c r="AD125" i="19"/>
  <c r="AC125" i="19"/>
  <c r="U125" i="19"/>
  <c r="T125" i="19"/>
  <c r="L125" i="19"/>
  <c r="K125" i="19"/>
  <c r="AM124" i="19"/>
  <c r="AL124" i="19"/>
  <c r="AL133" i="19" s="1"/>
  <c r="AD124" i="19"/>
  <c r="AC124" i="19"/>
  <c r="U124" i="19"/>
  <c r="T124" i="19"/>
  <c r="T133" i="19" s="1"/>
  <c r="L124" i="19"/>
  <c r="K124" i="19"/>
  <c r="C124" i="19"/>
  <c r="C125" i="19" s="1"/>
  <c r="C126" i="19" s="1"/>
  <c r="C127" i="19" s="1"/>
  <c r="C128" i="19" s="1"/>
  <c r="C129" i="19" s="1"/>
  <c r="C130" i="19" s="1"/>
  <c r="C131" i="19" s="1"/>
  <c r="C132" i="19" s="1"/>
  <c r="AM123" i="19"/>
  <c r="AM133" i="19" s="1"/>
  <c r="AL123" i="19"/>
  <c r="AD123" i="19"/>
  <c r="AC123" i="19"/>
  <c r="U123" i="19"/>
  <c r="U133" i="19" s="1"/>
  <c r="T123" i="19"/>
  <c r="L123" i="19"/>
  <c r="K123" i="19"/>
  <c r="AJ122" i="19"/>
  <c r="AH122" i="19"/>
  <c r="AG122" i="19"/>
  <c r="AF122" i="19"/>
  <c r="AE122" i="19"/>
  <c r="AA122" i="19"/>
  <c r="Y122" i="19"/>
  <c r="X122" i="19"/>
  <c r="W122" i="19"/>
  <c r="V122" i="19"/>
  <c r="R122" i="19"/>
  <c r="P122" i="19"/>
  <c r="O122" i="19"/>
  <c r="N122" i="19"/>
  <c r="M122" i="19"/>
  <c r="I122" i="19"/>
  <c r="G122" i="19"/>
  <c r="F122" i="19"/>
  <c r="E122" i="19"/>
  <c r="D122" i="19"/>
  <c r="AM121" i="19"/>
  <c r="AL121" i="19"/>
  <c r="AD121" i="19"/>
  <c r="AC121" i="19"/>
  <c r="U121" i="19"/>
  <c r="T121" i="19"/>
  <c r="L121" i="19"/>
  <c r="K121" i="19"/>
  <c r="AM120" i="19"/>
  <c r="AL120" i="19"/>
  <c r="AD120" i="19"/>
  <c r="AC120" i="19"/>
  <c r="U120" i="19"/>
  <c r="T120" i="19"/>
  <c r="L120" i="19"/>
  <c r="K120" i="19"/>
  <c r="AM119" i="19"/>
  <c r="AL119" i="19"/>
  <c r="AD119" i="19"/>
  <c r="AC119" i="19"/>
  <c r="U119" i="19"/>
  <c r="T119" i="19"/>
  <c r="L119" i="19"/>
  <c r="K119" i="19"/>
  <c r="AM118" i="19"/>
  <c r="AL118" i="19"/>
  <c r="AD118" i="19"/>
  <c r="AC118" i="19"/>
  <c r="U118" i="19"/>
  <c r="T118" i="19"/>
  <c r="L118" i="19"/>
  <c r="K118" i="19"/>
  <c r="AM117" i="19"/>
  <c r="AL117" i="19"/>
  <c r="AD117" i="19"/>
  <c r="AC117" i="19"/>
  <c r="U117" i="19"/>
  <c r="T117" i="19"/>
  <c r="L117" i="19"/>
  <c r="K117" i="19"/>
  <c r="AM116" i="19"/>
  <c r="AL116" i="19"/>
  <c r="AD116" i="19"/>
  <c r="AC116" i="19"/>
  <c r="U116" i="19"/>
  <c r="T116" i="19"/>
  <c r="L116" i="19"/>
  <c r="K116" i="19"/>
  <c r="AM115" i="19"/>
  <c r="AL115" i="19"/>
  <c r="AD115" i="19"/>
  <c r="AC115" i="19"/>
  <c r="U115" i="19"/>
  <c r="T115" i="19"/>
  <c r="L115" i="19"/>
  <c r="K115" i="19"/>
  <c r="AM114" i="19"/>
  <c r="AL114" i="19"/>
  <c r="AD114" i="19"/>
  <c r="AC114" i="19"/>
  <c r="U114" i="19"/>
  <c r="T114" i="19"/>
  <c r="L114" i="19"/>
  <c r="K114" i="19"/>
  <c r="AM113" i="19"/>
  <c r="AM122" i="19" s="1"/>
  <c r="AL113" i="19"/>
  <c r="AD113" i="19"/>
  <c r="AC113" i="19"/>
  <c r="U113" i="19"/>
  <c r="U122" i="19" s="1"/>
  <c r="T113" i="19"/>
  <c r="L113" i="19"/>
  <c r="K113" i="19"/>
  <c r="C113" i="19"/>
  <c r="C114" i="19" s="1"/>
  <c r="C115" i="19" s="1"/>
  <c r="C116" i="19" s="1"/>
  <c r="C117" i="19" s="1"/>
  <c r="C118" i="19" s="1"/>
  <c r="C119" i="19" s="1"/>
  <c r="C120" i="19" s="1"/>
  <c r="C121" i="19" s="1"/>
  <c r="AM112" i="19"/>
  <c r="AL112" i="19"/>
  <c r="AL122" i="19" s="1"/>
  <c r="AD112" i="19"/>
  <c r="AC112" i="19"/>
  <c r="AC122" i="19" s="1"/>
  <c r="U112" i="19"/>
  <c r="T112" i="19"/>
  <c r="T122" i="19" s="1"/>
  <c r="L112" i="19"/>
  <c r="K112" i="19"/>
  <c r="K122" i="19" s="1"/>
  <c r="AJ106" i="19"/>
  <c r="AH106" i="19"/>
  <c r="AG106" i="19"/>
  <c r="AF106" i="19"/>
  <c r="AE106" i="19"/>
  <c r="AA106" i="19"/>
  <c r="Y106" i="19"/>
  <c r="X106" i="19"/>
  <c r="W106" i="19"/>
  <c r="V106" i="19"/>
  <c r="R106" i="19"/>
  <c r="P106" i="19"/>
  <c r="O106" i="19"/>
  <c r="N106" i="19"/>
  <c r="M106" i="19"/>
  <c r="I106" i="19"/>
  <c r="G106" i="19"/>
  <c r="F106" i="19"/>
  <c r="E106" i="19"/>
  <c r="D106" i="19"/>
  <c r="AM105" i="19"/>
  <c r="AL105" i="19"/>
  <c r="AD105" i="19"/>
  <c r="AC105" i="19"/>
  <c r="U105" i="19"/>
  <c r="T105" i="19"/>
  <c r="L105" i="19"/>
  <c r="K105" i="19"/>
  <c r="AM104" i="19"/>
  <c r="AL104" i="19"/>
  <c r="AD104" i="19"/>
  <c r="AC104" i="19"/>
  <c r="U104" i="19"/>
  <c r="T104" i="19"/>
  <c r="L104" i="19"/>
  <c r="K104" i="19"/>
  <c r="AM103" i="19"/>
  <c r="AL103" i="19"/>
  <c r="AD103" i="19"/>
  <c r="AC103" i="19"/>
  <c r="U103" i="19"/>
  <c r="T103" i="19"/>
  <c r="L103" i="19"/>
  <c r="K103" i="19"/>
  <c r="AM102" i="19"/>
  <c r="AL102" i="19"/>
  <c r="AD102" i="19"/>
  <c r="AC102" i="19"/>
  <c r="U102" i="19"/>
  <c r="T102" i="19"/>
  <c r="L102" i="19"/>
  <c r="K102" i="19"/>
  <c r="AM101" i="19"/>
  <c r="AL101" i="19"/>
  <c r="AD101" i="19"/>
  <c r="AC101" i="19"/>
  <c r="U101" i="19"/>
  <c r="T101" i="19"/>
  <c r="L101" i="19"/>
  <c r="K101" i="19"/>
  <c r="AM100" i="19"/>
  <c r="AL100" i="19"/>
  <c r="AD100" i="19"/>
  <c r="AC100" i="19"/>
  <c r="U100" i="19"/>
  <c r="T100" i="19"/>
  <c r="L100" i="19"/>
  <c r="K100" i="19"/>
  <c r="AM99" i="19"/>
  <c r="AL99" i="19"/>
  <c r="AD99" i="19"/>
  <c r="AC99" i="19"/>
  <c r="U99" i="19"/>
  <c r="T99" i="19"/>
  <c r="L99" i="19"/>
  <c r="K99" i="19"/>
  <c r="AM98" i="19"/>
  <c r="AL98" i="19"/>
  <c r="AD98" i="19"/>
  <c r="AC98" i="19"/>
  <c r="U98" i="19"/>
  <c r="T98" i="19"/>
  <c r="L98" i="19"/>
  <c r="K98" i="19"/>
  <c r="AM97" i="19"/>
  <c r="AL97" i="19"/>
  <c r="AD97" i="19"/>
  <c r="AC97" i="19"/>
  <c r="U97" i="19"/>
  <c r="T97" i="19"/>
  <c r="L97" i="19"/>
  <c r="K97" i="19"/>
  <c r="C97" i="19"/>
  <c r="C98" i="19" s="1"/>
  <c r="C99" i="19" s="1"/>
  <c r="C100" i="19" s="1"/>
  <c r="C101" i="19" s="1"/>
  <c r="C102" i="19" s="1"/>
  <c r="C103" i="19" s="1"/>
  <c r="C104" i="19" s="1"/>
  <c r="C105" i="19" s="1"/>
  <c r="AM96" i="19"/>
  <c r="AL96" i="19"/>
  <c r="AD96" i="19"/>
  <c r="AC96" i="19"/>
  <c r="U96" i="19"/>
  <c r="T96" i="19"/>
  <c r="T106" i="19" s="1"/>
  <c r="L96" i="19"/>
  <c r="K96" i="19"/>
  <c r="AJ95" i="19"/>
  <c r="AH95" i="19"/>
  <c r="AG95" i="19"/>
  <c r="AF95" i="19"/>
  <c r="AE95" i="19"/>
  <c r="AA95" i="19"/>
  <c r="Y95" i="19"/>
  <c r="X95" i="19"/>
  <c r="W95" i="19"/>
  <c r="V95" i="19"/>
  <c r="R95" i="19"/>
  <c r="P95" i="19"/>
  <c r="O95" i="19"/>
  <c r="N95" i="19"/>
  <c r="M95" i="19"/>
  <c r="I95" i="19"/>
  <c r="G95" i="19"/>
  <c r="F95" i="19"/>
  <c r="E95" i="19"/>
  <c r="D95" i="19"/>
  <c r="AM94" i="19"/>
  <c r="AL94" i="19"/>
  <c r="AD94" i="19"/>
  <c r="AC94" i="19"/>
  <c r="U94" i="19"/>
  <c r="T94" i="19"/>
  <c r="L94" i="19"/>
  <c r="K94" i="19"/>
  <c r="AM93" i="19"/>
  <c r="AL93" i="19"/>
  <c r="AD93" i="19"/>
  <c r="AC93" i="19"/>
  <c r="U93" i="19"/>
  <c r="T93" i="19"/>
  <c r="L93" i="19"/>
  <c r="K93" i="19"/>
  <c r="AM92" i="19"/>
  <c r="AL92" i="19"/>
  <c r="AD92" i="19"/>
  <c r="AC92" i="19"/>
  <c r="U92" i="19"/>
  <c r="T92" i="19"/>
  <c r="L92" i="19"/>
  <c r="K92" i="19"/>
  <c r="AM91" i="19"/>
  <c r="AL91" i="19"/>
  <c r="AD91" i="19"/>
  <c r="AC91" i="19"/>
  <c r="U91" i="19"/>
  <c r="T91" i="19"/>
  <c r="L91" i="19"/>
  <c r="K91" i="19"/>
  <c r="AM90" i="19"/>
  <c r="AL90" i="19"/>
  <c r="AD90" i="19"/>
  <c r="AC90" i="19"/>
  <c r="U90" i="19"/>
  <c r="T90" i="19"/>
  <c r="L90" i="19"/>
  <c r="K90" i="19"/>
  <c r="AM89" i="19"/>
  <c r="AL89" i="19"/>
  <c r="AD89" i="19"/>
  <c r="AC89" i="19"/>
  <c r="U89" i="19"/>
  <c r="T89" i="19"/>
  <c r="L89" i="19"/>
  <c r="K89" i="19"/>
  <c r="AM88" i="19"/>
  <c r="AL88" i="19"/>
  <c r="AD88" i="19"/>
  <c r="AC88" i="19"/>
  <c r="U88" i="19"/>
  <c r="T88" i="19"/>
  <c r="L88" i="19"/>
  <c r="K88" i="19"/>
  <c r="AM87" i="19"/>
  <c r="AL87" i="19"/>
  <c r="AD87" i="19"/>
  <c r="AC87" i="19"/>
  <c r="U87" i="19"/>
  <c r="T87" i="19"/>
  <c r="L87" i="19"/>
  <c r="K87" i="19"/>
  <c r="AM86" i="19"/>
  <c r="AL86" i="19"/>
  <c r="AD86" i="19"/>
  <c r="AC86" i="19"/>
  <c r="U86" i="19"/>
  <c r="T86" i="19"/>
  <c r="L86" i="19"/>
  <c r="K86" i="19"/>
  <c r="C86" i="19"/>
  <c r="C87" i="19" s="1"/>
  <c r="C88" i="19" s="1"/>
  <c r="C89" i="19" s="1"/>
  <c r="C90" i="19" s="1"/>
  <c r="C91" i="19" s="1"/>
  <c r="C92" i="19" s="1"/>
  <c r="C93" i="19" s="1"/>
  <c r="C94" i="19" s="1"/>
  <c r="AM85" i="19"/>
  <c r="AL85" i="19"/>
  <c r="AD85" i="19"/>
  <c r="AC85" i="19"/>
  <c r="U85" i="19"/>
  <c r="T85" i="19"/>
  <c r="L85" i="19"/>
  <c r="K85" i="19"/>
  <c r="AJ57" i="19"/>
  <c r="AH57" i="19"/>
  <c r="AG57" i="19"/>
  <c r="AF57" i="19"/>
  <c r="AE57" i="19"/>
  <c r="AA57" i="19"/>
  <c r="Y57" i="19"/>
  <c r="X57" i="19"/>
  <c r="W57" i="19"/>
  <c r="V57" i="19"/>
  <c r="R57" i="19"/>
  <c r="P57" i="19"/>
  <c r="O57" i="19"/>
  <c r="N57" i="19"/>
  <c r="M57" i="19"/>
  <c r="I57" i="19"/>
  <c r="G57" i="19"/>
  <c r="F57" i="19"/>
  <c r="E57" i="19"/>
  <c r="D57" i="19"/>
  <c r="AM56" i="19"/>
  <c r="AL56" i="19"/>
  <c r="AD56" i="19"/>
  <c r="AC56" i="19"/>
  <c r="U56" i="19"/>
  <c r="T56" i="19"/>
  <c r="L56" i="19"/>
  <c r="K56" i="19"/>
  <c r="AM55" i="19"/>
  <c r="AL55" i="19"/>
  <c r="AD55" i="19"/>
  <c r="AC55" i="19"/>
  <c r="U55" i="19"/>
  <c r="T55" i="19"/>
  <c r="L55" i="19"/>
  <c r="K55" i="19"/>
  <c r="AM54" i="19"/>
  <c r="AL54" i="19"/>
  <c r="AD54" i="19"/>
  <c r="AC54" i="19"/>
  <c r="U54" i="19"/>
  <c r="T54" i="19"/>
  <c r="L54" i="19"/>
  <c r="K54" i="19"/>
  <c r="AM53" i="19"/>
  <c r="AL53" i="19"/>
  <c r="AD53" i="19"/>
  <c r="AC53" i="19"/>
  <c r="U53" i="19"/>
  <c r="T53" i="19"/>
  <c r="L53" i="19"/>
  <c r="K53" i="19"/>
  <c r="AM52" i="19"/>
  <c r="AL52" i="19"/>
  <c r="AD52" i="19"/>
  <c r="AC52" i="19"/>
  <c r="U52" i="19"/>
  <c r="T52" i="19"/>
  <c r="L52" i="19"/>
  <c r="K52" i="19"/>
  <c r="AM51" i="19"/>
  <c r="AL51" i="19"/>
  <c r="AD51" i="19"/>
  <c r="AC51" i="19"/>
  <c r="U51" i="19"/>
  <c r="T51" i="19"/>
  <c r="L51" i="19"/>
  <c r="K51" i="19"/>
  <c r="AM50" i="19"/>
  <c r="AL50" i="19"/>
  <c r="AD50" i="19"/>
  <c r="AC50" i="19"/>
  <c r="U50" i="19"/>
  <c r="T50" i="19"/>
  <c r="L50" i="19"/>
  <c r="K50" i="19"/>
  <c r="AM49" i="19"/>
  <c r="AL49" i="19"/>
  <c r="AD49" i="19"/>
  <c r="AC49" i="19"/>
  <c r="U49" i="19"/>
  <c r="T49" i="19"/>
  <c r="L49" i="19"/>
  <c r="K49" i="19"/>
  <c r="AM48" i="19"/>
  <c r="AL48" i="19"/>
  <c r="AD48" i="19"/>
  <c r="AC48" i="19"/>
  <c r="U48" i="19"/>
  <c r="T48" i="19"/>
  <c r="L48" i="19"/>
  <c r="K48" i="19"/>
  <c r="C48" i="19"/>
  <c r="C49" i="19" s="1"/>
  <c r="C50" i="19" s="1"/>
  <c r="C51" i="19" s="1"/>
  <c r="C52" i="19" s="1"/>
  <c r="C53" i="19" s="1"/>
  <c r="C54" i="19" s="1"/>
  <c r="C55" i="19" s="1"/>
  <c r="C56" i="19" s="1"/>
  <c r="AM47" i="19"/>
  <c r="AL47" i="19"/>
  <c r="AD47" i="19"/>
  <c r="AC47" i="19"/>
  <c r="AC57" i="19" s="1"/>
  <c r="U47" i="19"/>
  <c r="T47" i="19"/>
  <c r="L47" i="19"/>
  <c r="K47" i="19"/>
  <c r="K57" i="19" s="1"/>
  <c r="AJ46" i="19"/>
  <c r="AH46" i="19"/>
  <c r="AG46" i="19"/>
  <c r="AF46" i="19"/>
  <c r="AE46" i="19"/>
  <c r="AA46" i="19"/>
  <c r="Y46" i="19"/>
  <c r="X46" i="19"/>
  <c r="W46" i="19"/>
  <c r="V46" i="19"/>
  <c r="R46" i="19"/>
  <c r="P46" i="19"/>
  <c r="O46" i="19"/>
  <c r="N46" i="19"/>
  <c r="M46" i="19"/>
  <c r="I46" i="19"/>
  <c r="G46" i="19"/>
  <c r="F46" i="19"/>
  <c r="E46" i="19"/>
  <c r="D46" i="19"/>
  <c r="AM45" i="19"/>
  <c r="AL45" i="19"/>
  <c r="AD45" i="19"/>
  <c r="AC45" i="19"/>
  <c r="U45" i="19"/>
  <c r="T45" i="19"/>
  <c r="L45" i="19"/>
  <c r="K45" i="19"/>
  <c r="AM44" i="19"/>
  <c r="AL44" i="19"/>
  <c r="AD44" i="19"/>
  <c r="AC44" i="19"/>
  <c r="U44" i="19"/>
  <c r="T44" i="19"/>
  <c r="L44" i="19"/>
  <c r="K44" i="19"/>
  <c r="AM43" i="19"/>
  <c r="AL43" i="19"/>
  <c r="AD43" i="19"/>
  <c r="AC43" i="19"/>
  <c r="U43" i="19"/>
  <c r="T43" i="19"/>
  <c r="L43" i="19"/>
  <c r="K43" i="19"/>
  <c r="AM42" i="19"/>
  <c r="AL42" i="19"/>
  <c r="AD42" i="19"/>
  <c r="AC42" i="19"/>
  <c r="U42" i="19"/>
  <c r="T42" i="19"/>
  <c r="L42" i="19"/>
  <c r="K42" i="19"/>
  <c r="AM41" i="19"/>
  <c r="AL41" i="19"/>
  <c r="AD41" i="19"/>
  <c r="AC41" i="19"/>
  <c r="U41" i="19"/>
  <c r="T41" i="19"/>
  <c r="L41" i="19"/>
  <c r="K41" i="19"/>
  <c r="AM40" i="19"/>
  <c r="AL40" i="19"/>
  <c r="AD40" i="19"/>
  <c r="AC40" i="19"/>
  <c r="U40" i="19"/>
  <c r="T40" i="19"/>
  <c r="L40" i="19"/>
  <c r="K40" i="19"/>
  <c r="AM39" i="19"/>
  <c r="AL39" i="19"/>
  <c r="AD39" i="19"/>
  <c r="AC39" i="19"/>
  <c r="U39" i="19"/>
  <c r="T39" i="19"/>
  <c r="L39" i="19"/>
  <c r="K39" i="19"/>
  <c r="AM38" i="19"/>
  <c r="AL38" i="19"/>
  <c r="AD38" i="19"/>
  <c r="AC38" i="19"/>
  <c r="U38" i="19"/>
  <c r="T38" i="19"/>
  <c r="L38" i="19"/>
  <c r="K38" i="19"/>
  <c r="AM37" i="19"/>
  <c r="AL37" i="19"/>
  <c r="AD37" i="19"/>
  <c r="AC37" i="19"/>
  <c r="U37" i="19"/>
  <c r="T37" i="19"/>
  <c r="L37" i="19"/>
  <c r="K37" i="19"/>
  <c r="C37" i="19"/>
  <c r="C38" i="19" s="1"/>
  <c r="C39" i="19" s="1"/>
  <c r="C40" i="19" s="1"/>
  <c r="C41" i="19" s="1"/>
  <c r="C42" i="19" s="1"/>
  <c r="C43" i="19" s="1"/>
  <c r="C44" i="19" s="1"/>
  <c r="C45" i="19" s="1"/>
  <c r="AM36" i="19"/>
  <c r="AL36" i="19"/>
  <c r="AD36" i="19"/>
  <c r="AC36" i="19"/>
  <c r="U36" i="19"/>
  <c r="T36" i="19"/>
  <c r="L36" i="19"/>
  <c r="K36" i="19"/>
  <c r="F8" i="7"/>
  <c r="F5" i="7"/>
  <c r="F6" i="7" s="1"/>
  <c r="AJ62" i="20"/>
  <c r="AH62" i="20"/>
  <c r="AG62" i="20"/>
  <c r="AF62" i="20"/>
  <c r="AE62" i="20"/>
  <c r="AA62" i="20"/>
  <c r="Y62" i="20"/>
  <c r="X62" i="20"/>
  <c r="W62" i="20"/>
  <c r="V62" i="20"/>
  <c r="R62" i="20"/>
  <c r="P62" i="20"/>
  <c r="O62" i="20"/>
  <c r="N62" i="20"/>
  <c r="M62" i="20"/>
  <c r="I62" i="20"/>
  <c r="G62" i="20"/>
  <c r="F62" i="20"/>
  <c r="E62" i="20"/>
  <c r="D62" i="20"/>
  <c r="AM61" i="20"/>
  <c r="AL61" i="20"/>
  <c r="AD61" i="20"/>
  <c r="AC61" i="20"/>
  <c r="U61" i="20"/>
  <c r="T61" i="20"/>
  <c r="L61" i="20"/>
  <c r="K61" i="20"/>
  <c r="AM60" i="20"/>
  <c r="AL60" i="20"/>
  <c r="AD60" i="20"/>
  <c r="AC60" i="20"/>
  <c r="U60" i="20"/>
  <c r="T60" i="20"/>
  <c r="L60" i="20"/>
  <c r="K60" i="20"/>
  <c r="AM59" i="20"/>
  <c r="AL59" i="20"/>
  <c r="AD59" i="20"/>
  <c r="AC59" i="20"/>
  <c r="U59" i="20"/>
  <c r="T59" i="20"/>
  <c r="L59" i="20"/>
  <c r="K59" i="20"/>
  <c r="AM58" i="20"/>
  <c r="AL58" i="20"/>
  <c r="AD58" i="20"/>
  <c r="AC58" i="20"/>
  <c r="U58" i="20"/>
  <c r="T58" i="20"/>
  <c r="L58" i="20"/>
  <c r="K58" i="20"/>
  <c r="AM57" i="20"/>
  <c r="AL57" i="20"/>
  <c r="AD57" i="20"/>
  <c r="AC57" i="20"/>
  <c r="U57" i="20"/>
  <c r="T57" i="20"/>
  <c r="L57" i="20"/>
  <c r="K57" i="20"/>
  <c r="AM56" i="20"/>
  <c r="AL56" i="20"/>
  <c r="AD56" i="20"/>
  <c r="AC56" i="20"/>
  <c r="U56" i="20"/>
  <c r="T56" i="20"/>
  <c r="L56" i="20"/>
  <c r="K56" i="20"/>
  <c r="AM55" i="20"/>
  <c r="AL55" i="20"/>
  <c r="AD55" i="20"/>
  <c r="AC55" i="20"/>
  <c r="U55" i="20"/>
  <c r="T55" i="20"/>
  <c r="L55" i="20"/>
  <c r="K55" i="20"/>
  <c r="AM54" i="20"/>
  <c r="AL54" i="20"/>
  <c r="AD54" i="20"/>
  <c r="AC54" i="20"/>
  <c r="U54" i="20"/>
  <c r="T54" i="20"/>
  <c r="L54" i="20"/>
  <c r="K54" i="20"/>
  <c r="AM53" i="20"/>
  <c r="AL53" i="20"/>
  <c r="AD53" i="20"/>
  <c r="AC53" i="20"/>
  <c r="U53" i="20"/>
  <c r="T53" i="20"/>
  <c r="L53" i="20"/>
  <c r="K53" i="20"/>
  <c r="C53" i="20"/>
  <c r="C54" i="20" s="1"/>
  <c r="C55" i="20" s="1"/>
  <c r="C56" i="20" s="1"/>
  <c r="C57" i="20" s="1"/>
  <c r="C58" i="20" s="1"/>
  <c r="C59" i="20" s="1"/>
  <c r="C60" i="20" s="1"/>
  <c r="C61" i="20" s="1"/>
  <c r="AM52" i="20"/>
  <c r="AL52" i="20"/>
  <c r="AD52" i="20"/>
  <c r="AD62" i="20" s="1"/>
  <c r="AC52" i="20"/>
  <c r="AC62" i="20" s="1"/>
  <c r="U52" i="20"/>
  <c r="T52" i="20"/>
  <c r="L52" i="20"/>
  <c r="L62" i="20" s="1"/>
  <c r="K52" i="20"/>
  <c r="K62" i="20" s="1"/>
  <c r="AJ51" i="20"/>
  <c r="AH51" i="20"/>
  <c r="AG51" i="20"/>
  <c r="AF51" i="20"/>
  <c r="AE51" i="20"/>
  <c r="AA51" i="20"/>
  <c r="Y51" i="20"/>
  <c r="X51" i="20"/>
  <c r="W51" i="20"/>
  <c r="V51" i="20"/>
  <c r="R51" i="20"/>
  <c r="P51" i="20"/>
  <c r="O51" i="20"/>
  <c r="N51" i="20"/>
  <c r="M51" i="20"/>
  <c r="I51" i="20"/>
  <c r="G51" i="20"/>
  <c r="F51" i="20"/>
  <c r="E51" i="20"/>
  <c r="D51" i="20"/>
  <c r="AM50" i="20"/>
  <c r="AL50" i="20"/>
  <c r="AD50" i="20"/>
  <c r="AC50" i="20"/>
  <c r="U50" i="20"/>
  <c r="T50" i="20"/>
  <c r="L50" i="20"/>
  <c r="K50" i="20"/>
  <c r="AM49" i="20"/>
  <c r="AL49" i="20"/>
  <c r="AD49" i="20"/>
  <c r="AC49" i="20"/>
  <c r="U49" i="20"/>
  <c r="T49" i="20"/>
  <c r="L49" i="20"/>
  <c r="K49" i="20"/>
  <c r="AM48" i="20"/>
  <c r="AL48" i="20"/>
  <c r="AD48" i="20"/>
  <c r="AC48" i="20"/>
  <c r="U48" i="20"/>
  <c r="T48" i="20"/>
  <c r="L48" i="20"/>
  <c r="K48" i="20"/>
  <c r="AM47" i="20"/>
  <c r="AL47" i="20"/>
  <c r="AD47" i="20"/>
  <c r="AC47" i="20"/>
  <c r="U47" i="20"/>
  <c r="T47" i="20"/>
  <c r="L47" i="20"/>
  <c r="K47" i="20"/>
  <c r="AM46" i="20"/>
  <c r="AL46" i="20"/>
  <c r="AD46" i="20"/>
  <c r="AC46" i="20"/>
  <c r="U46" i="20"/>
  <c r="T46" i="20"/>
  <c r="L46" i="20"/>
  <c r="K46" i="20"/>
  <c r="AM45" i="20"/>
  <c r="AL45" i="20"/>
  <c r="AD45" i="20"/>
  <c r="AC45" i="20"/>
  <c r="U45" i="20"/>
  <c r="T45" i="20"/>
  <c r="L45" i="20"/>
  <c r="K45" i="20"/>
  <c r="AM44" i="20"/>
  <c r="AL44" i="20"/>
  <c r="AD44" i="20"/>
  <c r="AC44" i="20"/>
  <c r="U44" i="20"/>
  <c r="T44" i="20"/>
  <c r="L44" i="20"/>
  <c r="K44" i="20"/>
  <c r="AM43" i="20"/>
  <c r="AL43" i="20"/>
  <c r="AD43" i="20"/>
  <c r="AC43" i="20"/>
  <c r="U43" i="20"/>
  <c r="T43" i="20"/>
  <c r="L43" i="20"/>
  <c r="K43" i="20"/>
  <c r="AM42" i="20"/>
  <c r="AL42" i="20"/>
  <c r="AD42" i="20"/>
  <c r="AC42" i="20"/>
  <c r="U42" i="20"/>
  <c r="T42" i="20"/>
  <c r="L42" i="20"/>
  <c r="K42" i="20"/>
  <c r="C42" i="20"/>
  <c r="C43" i="20" s="1"/>
  <c r="C44" i="20" s="1"/>
  <c r="C45" i="20" s="1"/>
  <c r="C46" i="20" s="1"/>
  <c r="C47" i="20" s="1"/>
  <c r="C48" i="20" s="1"/>
  <c r="C49" i="20" s="1"/>
  <c r="C50" i="20" s="1"/>
  <c r="AM41" i="20"/>
  <c r="AL41" i="20"/>
  <c r="AD41" i="20"/>
  <c r="AC41" i="20"/>
  <c r="U41" i="20"/>
  <c r="T41" i="20"/>
  <c r="L41" i="20"/>
  <c r="K41" i="20"/>
  <c r="AJ84" i="19"/>
  <c r="AH84" i="19"/>
  <c r="AG84" i="19"/>
  <c r="AF84" i="19"/>
  <c r="AE84" i="19"/>
  <c r="AA84" i="19"/>
  <c r="Y84" i="19"/>
  <c r="X84" i="19"/>
  <c r="W84" i="19"/>
  <c r="V84" i="19"/>
  <c r="R84" i="19"/>
  <c r="P84" i="19"/>
  <c r="O84" i="19"/>
  <c r="N84" i="19"/>
  <c r="M84" i="19"/>
  <c r="I84" i="19"/>
  <c r="G84" i="19"/>
  <c r="F84" i="19"/>
  <c r="E84" i="19"/>
  <c r="D84" i="19"/>
  <c r="AM83" i="19"/>
  <c r="AL83" i="19"/>
  <c r="AD83" i="19"/>
  <c r="AC83" i="19"/>
  <c r="U83" i="19"/>
  <c r="T83" i="19"/>
  <c r="L83" i="19"/>
  <c r="K83" i="19"/>
  <c r="AM82" i="19"/>
  <c r="AL82" i="19"/>
  <c r="AD82" i="19"/>
  <c r="AC82" i="19"/>
  <c r="U82" i="19"/>
  <c r="T82" i="19"/>
  <c r="L82" i="19"/>
  <c r="K82" i="19"/>
  <c r="AM81" i="19"/>
  <c r="AL81" i="19"/>
  <c r="AD81" i="19"/>
  <c r="AC81" i="19"/>
  <c r="U81" i="19"/>
  <c r="T81" i="19"/>
  <c r="L81" i="19"/>
  <c r="K81" i="19"/>
  <c r="AM80" i="19"/>
  <c r="AL80" i="19"/>
  <c r="AD80" i="19"/>
  <c r="AC80" i="19"/>
  <c r="U80" i="19"/>
  <c r="T80" i="19"/>
  <c r="L80" i="19"/>
  <c r="K80" i="19"/>
  <c r="AM79" i="19"/>
  <c r="AL79" i="19"/>
  <c r="AD79" i="19"/>
  <c r="AC79" i="19"/>
  <c r="U79" i="19"/>
  <c r="T79" i="19"/>
  <c r="L79" i="19"/>
  <c r="K79" i="19"/>
  <c r="AM78" i="19"/>
  <c r="AL78" i="19"/>
  <c r="AD78" i="19"/>
  <c r="AC78" i="19"/>
  <c r="U78" i="19"/>
  <c r="T78" i="19"/>
  <c r="L78" i="19"/>
  <c r="K78" i="19"/>
  <c r="AM77" i="19"/>
  <c r="AL77" i="19"/>
  <c r="AD77" i="19"/>
  <c r="AC77" i="19"/>
  <c r="U77" i="19"/>
  <c r="T77" i="19"/>
  <c r="L77" i="19"/>
  <c r="K77" i="19"/>
  <c r="AM76" i="19"/>
  <c r="AL76" i="19"/>
  <c r="AD76" i="19"/>
  <c r="AC76" i="19"/>
  <c r="U76" i="19"/>
  <c r="T76" i="19"/>
  <c r="L76" i="19"/>
  <c r="K76" i="19"/>
  <c r="AM75" i="19"/>
  <c r="AL75" i="19"/>
  <c r="AD75" i="19"/>
  <c r="AC75" i="19"/>
  <c r="U75" i="19"/>
  <c r="T75" i="19"/>
  <c r="L75" i="19"/>
  <c r="K75" i="19"/>
  <c r="C75" i="19"/>
  <c r="C76" i="19" s="1"/>
  <c r="C77" i="19" s="1"/>
  <c r="C78" i="19" s="1"/>
  <c r="C79" i="19" s="1"/>
  <c r="C80" i="19" s="1"/>
  <c r="C81" i="19" s="1"/>
  <c r="C82" i="19" s="1"/>
  <c r="C83" i="19" s="1"/>
  <c r="AM74" i="19"/>
  <c r="AL74" i="19"/>
  <c r="AD74" i="19"/>
  <c r="AC74" i="19"/>
  <c r="U74" i="19"/>
  <c r="T74" i="19"/>
  <c r="L74" i="19"/>
  <c r="K74" i="19"/>
  <c r="AJ73" i="19"/>
  <c r="AH73" i="19"/>
  <c r="AG73" i="19"/>
  <c r="AF73" i="19"/>
  <c r="AE73" i="19"/>
  <c r="AA73" i="19"/>
  <c r="Y73" i="19"/>
  <c r="X73" i="19"/>
  <c r="W73" i="19"/>
  <c r="V73" i="19"/>
  <c r="R73" i="19"/>
  <c r="P73" i="19"/>
  <c r="O73" i="19"/>
  <c r="N73" i="19"/>
  <c r="M73" i="19"/>
  <c r="I73" i="19"/>
  <c r="G73" i="19"/>
  <c r="F73" i="19"/>
  <c r="E73" i="19"/>
  <c r="D73" i="19"/>
  <c r="AM72" i="19"/>
  <c r="AL72" i="19"/>
  <c r="AD72" i="19"/>
  <c r="AC72" i="19"/>
  <c r="U72" i="19"/>
  <c r="T72" i="19"/>
  <c r="L72" i="19"/>
  <c r="K72" i="19"/>
  <c r="AM71" i="19"/>
  <c r="AL71" i="19"/>
  <c r="AD71" i="19"/>
  <c r="AC71" i="19"/>
  <c r="U71" i="19"/>
  <c r="T71" i="19"/>
  <c r="L71" i="19"/>
  <c r="K71" i="19"/>
  <c r="AM70" i="19"/>
  <c r="AL70" i="19"/>
  <c r="AD70" i="19"/>
  <c r="AC70" i="19"/>
  <c r="U70" i="19"/>
  <c r="T70" i="19"/>
  <c r="L70" i="19"/>
  <c r="K70" i="19"/>
  <c r="AM69" i="19"/>
  <c r="AL69" i="19"/>
  <c r="AD69" i="19"/>
  <c r="AC69" i="19"/>
  <c r="U69" i="19"/>
  <c r="T69" i="19"/>
  <c r="L69" i="19"/>
  <c r="K69" i="19"/>
  <c r="AM68" i="19"/>
  <c r="AL68" i="19"/>
  <c r="AD68" i="19"/>
  <c r="AC68" i="19"/>
  <c r="U68" i="19"/>
  <c r="T68" i="19"/>
  <c r="L68" i="19"/>
  <c r="K68" i="19"/>
  <c r="AM67" i="19"/>
  <c r="AL67" i="19"/>
  <c r="AD67" i="19"/>
  <c r="AC67" i="19"/>
  <c r="U67" i="19"/>
  <c r="T67" i="19"/>
  <c r="L67" i="19"/>
  <c r="K67" i="19"/>
  <c r="AM66" i="19"/>
  <c r="AL66" i="19"/>
  <c r="AD66" i="19"/>
  <c r="AC66" i="19"/>
  <c r="U66" i="19"/>
  <c r="T66" i="19"/>
  <c r="L66" i="19"/>
  <c r="K66" i="19"/>
  <c r="AM65" i="19"/>
  <c r="AL65" i="19"/>
  <c r="AD65" i="19"/>
  <c r="AC65" i="19"/>
  <c r="U65" i="19"/>
  <c r="T65" i="19"/>
  <c r="L65" i="19"/>
  <c r="K65" i="19"/>
  <c r="AM64" i="19"/>
  <c r="AL64" i="19"/>
  <c r="AD64" i="19"/>
  <c r="AC64" i="19"/>
  <c r="U64" i="19"/>
  <c r="T64" i="19"/>
  <c r="L64" i="19"/>
  <c r="K64" i="19"/>
  <c r="C64" i="19"/>
  <c r="C65" i="19" s="1"/>
  <c r="C66" i="19" s="1"/>
  <c r="C67" i="19" s="1"/>
  <c r="C68" i="19" s="1"/>
  <c r="C69" i="19" s="1"/>
  <c r="C70" i="19" s="1"/>
  <c r="C71" i="19" s="1"/>
  <c r="C72" i="19" s="1"/>
  <c r="AM63" i="19"/>
  <c r="AL63" i="19"/>
  <c r="AD63" i="19"/>
  <c r="AC63" i="19"/>
  <c r="U63" i="19"/>
  <c r="T63" i="19"/>
  <c r="L63" i="19"/>
  <c r="K63" i="19"/>
  <c r="AJ85" i="17"/>
  <c r="AH85" i="17"/>
  <c r="AG85" i="17"/>
  <c r="AF85" i="17"/>
  <c r="AE85" i="17"/>
  <c r="AA85" i="17"/>
  <c r="Y85" i="17"/>
  <c r="X85" i="17"/>
  <c r="W85" i="17"/>
  <c r="V85" i="17"/>
  <c r="R85" i="17"/>
  <c r="P85" i="17"/>
  <c r="O85" i="17"/>
  <c r="N85" i="17"/>
  <c r="M85" i="17"/>
  <c r="I85" i="17"/>
  <c r="G85" i="17"/>
  <c r="F85" i="17"/>
  <c r="E85" i="17"/>
  <c r="D85" i="17"/>
  <c r="AM84" i="17"/>
  <c r="AL84" i="17"/>
  <c r="AD84" i="17"/>
  <c r="AC84" i="17"/>
  <c r="U84" i="17"/>
  <c r="T84" i="17"/>
  <c r="L84" i="17"/>
  <c r="K84" i="17"/>
  <c r="AM83" i="17"/>
  <c r="AL83" i="17"/>
  <c r="AD83" i="17"/>
  <c r="AC83" i="17"/>
  <c r="U83" i="17"/>
  <c r="T83" i="17"/>
  <c r="L83" i="17"/>
  <c r="K83" i="17"/>
  <c r="AM82" i="17"/>
  <c r="AL82" i="17"/>
  <c r="AD82" i="17"/>
  <c r="AC82" i="17"/>
  <c r="U82" i="17"/>
  <c r="T82" i="17"/>
  <c r="L82" i="17"/>
  <c r="K82" i="17"/>
  <c r="AM81" i="17"/>
  <c r="AL81" i="17"/>
  <c r="AD81" i="17"/>
  <c r="AC81" i="17"/>
  <c r="U81" i="17"/>
  <c r="T81" i="17"/>
  <c r="L81" i="17"/>
  <c r="K81" i="17"/>
  <c r="AM80" i="17"/>
  <c r="AL80" i="17"/>
  <c r="AD80" i="17"/>
  <c r="AC80" i="17"/>
  <c r="U80" i="17"/>
  <c r="T80" i="17"/>
  <c r="L80" i="17"/>
  <c r="K80" i="17"/>
  <c r="AM79" i="17"/>
  <c r="AL79" i="17"/>
  <c r="AD79" i="17"/>
  <c r="AC79" i="17"/>
  <c r="U79" i="17"/>
  <c r="T79" i="17"/>
  <c r="L79" i="17"/>
  <c r="K79" i="17"/>
  <c r="AM78" i="17"/>
  <c r="AL78" i="17"/>
  <c r="AD78" i="17"/>
  <c r="AC78" i="17"/>
  <c r="U78" i="17"/>
  <c r="T78" i="17"/>
  <c r="L78" i="17"/>
  <c r="K78" i="17"/>
  <c r="AM77" i="17"/>
  <c r="AL77" i="17"/>
  <c r="AD77" i="17"/>
  <c r="AC77" i="17"/>
  <c r="U77" i="17"/>
  <c r="T77" i="17"/>
  <c r="L77" i="17"/>
  <c r="K77" i="17"/>
  <c r="AM76" i="17"/>
  <c r="AL76" i="17"/>
  <c r="AD76" i="17"/>
  <c r="AC76" i="17"/>
  <c r="U76" i="17"/>
  <c r="T76" i="17"/>
  <c r="L76" i="17"/>
  <c r="K76" i="17"/>
  <c r="C76" i="17"/>
  <c r="C77" i="17" s="1"/>
  <c r="C78" i="17" s="1"/>
  <c r="C79" i="17" s="1"/>
  <c r="C80" i="17" s="1"/>
  <c r="C81" i="17" s="1"/>
  <c r="C82" i="17" s="1"/>
  <c r="C83" i="17" s="1"/>
  <c r="C84" i="17" s="1"/>
  <c r="AM75" i="17"/>
  <c r="AM85" i="17" s="1"/>
  <c r="AL75" i="17"/>
  <c r="AL85" i="17" s="1"/>
  <c r="AD75" i="17"/>
  <c r="AC75" i="17"/>
  <c r="AC85" i="17" s="1"/>
  <c r="U75" i="17"/>
  <c r="U85" i="17" s="1"/>
  <c r="T75" i="17"/>
  <c r="T85" i="17" s="1"/>
  <c r="L75" i="17"/>
  <c r="K75" i="17"/>
  <c r="K85" i="17" s="1"/>
  <c r="AJ74" i="17"/>
  <c r="AH74" i="17"/>
  <c r="AG74" i="17"/>
  <c r="AF74" i="17"/>
  <c r="AE74" i="17"/>
  <c r="AA74" i="17"/>
  <c r="Y74" i="17"/>
  <c r="X74" i="17"/>
  <c r="W74" i="17"/>
  <c r="V74" i="17"/>
  <c r="R74" i="17"/>
  <c r="P74" i="17"/>
  <c r="O74" i="17"/>
  <c r="N74" i="17"/>
  <c r="M74" i="17"/>
  <c r="I74" i="17"/>
  <c r="G74" i="17"/>
  <c r="F74" i="17"/>
  <c r="E74" i="17"/>
  <c r="D74" i="17"/>
  <c r="AM73" i="17"/>
  <c r="AL73" i="17"/>
  <c r="AD73" i="17"/>
  <c r="AC73" i="17"/>
  <c r="U73" i="17"/>
  <c r="T73" i="17"/>
  <c r="L73" i="17"/>
  <c r="K73" i="17"/>
  <c r="AM72" i="17"/>
  <c r="AL72" i="17"/>
  <c r="AD72" i="17"/>
  <c r="AC72" i="17"/>
  <c r="U72" i="17"/>
  <c r="T72" i="17"/>
  <c r="L72" i="17"/>
  <c r="K72" i="17"/>
  <c r="AM71" i="17"/>
  <c r="AL71" i="17"/>
  <c r="AD71" i="17"/>
  <c r="AC71" i="17"/>
  <c r="U71" i="17"/>
  <c r="T71" i="17"/>
  <c r="L71" i="17"/>
  <c r="K71" i="17"/>
  <c r="AM70" i="17"/>
  <c r="AL70" i="17"/>
  <c r="AD70" i="17"/>
  <c r="AC70" i="17"/>
  <c r="U70" i="17"/>
  <c r="T70" i="17"/>
  <c r="L70" i="17"/>
  <c r="K70" i="17"/>
  <c r="AM69" i="17"/>
  <c r="AL69" i="17"/>
  <c r="AD69" i="17"/>
  <c r="AC69" i="17"/>
  <c r="U69" i="17"/>
  <c r="T69" i="17"/>
  <c r="L69" i="17"/>
  <c r="K69" i="17"/>
  <c r="AM68" i="17"/>
  <c r="AL68" i="17"/>
  <c r="AD68" i="17"/>
  <c r="AC68" i="17"/>
  <c r="U68" i="17"/>
  <c r="T68" i="17"/>
  <c r="L68" i="17"/>
  <c r="K68" i="17"/>
  <c r="AM67" i="17"/>
  <c r="AL67" i="17"/>
  <c r="AD67" i="17"/>
  <c r="AC67" i="17"/>
  <c r="U67" i="17"/>
  <c r="T67" i="17"/>
  <c r="L67" i="17"/>
  <c r="K67" i="17"/>
  <c r="AM66" i="17"/>
  <c r="AL66" i="17"/>
  <c r="AD66" i="17"/>
  <c r="AC66" i="17"/>
  <c r="U66" i="17"/>
  <c r="T66" i="17"/>
  <c r="L66" i="17"/>
  <c r="K66" i="17"/>
  <c r="AM65" i="17"/>
  <c r="AL65" i="17"/>
  <c r="AD65" i="17"/>
  <c r="AC65" i="17"/>
  <c r="U65" i="17"/>
  <c r="T65" i="17"/>
  <c r="L65" i="17"/>
  <c r="K65" i="17"/>
  <c r="C65" i="17"/>
  <c r="C66" i="17" s="1"/>
  <c r="C67" i="17" s="1"/>
  <c r="C68" i="17" s="1"/>
  <c r="C69" i="17" s="1"/>
  <c r="C70" i="17" s="1"/>
  <c r="C71" i="17" s="1"/>
  <c r="C72" i="17" s="1"/>
  <c r="C73" i="17" s="1"/>
  <c r="AM64" i="17"/>
  <c r="AM74" i="17" s="1"/>
  <c r="AL64" i="17"/>
  <c r="AD64" i="17"/>
  <c r="AC64" i="17"/>
  <c r="U64" i="17"/>
  <c r="U74" i="17" s="1"/>
  <c r="T64" i="17"/>
  <c r="L64" i="17"/>
  <c r="K64" i="17"/>
  <c r="AJ63" i="17"/>
  <c r="AH63" i="17"/>
  <c r="AG63" i="17"/>
  <c r="AF63" i="17"/>
  <c r="AE63" i="17"/>
  <c r="AA63" i="17"/>
  <c r="Y63" i="17"/>
  <c r="X63" i="17"/>
  <c r="W63" i="17"/>
  <c r="V63" i="17"/>
  <c r="R63" i="17"/>
  <c r="P63" i="17"/>
  <c r="O63" i="17"/>
  <c r="N63" i="17"/>
  <c r="M63" i="17"/>
  <c r="I63" i="17"/>
  <c r="G63" i="17"/>
  <c r="F63" i="17"/>
  <c r="E63" i="17"/>
  <c r="D63" i="17"/>
  <c r="AM62" i="17"/>
  <c r="AL62" i="17"/>
  <c r="AD62" i="17"/>
  <c r="AC62" i="17"/>
  <c r="U62" i="17"/>
  <c r="T62" i="17"/>
  <c r="L62" i="17"/>
  <c r="K62" i="17"/>
  <c r="AM61" i="17"/>
  <c r="AL61" i="17"/>
  <c r="AD61" i="17"/>
  <c r="AC61" i="17"/>
  <c r="U61" i="17"/>
  <c r="T61" i="17"/>
  <c r="L61" i="17"/>
  <c r="K61" i="17"/>
  <c r="AM60" i="17"/>
  <c r="AL60" i="17"/>
  <c r="AD60" i="17"/>
  <c r="AC60" i="17"/>
  <c r="U60" i="17"/>
  <c r="T60" i="17"/>
  <c r="L60" i="17"/>
  <c r="K60" i="17"/>
  <c r="AM59" i="17"/>
  <c r="AL59" i="17"/>
  <c r="AD59" i="17"/>
  <c r="AC59" i="17"/>
  <c r="U59" i="17"/>
  <c r="T59" i="17"/>
  <c r="L59" i="17"/>
  <c r="K59" i="17"/>
  <c r="AM58" i="17"/>
  <c r="AL58" i="17"/>
  <c r="AD58" i="17"/>
  <c r="AC58" i="17"/>
  <c r="U58" i="17"/>
  <c r="T58" i="17"/>
  <c r="L58" i="17"/>
  <c r="K58" i="17"/>
  <c r="AM57" i="17"/>
  <c r="AL57" i="17"/>
  <c r="AD57" i="17"/>
  <c r="AC57" i="17"/>
  <c r="U57" i="17"/>
  <c r="T57" i="17"/>
  <c r="L57" i="17"/>
  <c r="K57" i="17"/>
  <c r="AM56" i="17"/>
  <c r="AL56" i="17"/>
  <c r="AD56" i="17"/>
  <c r="AC56" i="17"/>
  <c r="U56" i="17"/>
  <c r="T56" i="17"/>
  <c r="L56" i="17"/>
  <c r="K56" i="17"/>
  <c r="AM55" i="17"/>
  <c r="AL55" i="17"/>
  <c r="AD55" i="17"/>
  <c r="AC55" i="17"/>
  <c r="U55" i="17"/>
  <c r="T55" i="17"/>
  <c r="L55" i="17"/>
  <c r="K55" i="17"/>
  <c r="AM54" i="17"/>
  <c r="AL54" i="17"/>
  <c r="AD54" i="17"/>
  <c r="AC54" i="17"/>
  <c r="U54" i="17"/>
  <c r="T54" i="17"/>
  <c r="L54" i="17"/>
  <c r="K54" i="17"/>
  <c r="C54" i="17"/>
  <c r="C55" i="17" s="1"/>
  <c r="C56" i="17" s="1"/>
  <c r="C57" i="17" s="1"/>
  <c r="C58" i="17" s="1"/>
  <c r="C59" i="17" s="1"/>
  <c r="C60" i="17" s="1"/>
  <c r="C61" i="17" s="1"/>
  <c r="C62" i="17" s="1"/>
  <c r="AM53" i="17"/>
  <c r="AL53" i="17"/>
  <c r="AD53" i="17"/>
  <c r="AC53" i="17"/>
  <c r="AC63" i="17" s="1"/>
  <c r="U53" i="17"/>
  <c r="T53" i="17"/>
  <c r="L53" i="17"/>
  <c r="K53" i="17"/>
  <c r="K63" i="17" s="1"/>
  <c r="AJ85" i="18"/>
  <c r="AH85" i="18"/>
  <c r="AG85" i="18"/>
  <c r="AF85" i="18"/>
  <c r="AE85" i="18"/>
  <c r="AA85" i="18"/>
  <c r="Y85" i="18"/>
  <c r="X85" i="18"/>
  <c r="W85" i="18"/>
  <c r="V85" i="18"/>
  <c r="R85" i="18"/>
  <c r="P85" i="18"/>
  <c r="O85" i="18"/>
  <c r="N85" i="18"/>
  <c r="M85" i="18"/>
  <c r="I85" i="18"/>
  <c r="G85" i="18"/>
  <c r="F85" i="18"/>
  <c r="E85" i="18"/>
  <c r="D85" i="18"/>
  <c r="AM84" i="18"/>
  <c r="AL84" i="18"/>
  <c r="AD84" i="18"/>
  <c r="AC84" i="18"/>
  <c r="U84" i="18"/>
  <c r="T84" i="18"/>
  <c r="L84" i="18"/>
  <c r="K84" i="18"/>
  <c r="AM83" i="18"/>
  <c r="AL83" i="18"/>
  <c r="AD83" i="18"/>
  <c r="AC83" i="18"/>
  <c r="U83" i="18"/>
  <c r="T83" i="18"/>
  <c r="L83" i="18"/>
  <c r="K83" i="18"/>
  <c r="AM82" i="18"/>
  <c r="AL82" i="18"/>
  <c r="AD82" i="18"/>
  <c r="AC82" i="18"/>
  <c r="U82" i="18"/>
  <c r="T82" i="18"/>
  <c r="L82" i="18"/>
  <c r="K82" i="18"/>
  <c r="AM81" i="18"/>
  <c r="AL81" i="18"/>
  <c r="AD81" i="18"/>
  <c r="AC81" i="18"/>
  <c r="U81" i="18"/>
  <c r="T81" i="18"/>
  <c r="L81" i="18"/>
  <c r="K81" i="18"/>
  <c r="AM80" i="18"/>
  <c r="AL80" i="18"/>
  <c r="AD80" i="18"/>
  <c r="AC80" i="18"/>
  <c r="U80" i="18"/>
  <c r="T80" i="18"/>
  <c r="L80" i="18"/>
  <c r="K80" i="18"/>
  <c r="AM79" i="18"/>
  <c r="AL79" i="18"/>
  <c r="AD79" i="18"/>
  <c r="AC79" i="18"/>
  <c r="U79" i="18"/>
  <c r="T79" i="18"/>
  <c r="L79" i="18"/>
  <c r="K79" i="18"/>
  <c r="AM78" i="18"/>
  <c r="AL78" i="18"/>
  <c r="AD78" i="18"/>
  <c r="AC78" i="18"/>
  <c r="U78" i="18"/>
  <c r="T78" i="18"/>
  <c r="L78" i="18"/>
  <c r="K78" i="18"/>
  <c r="AM77" i="18"/>
  <c r="AL77" i="18"/>
  <c r="AD77" i="18"/>
  <c r="AC77" i="18"/>
  <c r="U77" i="18"/>
  <c r="T77" i="18"/>
  <c r="L77" i="18"/>
  <c r="K77" i="18"/>
  <c r="AM76" i="18"/>
  <c r="AL76" i="18"/>
  <c r="AD76" i="18"/>
  <c r="AC76" i="18"/>
  <c r="U76" i="18"/>
  <c r="T76" i="18"/>
  <c r="L76" i="18"/>
  <c r="K76" i="18"/>
  <c r="C76" i="18"/>
  <c r="C77" i="18" s="1"/>
  <c r="C78" i="18" s="1"/>
  <c r="C79" i="18" s="1"/>
  <c r="C80" i="18" s="1"/>
  <c r="C81" i="18" s="1"/>
  <c r="C82" i="18" s="1"/>
  <c r="C83" i="18" s="1"/>
  <c r="C84" i="18" s="1"/>
  <c r="AM75" i="18"/>
  <c r="AM85" i="18" s="1"/>
  <c r="AL75" i="18"/>
  <c r="AL85" i="18" s="1"/>
  <c r="AK85" i="18" s="1"/>
  <c r="AD75" i="18"/>
  <c r="AC75" i="18"/>
  <c r="U75" i="18"/>
  <c r="U85" i="18" s="1"/>
  <c r="T75" i="18"/>
  <c r="T85" i="18" s="1"/>
  <c r="S85" i="18" s="1"/>
  <c r="L75" i="18"/>
  <c r="K75" i="18"/>
  <c r="AJ74" i="18"/>
  <c r="AH74" i="18"/>
  <c r="AG74" i="18"/>
  <c r="AF74" i="18"/>
  <c r="AE74" i="18"/>
  <c r="AA74" i="18"/>
  <c r="Y74" i="18"/>
  <c r="X74" i="18"/>
  <c r="W74" i="18"/>
  <c r="V74" i="18"/>
  <c r="R74" i="18"/>
  <c r="P74" i="18"/>
  <c r="O74" i="18"/>
  <c r="N74" i="18"/>
  <c r="M74" i="18"/>
  <c r="I74" i="18"/>
  <c r="G74" i="18"/>
  <c r="F74" i="18"/>
  <c r="E74" i="18"/>
  <c r="D74" i="18"/>
  <c r="AM73" i="18"/>
  <c r="AL73" i="18"/>
  <c r="AD73" i="18"/>
  <c r="AC73" i="18"/>
  <c r="U73" i="18"/>
  <c r="T73" i="18"/>
  <c r="L73" i="18"/>
  <c r="K73" i="18"/>
  <c r="AM72" i="18"/>
  <c r="AL72" i="18"/>
  <c r="AD72" i="18"/>
  <c r="AC72" i="18"/>
  <c r="U72" i="18"/>
  <c r="T72" i="18"/>
  <c r="L72" i="18"/>
  <c r="K72" i="18"/>
  <c r="AM71" i="18"/>
  <c r="AL71" i="18"/>
  <c r="AD71" i="18"/>
  <c r="AC71" i="18"/>
  <c r="U71" i="18"/>
  <c r="T71" i="18"/>
  <c r="L71" i="18"/>
  <c r="K71" i="18"/>
  <c r="AM70" i="18"/>
  <c r="AL70" i="18"/>
  <c r="AD70" i="18"/>
  <c r="AC70" i="18"/>
  <c r="U70" i="18"/>
  <c r="T70" i="18"/>
  <c r="L70" i="18"/>
  <c r="K70" i="18"/>
  <c r="AM69" i="18"/>
  <c r="AL69" i="18"/>
  <c r="AD69" i="18"/>
  <c r="AC69" i="18"/>
  <c r="U69" i="18"/>
  <c r="T69" i="18"/>
  <c r="L69" i="18"/>
  <c r="K69" i="18"/>
  <c r="AM68" i="18"/>
  <c r="AL68" i="18"/>
  <c r="AD68" i="18"/>
  <c r="AC68" i="18"/>
  <c r="U68" i="18"/>
  <c r="T68" i="18"/>
  <c r="L68" i="18"/>
  <c r="K68" i="18"/>
  <c r="AM67" i="18"/>
  <c r="AL67" i="18"/>
  <c r="AD67" i="18"/>
  <c r="AC67" i="18"/>
  <c r="U67" i="18"/>
  <c r="T67" i="18"/>
  <c r="L67" i="18"/>
  <c r="K67" i="18"/>
  <c r="AM66" i="18"/>
  <c r="AL66" i="18"/>
  <c r="AD66" i="18"/>
  <c r="AC66" i="18"/>
  <c r="U66" i="18"/>
  <c r="T66" i="18"/>
  <c r="L66" i="18"/>
  <c r="K66" i="18"/>
  <c r="AM65" i="18"/>
  <c r="AL65" i="18"/>
  <c r="AD65" i="18"/>
  <c r="AC65" i="18"/>
  <c r="U65" i="18"/>
  <c r="T65" i="18"/>
  <c r="L65" i="18"/>
  <c r="K65" i="18"/>
  <c r="C65" i="18"/>
  <c r="C66" i="18" s="1"/>
  <c r="C67" i="18" s="1"/>
  <c r="C68" i="18" s="1"/>
  <c r="C69" i="18" s="1"/>
  <c r="C70" i="18" s="1"/>
  <c r="C71" i="18" s="1"/>
  <c r="C72" i="18" s="1"/>
  <c r="C73" i="18" s="1"/>
  <c r="AM64" i="18"/>
  <c r="AL64" i="18"/>
  <c r="AD64" i="18"/>
  <c r="AC64" i="18"/>
  <c r="U64" i="18"/>
  <c r="T64" i="18"/>
  <c r="L64" i="18"/>
  <c r="K64" i="18"/>
  <c r="AJ63" i="18"/>
  <c r="AH63" i="18"/>
  <c r="AG63" i="18"/>
  <c r="AF63" i="18"/>
  <c r="AE63" i="18"/>
  <c r="AA63" i="18"/>
  <c r="Y63" i="18"/>
  <c r="X63" i="18"/>
  <c r="W63" i="18"/>
  <c r="V63" i="18"/>
  <c r="R63" i="18"/>
  <c r="P63" i="18"/>
  <c r="O63" i="18"/>
  <c r="N63" i="18"/>
  <c r="M63" i="18"/>
  <c r="I63" i="18"/>
  <c r="G63" i="18"/>
  <c r="F63" i="18"/>
  <c r="E63" i="18"/>
  <c r="D63" i="18"/>
  <c r="AM62" i="18"/>
  <c r="AL62" i="18"/>
  <c r="AD62" i="18"/>
  <c r="AC62" i="18"/>
  <c r="U62" i="18"/>
  <c r="T62" i="18"/>
  <c r="L62" i="18"/>
  <c r="K62" i="18"/>
  <c r="AM61" i="18"/>
  <c r="AL61" i="18"/>
  <c r="AD61" i="18"/>
  <c r="AC61" i="18"/>
  <c r="U61" i="18"/>
  <c r="T61" i="18"/>
  <c r="L61" i="18"/>
  <c r="K61" i="18"/>
  <c r="AM60" i="18"/>
  <c r="AL60" i="18"/>
  <c r="AD60" i="18"/>
  <c r="AC60" i="18"/>
  <c r="U60" i="18"/>
  <c r="T60" i="18"/>
  <c r="L60" i="18"/>
  <c r="K60" i="18"/>
  <c r="AM59" i="18"/>
  <c r="AL59" i="18"/>
  <c r="AD59" i="18"/>
  <c r="AC59" i="18"/>
  <c r="U59" i="18"/>
  <c r="T59" i="18"/>
  <c r="L59" i="18"/>
  <c r="K59" i="18"/>
  <c r="AM58" i="18"/>
  <c r="AL58" i="18"/>
  <c r="AD58" i="18"/>
  <c r="AC58" i="18"/>
  <c r="U58" i="18"/>
  <c r="T58" i="18"/>
  <c r="L58" i="18"/>
  <c r="K58" i="18"/>
  <c r="AM57" i="18"/>
  <c r="AL57" i="18"/>
  <c r="AD57" i="18"/>
  <c r="AC57" i="18"/>
  <c r="U57" i="18"/>
  <c r="T57" i="18"/>
  <c r="L57" i="18"/>
  <c r="K57" i="18"/>
  <c r="AM56" i="18"/>
  <c r="AL56" i="18"/>
  <c r="AD56" i="18"/>
  <c r="AC56" i="18"/>
  <c r="U56" i="18"/>
  <c r="T56" i="18"/>
  <c r="L56" i="18"/>
  <c r="K56" i="18"/>
  <c r="AM55" i="18"/>
  <c r="AL55" i="18"/>
  <c r="AD55" i="18"/>
  <c r="AC55" i="18"/>
  <c r="U55" i="18"/>
  <c r="T55" i="18"/>
  <c r="L55" i="18"/>
  <c r="K55" i="18"/>
  <c r="AM54" i="18"/>
  <c r="AL54" i="18"/>
  <c r="AD54" i="18"/>
  <c r="AC54" i="18"/>
  <c r="U54" i="18"/>
  <c r="T54" i="18"/>
  <c r="L54" i="18"/>
  <c r="K54" i="18"/>
  <c r="C54" i="18"/>
  <c r="C55" i="18" s="1"/>
  <c r="C56" i="18" s="1"/>
  <c r="C57" i="18" s="1"/>
  <c r="C58" i="18" s="1"/>
  <c r="C59" i="18" s="1"/>
  <c r="C60" i="18" s="1"/>
  <c r="C61" i="18" s="1"/>
  <c r="C62" i="18" s="1"/>
  <c r="AM53" i="18"/>
  <c r="AL53" i="18"/>
  <c r="AD53" i="18"/>
  <c r="AC53" i="18"/>
  <c r="U53" i="18"/>
  <c r="T53" i="18"/>
  <c r="L53" i="18"/>
  <c r="K53" i="18"/>
  <c r="H13" i="6"/>
  <c r="G13" i="6"/>
  <c r="I18" i="5"/>
  <c r="H18" i="5"/>
  <c r="G18" i="5"/>
  <c r="G13" i="5"/>
  <c r="H13" i="4"/>
  <c r="G13" i="4"/>
  <c r="G13" i="2"/>
  <c r="I13" i="1"/>
  <c r="H13" i="1"/>
  <c r="G13" i="1"/>
  <c r="AJ35" i="20"/>
  <c r="Q7" i="20" s="1"/>
  <c r="AH35" i="20"/>
  <c r="AG35" i="20"/>
  <c r="AF35" i="20"/>
  <c r="AE35" i="20"/>
  <c r="AA35" i="20"/>
  <c r="M7" i="20" s="1"/>
  <c r="Y35" i="20"/>
  <c r="K7" i="20" s="1"/>
  <c r="X35" i="20"/>
  <c r="W35" i="20"/>
  <c r="V35" i="20"/>
  <c r="R35" i="20"/>
  <c r="I7" i="20" s="1"/>
  <c r="P35" i="20"/>
  <c r="O35" i="20"/>
  <c r="N35" i="20"/>
  <c r="M35" i="20"/>
  <c r="I35" i="20"/>
  <c r="E7" i="20" s="1"/>
  <c r="G35" i="20"/>
  <c r="F35" i="20"/>
  <c r="E35" i="20"/>
  <c r="D35" i="20"/>
  <c r="AM34" i="20"/>
  <c r="AL34" i="20"/>
  <c r="AD34" i="20"/>
  <c r="AC34" i="20"/>
  <c r="U34" i="20"/>
  <c r="T34" i="20"/>
  <c r="L34" i="20"/>
  <c r="K34" i="20"/>
  <c r="AM33" i="20"/>
  <c r="AL33" i="20"/>
  <c r="AD33" i="20"/>
  <c r="AC33" i="20"/>
  <c r="U33" i="20"/>
  <c r="T33" i="20"/>
  <c r="L33" i="20"/>
  <c r="K33" i="20"/>
  <c r="AM32" i="20"/>
  <c r="AL32" i="20"/>
  <c r="AD32" i="20"/>
  <c r="AC32" i="20"/>
  <c r="U32" i="20"/>
  <c r="T32" i="20"/>
  <c r="L32" i="20"/>
  <c r="K32" i="20"/>
  <c r="AM31" i="20"/>
  <c r="AL31" i="20"/>
  <c r="AD31" i="20"/>
  <c r="AC31" i="20"/>
  <c r="U31" i="20"/>
  <c r="T31" i="20"/>
  <c r="L31" i="20"/>
  <c r="K31" i="20"/>
  <c r="AM30" i="20"/>
  <c r="AL30" i="20"/>
  <c r="AD30" i="20"/>
  <c r="AC30" i="20"/>
  <c r="U30" i="20"/>
  <c r="T30" i="20"/>
  <c r="L30" i="20"/>
  <c r="K30" i="20"/>
  <c r="AM29" i="20"/>
  <c r="AL29" i="20"/>
  <c r="AD29" i="20"/>
  <c r="AC29" i="20"/>
  <c r="U29" i="20"/>
  <c r="T29" i="20"/>
  <c r="L29" i="20"/>
  <c r="K29" i="20"/>
  <c r="AM28" i="20"/>
  <c r="AL28" i="20"/>
  <c r="AD28" i="20"/>
  <c r="AC28" i="20"/>
  <c r="U28" i="20"/>
  <c r="T28" i="20"/>
  <c r="L28" i="20"/>
  <c r="K28" i="20"/>
  <c r="AM27" i="20"/>
  <c r="AL27" i="20"/>
  <c r="AD27" i="20"/>
  <c r="AC27" i="20"/>
  <c r="U27" i="20"/>
  <c r="T27" i="20"/>
  <c r="L27" i="20"/>
  <c r="K27" i="20"/>
  <c r="AM26" i="20"/>
  <c r="AL26" i="20"/>
  <c r="AD26" i="20"/>
  <c r="AC26" i="20"/>
  <c r="U26" i="20"/>
  <c r="T26" i="20"/>
  <c r="L26" i="20"/>
  <c r="K26" i="20"/>
  <c r="C26" i="20"/>
  <c r="C27" i="20" s="1"/>
  <c r="C28" i="20" s="1"/>
  <c r="C29" i="20" s="1"/>
  <c r="C30" i="20" s="1"/>
  <c r="C31" i="20" s="1"/>
  <c r="C32" i="20" s="1"/>
  <c r="C33" i="20" s="1"/>
  <c r="C34" i="20" s="1"/>
  <c r="AM25" i="20"/>
  <c r="AM35" i="20" s="1"/>
  <c r="AL25" i="20"/>
  <c r="AD25" i="20"/>
  <c r="AC25" i="20"/>
  <c r="AC35" i="20" s="1"/>
  <c r="U25" i="20"/>
  <c r="U35" i="20" s="1"/>
  <c r="T25" i="20"/>
  <c r="L25" i="20"/>
  <c r="K25" i="20"/>
  <c r="AJ24" i="20"/>
  <c r="Q6" i="20" s="1"/>
  <c r="AH24" i="20"/>
  <c r="O6" i="20" s="1"/>
  <c r="AG24" i="20"/>
  <c r="AF24" i="20"/>
  <c r="AE24" i="20"/>
  <c r="AA24" i="20"/>
  <c r="M6" i="20" s="1"/>
  <c r="Y24" i="20"/>
  <c r="K6" i="20" s="1"/>
  <c r="X24" i="20"/>
  <c r="W24" i="20"/>
  <c r="V24" i="20"/>
  <c r="R24" i="20"/>
  <c r="P24" i="20"/>
  <c r="O24" i="20"/>
  <c r="N24" i="20"/>
  <c r="M24" i="20"/>
  <c r="I24" i="20"/>
  <c r="E6" i="20" s="1"/>
  <c r="G24" i="20"/>
  <c r="C6" i="20" s="1"/>
  <c r="F24" i="20"/>
  <c r="E24" i="20"/>
  <c r="D24" i="20"/>
  <c r="AM23" i="20"/>
  <c r="AL23" i="20"/>
  <c r="AD23" i="20"/>
  <c r="AC23" i="20"/>
  <c r="U23" i="20"/>
  <c r="T23" i="20"/>
  <c r="L23" i="20"/>
  <c r="K23" i="20"/>
  <c r="AM22" i="20"/>
  <c r="AL22" i="20"/>
  <c r="AD22" i="20"/>
  <c r="AC22" i="20"/>
  <c r="U22" i="20"/>
  <c r="T22" i="20"/>
  <c r="L22" i="20"/>
  <c r="K22" i="20"/>
  <c r="AM21" i="20"/>
  <c r="AL21" i="20"/>
  <c r="AD21" i="20"/>
  <c r="AC21" i="20"/>
  <c r="U21" i="20"/>
  <c r="T21" i="20"/>
  <c r="L21" i="20"/>
  <c r="K21" i="20"/>
  <c r="AM20" i="20"/>
  <c r="AL20" i="20"/>
  <c r="AD20" i="20"/>
  <c r="AC20" i="20"/>
  <c r="U20" i="20"/>
  <c r="T20" i="20"/>
  <c r="L20" i="20"/>
  <c r="K20" i="20"/>
  <c r="AM19" i="20"/>
  <c r="AL19" i="20"/>
  <c r="AD19" i="20"/>
  <c r="AC19" i="20"/>
  <c r="U19" i="20"/>
  <c r="T19" i="20"/>
  <c r="L19" i="20"/>
  <c r="K19" i="20"/>
  <c r="AM18" i="20"/>
  <c r="AL18" i="20"/>
  <c r="AD18" i="20"/>
  <c r="AC18" i="20"/>
  <c r="U18" i="20"/>
  <c r="T18" i="20"/>
  <c r="L18" i="20"/>
  <c r="K18" i="20"/>
  <c r="AM17" i="20"/>
  <c r="AL17" i="20"/>
  <c r="AD17" i="20"/>
  <c r="AC17" i="20"/>
  <c r="U17" i="20"/>
  <c r="T17" i="20"/>
  <c r="L17" i="20"/>
  <c r="K17" i="20"/>
  <c r="AM16" i="20"/>
  <c r="AL16" i="20"/>
  <c r="AD16" i="20"/>
  <c r="AC16" i="20"/>
  <c r="U16" i="20"/>
  <c r="T16" i="20"/>
  <c r="L16" i="20"/>
  <c r="K16" i="20"/>
  <c r="AM15" i="20"/>
  <c r="AL15" i="20"/>
  <c r="AD15" i="20"/>
  <c r="AC15" i="20"/>
  <c r="U15" i="20"/>
  <c r="T15" i="20"/>
  <c r="L15" i="20"/>
  <c r="K15" i="20"/>
  <c r="C15" i="20"/>
  <c r="C16" i="20" s="1"/>
  <c r="C17" i="20" s="1"/>
  <c r="C18" i="20" s="1"/>
  <c r="C19" i="20" s="1"/>
  <c r="C20" i="20" s="1"/>
  <c r="C21" i="20" s="1"/>
  <c r="C22" i="20" s="1"/>
  <c r="C23" i="20" s="1"/>
  <c r="AM14" i="20"/>
  <c r="AL14" i="20"/>
  <c r="AL24" i="20" s="1"/>
  <c r="AD14" i="20"/>
  <c r="AD24" i="20" s="1"/>
  <c r="AC14" i="20"/>
  <c r="AC24" i="20" s="1"/>
  <c r="U14" i="20"/>
  <c r="T14" i="20"/>
  <c r="T24" i="20" s="1"/>
  <c r="L14" i="20"/>
  <c r="L24" i="20" s="1"/>
  <c r="K14" i="20"/>
  <c r="K24" i="20" s="1"/>
  <c r="R7" i="20"/>
  <c r="P7" i="20"/>
  <c r="O7" i="20"/>
  <c r="N7" i="20"/>
  <c r="L7" i="20"/>
  <c r="J7" i="20"/>
  <c r="H7" i="20"/>
  <c r="G7" i="20"/>
  <c r="F7" i="20"/>
  <c r="D7" i="20"/>
  <c r="C7" i="20"/>
  <c r="B7" i="20"/>
  <c r="R6" i="20"/>
  <c r="P6" i="20"/>
  <c r="N6" i="20"/>
  <c r="L6" i="20"/>
  <c r="J6" i="20"/>
  <c r="I6" i="20"/>
  <c r="H6" i="20"/>
  <c r="G6" i="20"/>
  <c r="F6" i="20"/>
  <c r="D6" i="20"/>
  <c r="B6" i="20"/>
  <c r="O4" i="20"/>
  <c r="K4" i="20"/>
  <c r="G4" i="20"/>
  <c r="C4" i="20"/>
  <c r="C3" i="20"/>
  <c r="R8" i="17"/>
  <c r="P8" i="17"/>
  <c r="N8" i="17"/>
  <c r="L8" i="17"/>
  <c r="J8" i="17"/>
  <c r="I8" i="17"/>
  <c r="H8" i="17"/>
  <c r="F8" i="17"/>
  <c r="E8" i="17"/>
  <c r="D8" i="17"/>
  <c r="B8" i="17"/>
  <c r="AJ47" i="17"/>
  <c r="Q8" i="17" s="1"/>
  <c r="AH47" i="17"/>
  <c r="O8" i="17" s="1"/>
  <c r="AG47" i="17"/>
  <c r="AF47" i="17"/>
  <c r="AE47" i="17"/>
  <c r="AA47" i="17"/>
  <c r="M8" i="17" s="1"/>
  <c r="Y47" i="17"/>
  <c r="K8" i="17" s="1"/>
  <c r="X47" i="17"/>
  <c r="W47" i="17"/>
  <c r="V47" i="17"/>
  <c r="R47" i="17"/>
  <c r="P47" i="17"/>
  <c r="G8" i="17" s="1"/>
  <c r="O47" i="17"/>
  <c r="N47" i="17"/>
  <c r="M47" i="17"/>
  <c r="I47" i="17"/>
  <c r="G47" i="17"/>
  <c r="C8" i="17" s="1"/>
  <c r="F47" i="17"/>
  <c r="E47" i="17"/>
  <c r="D47" i="17"/>
  <c r="AM46" i="17"/>
  <c r="AL46" i="17"/>
  <c r="AD46" i="17"/>
  <c r="AC46" i="17"/>
  <c r="U46" i="17"/>
  <c r="T46" i="17"/>
  <c r="L46" i="17"/>
  <c r="K46" i="17"/>
  <c r="AM45" i="17"/>
  <c r="AL45" i="17"/>
  <c r="AD45" i="17"/>
  <c r="AC45" i="17"/>
  <c r="U45" i="17"/>
  <c r="T45" i="17"/>
  <c r="L45" i="17"/>
  <c r="K45" i="17"/>
  <c r="AM44" i="17"/>
  <c r="AL44" i="17"/>
  <c r="AD44" i="17"/>
  <c r="AC44" i="17"/>
  <c r="U44" i="17"/>
  <c r="T44" i="17"/>
  <c r="L44" i="17"/>
  <c r="K44" i="17"/>
  <c r="AM43" i="17"/>
  <c r="AL43" i="17"/>
  <c r="AD43" i="17"/>
  <c r="AC43" i="17"/>
  <c r="U43" i="17"/>
  <c r="T43" i="17"/>
  <c r="L43" i="17"/>
  <c r="K43" i="17"/>
  <c r="AM42" i="17"/>
  <c r="AL42" i="17"/>
  <c r="AD42" i="17"/>
  <c r="AC42" i="17"/>
  <c r="U42" i="17"/>
  <c r="T42" i="17"/>
  <c r="L42" i="17"/>
  <c r="K42" i="17"/>
  <c r="AM41" i="17"/>
  <c r="AL41" i="17"/>
  <c r="AD41" i="17"/>
  <c r="AC41" i="17"/>
  <c r="U41" i="17"/>
  <c r="T41" i="17"/>
  <c r="L41" i="17"/>
  <c r="K41" i="17"/>
  <c r="AM40" i="17"/>
  <c r="AL40" i="17"/>
  <c r="AD40" i="17"/>
  <c r="AC40" i="17"/>
  <c r="U40" i="17"/>
  <c r="T40" i="17"/>
  <c r="L40" i="17"/>
  <c r="K40" i="17"/>
  <c r="AM39" i="17"/>
  <c r="AL39" i="17"/>
  <c r="AD39" i="17"/>
  <c r="AC39" i="17"/>
  <c r="U39" i="17"/>
  <c r="T39" i="17"/>
  <c r="L39" i="17"/>
  <c r="K39" i="17"/>
  <c r="AM38" i="17"/>
  <c r="AL38" i="17"/>
  <c r="AD38" i="17"/>
  <c r="AC38" i="17"/>
  <c r="U38" i="17"/>
  <c r="T38" i="17"/>
  <c r="L38" i="17"/>
  <c r="K38" i="17"/>
  <c r="C38" i="17"/>
  <c r="C39" i="17" s="1"/>
  <c r="C40" i="17" s="1"/>
  <c r="C41" i="17" s="1"/>
  <c r="C42" i="17" s="1"/>
  <c r="C43" i="17" s="1"/>
  <c r="C44" i="17" s="1"/>
  <c r="C45" i="17" s="1"/>
  <c r="C46" i="17" s="1"/>
  <c r="AM37" i="17"/>
  <c r="AM47" i="17" s="1"/>
  <c r="AL37" i="17"/>
  <c r="AD37" i="17"/>
  <c r="AC37" i="17"/>
  <c r="U37" i="17"/>
  <c r="U47" i="17" s="1"/>
  <c r="T37" i="17"/>
  <c r="L37" i="17"/>
  <c r="L47" i="17" s="1"/>
  <c r="K37" i="17"/>
  <c r="K47" i="17" s="1"/>
  <c r="J47" i="17" s="1"/>
  <c r="R8" i="18"/>
  <c r="P8" i="18"/>
  <c r="N8" i="18"/>
  <c r="L8" i="18"/>
  <c r="J8" i="18"/>
  <c r="H8" i="18"/>
  <c r="F8" i="18"/>
  <c r="D8" i="18"/>
  <c r="B8" i="18"/>
  <c r="AJ47" i="18"/>
  <c r="Q8" i="18" s="1"/>
  <c r="AH47" i="18"/>
  <c r="O8" i="18" s="1"/>
  <c r="AG47" i="18"/>
  <c r="AF47" i="18"/>
  <c r="AE47" i="18"/>
  <c r="AA47" i="18"/>
  <c r="M8" i="18" s="1"/>
  <c r="Y47" i="18"/>
  <c r="K8" i="18" s="1"/>
  <c r="X47" i="18"/>
  <c r="W47" i="18"/>
  <c r="V47" i="18"/>
  <c r="R47" i="18"/>
  <c r="I8" i="18" s="1"/>
  <c r="P47" i="18"/>
  <c r="G8" i="18" s="1"/>
  <c r="O47" i="18"/>
  <c r="N47" i="18"/>
  <c r="M47" i="18"/>
  <c r="I47" i="18"/>
  <c r="E8" i="18" s="1"/>
  <c r="G47" i="18"/>
  <c r="C8" i="18" s="1"/>
  <c r="F47" i="18"/>
  <c r="E47" i="18"/>
  <c r="D47" i="18"/>
  <c r="AM46" i="18"/>
  <c r="AL46" i="18"/>
  <c r="AD46" i="18"/>
  <c r="AC46" i="18"/>
  <c r="U46" i="18"/>
  <c r="T46" i="18"/>
  <c r="L46" i="18"/>
  <c r="K46" i="18"/>
  <c r="AM45" i="18"/>
  <c r="AL45" i="18"/>
  <c r="AD45" i="18"/>
  <c r="AC45" i="18"/>
  <c r="U45" i="18"/>
  <c r="T45" i="18"/>
  <c r="L45" i="18"/>
  <c r="K45" i="18"/>
  <c r="AM44" i="18"/>
  <c r="AL44" i="18"/>
  <c r="AD44" i="18"/>
  <c r="AC44" i="18"/>
  <c r="U44" i="18"/>
  <c r="T44" i="18"/>
  <c r="L44" i="18"/>
  <c r="K44" i="18"/>
  <c r="AM43" i="18"/>
  <c r="AL43" i="18"/>
  <c r="AD43" i="18"/>
  <c r="AC43" i="18"/>
  <c r="U43" i="18"/>
  <c r="T43" i="18"/>
  <c r="L43" i="18"/>
  <c r="K43" i="18"/>
  <c r="AM42" i="18"/>
  <c r="AL42" i="18"/>
  <c r="AD42" i="18"/>
  <c r="AC42" i="18"/>
  <c r="U42" i="18"/>
  <c r="T42" i="18"/>
  <c r="L42" i="18"/>
  <c r="K42" i="18"/>
  <c r="AM41" i="18"/>
  <c r="AL41" i="18"/>
  <c r="AD41" i="18"/>
  <c r="AC41" i="18"/>
  <c r="U41" i="18"/>
  <c r="T41" i="18"/>
  <c r="L41" i="18"/>
  <c r="K41" i="18"/>
  <c r="AM40" i="18"/>
  <c r="AL40" i="18"/>
  <c r="AD40" i="18"/>
  <c r="AC40" i="18"/>
  <c r="U40" i="18"/>
  <c r="T40" i="18"/>
  <c r="L40" i="18"/>
  <c r="K40" i="18"/>
  <c r="AM39" i="18"/>
  <c r="AL39" i="18"/>
  <c r="AD39" i="18"/>
  <c r="AC39" i="18"/>
  <c r="U39" i="18"/>
  <c r="T39" i="18"/>
  <c r="L39" i="18"/>
  <c r="K39" i="18"/>
  <c r="AM38" i="18"/>
  <c r="AL38" i="18"/>
  <c r="AD38" i="18"/>
  <c r="AC38" i="18"/>
  <c r="U38" i="18"/>
  <c r="T38" i="18"/>
  <c r="L38" i="18"/>
  <c r="K38" i="18"/>
  <c r="C38" i="18"/>
  <c r="C39" i="18" s="1"/>
  <c r="C40" i="18" s="1"/>
  <c r="C41" i="18" s="1"/>
  <c r="C42" i="18" s="1"/>
  <c r="C43" i="18" s="1"/>
  <c r="C44" i="18" s="1"/>
  <c r="C45" i="18" s="1"/>
  <c r="C46" i="18" s="1"/>
  <c r="AM37" i="18"/>
  <c r="AM47" i="18" s="1"/>
  <c r="AL37" i="18"/>
  <c r="AD37" i="18"/>
  <c r="AC37" i="18"/>
  <c r="U37" i="18"/>
  <c r="U47" i="18" s="1"/>
  <c r="T37" i="18"/>
  <c r="L37" i="18"/>
  <c r="K37" i="18"/>
  <c r="E8" i="7"/>
  <c r="E5" i="7"/>
  <c r="E6" i="7" s="1"/>
  <c r="AJ35" i="19"/>
  <c r="Q7" i="19" s="1"/>
  <c r="AH35" i="19"/>
  <c r="O7" i="19" s="1"/>
  <c r="AG35" i="19"/>
  <c r="AF35" i="19"/>
  <c r="AE35" i="19"/>
  <c r="AA35" i="19"/>
  <c r="M7" i="19" s="1"/>
  <c r="Y35" i="19"/>
  <c r="K7" i="19" s="1"/>
  <c r="X35" i="19"/>
  <c r="W35" i="19"/>
  <c r="V35" i="19"/>
  <c r="R35" i="19"/>
  <c r="I7" i="19" s="1"/>
  <c r="P35" i="19"/>
  <c r="G7" i="19" s="1"/>
  <c r="O35" i="19"/>
  <c r="N35" i="19"/>
  <c r="M35" i="19"/>
  <c r="I35" i="19"/>
  <c r="E7" i="19" s="1"/>
  <c r="G35" i="19"/>
  <c r="C7" i="19" s="1"/>
  <c r="F35" i="19"/>
  <c r="E35" i="19"/>
  <c r="D35" i="19"/>
  <c r="AM34" i="19"/>
  <c r="AL34" i="19"/>
  <c r="AD34" i="19"/>
  <c r="AC34" i="19"/>
  <c r="U34" i="19"/>
  <c r="T34" i="19"/>
  <c r="L34" i="19"/>
  <c r="K34" i="19"/>
  <c r="AM33" i="19"/>
  <c r="AL33" i="19"/>
  <c r="AD33" i="19"/>
  <c r="AC33" i="19"/>
  <c r="U33" i="19"/>
  <c r="T33" i="19"/>
  <c r="L33" i="19"/>
  <c r="K33" i="19"/>
  <c r="AM32" i="19"/>
  <c r="AL32" i="19"/>
  <c r="AD32" i="19"/>
  <c r="AC32" i="19"/>
  <c r="U32" i="19"/>
  <c r="T32" i="19"/>
  <c r="L32" i="19"/>
  <c r="K32" i="19"/>
  <c r="AM31" i="19"/>
  <c r="AL31" i="19"/>
  <c r="AD31" i="19"/>
  <c r="AC31" i="19"/>
  <c r="U31" i="19"/>
  <c r="T31" i="19"/>
  <c r="L31" i="19"/>
  <c r="K31" i="19"/>
  <c r="AM30" i="19"/>
  <c r="AL30" i="19"/>
  <c r="AD30" i="19"/>
  <c r="AC30" i="19"/>
  <c r="U30" i="19"/>
  <c r="T30" i="19"/>
  <c r="L30" i="19"/>
  <c r="K30" i="19"/>
  <c r="AM29" i="19"/>
  <c r="AL29" i="19"/>
  <c r="AD29" i="19"/>
  <c r="AC29" i="19"/>
  <c r="U29" i="19"/>
  <c r="T29" i="19"/>
  <c r="L29" i="19"/>
  <c r="K29" i="19"/>
  <c r="AM28" i="19"/>
  <c r="AL28" i="19"/>
  <c r="AD28" i="19"/>
  <c r="AC28" i="19"/>
  <c r="U28" i="19"/>
  <c r="T28" i="19"/>
  <c r="L28" i="19"/>
  <c r="K28" i="19"/>
  <c r="AM27" i="19"/>
  <c r="AL27" i="19"/>
  <c r="AD27" i="19"/>
  <c r="AC27" i="19"/>
  <c r="U27" i="19"/>
  <c r="T27" i="19"/>
  <c r="L27" i="19"/>
  <c r="K27" i="19"/>
  <c r="AM26" i="19"/>
  <c r="AL26" i="19"/>
  <c r="AD26" i="19"/>
  <c r="AC26" i="19"/>
  <c r="U26" i="19"/>
  <c r="T26" i="19"/>
  <c r="L26" i="19"/>
  <c r="K26" i="19"/>
  <c r="C26" i="19"/>
  <c r="C27" i="19" s="1"/>
  <c r="C28" i="19" s="1"/>
  <c r="C29" i="19" s="1"/>
  <c r="C30" i="19" s="1"/>
  <c r="C31" i="19" s="1"/>
  <c r="C32" i="19" s="1"/>
  <c r="C33" i="19" s="1"/>
  <c r="C34" i="19" s="1"/>
  <c r="AM25" i="19"/>
  <c r="AL25" i="19"/>
  <c r="AD25" i="19"/>
  <c r="AC25" i="19"/>
  <c r="U25" i="19"/>
  <c r="T25" i="19"/>
  <c r="L25" i="19"/>
  <c r="K25" i="19"/>
  <c r="AJ24" i="19"/>
  <c r="Q6" i="19" s="1"/>
  <c r="AH24" i="19"/>
  <c r="O6" i="19" s="1"/>
  <c r="AG24" i="19"/>
  <c r="AF24" i="19"/>
  <c r="AE24" i="19"/>
  <c r="AA24" i="19"/>
  <c r="M6" i="19" s="1"/>
  <c r="Y24" i="19"/>
  <c r="K6" i="19" s="1"/>
  <c r="X24" i="19"/>
  <c r="W24" i="19"/>
  <c r="V24" i="19"/>
  <c r="R24" i="19"/>
  <c r="I6" i="19" s="1"/>
  <c r="P24" i="19"/>
  <c r="G6" i="19" s="1"/>
  <c r="O24" i="19"/>
  <c r="N24" i="19"/>
  <c r="M24" i="19"/>
  <c r="I24" i="19"/>
  <c r="E6" i="19" s="1"/>
  <c r="G24" i="19"/>
  <c r="C6" i="19" s="1"/>
  <c r="F24" i="19"/>
  <c r="E24" i="19"/>
  <c r="D24" i="19"/>
  <c r="AM23" i="19"/>
  <c r="AL23" i="19"/>
  <c r="AD23" i="19"/>
  <c r="AC23" i="19"/>
  <c r="U23" i="19"/>
  <c r="T23" i="19"/>
  <c r="L23" i="19"/>
  <c r="K23" i="19"/>
  <c r="AM22" i="19"/>
  <c r="AL22" i="19"/>
  <c r="AD22" i="19"/>
  <c r="AC22" i="19"/>
  <c r="U22" i="19"/>
  <c r="T22" i="19"/>
  <c r="L22" i="19"/>
  <c r="K22" i="19"/>
  <c r="AM21" i="19"/>
  <c r="AL21" i="19"/>
  <c r="AD21" i="19"/>
  <c r="AC21" i="19"/>
  <c r="U21" i="19"/>
  <c r="T21" i="19"/>
  <c r="L21" i="19"/>
  <c r="K21" i="19"/>
  <c r="AM20" i="19"/>
  <c r="AL20" i="19"/>
  <c r="AD20" i="19"/>
  <c r="AC20" i="19"/>
  <c r="U20" i="19"/>
  <c r="T20" i="19"/>
  <c r="L20" i="19"/>
  <c r="K20" i="19"/>
  <c r="AM19" i="19"/>
  <c r="AL19" i="19"/>
  <c r="AD19" i="19"/>
  <c r="AC19" i="19"/>
  <c r="U19" i="19"/>
  <c r="T19" i="19"/>
  <c r="L19" i="19"/>
  <c r="K19" i="19"/>
  <c r="AM18" i="19"/>
  <c r="AL18" i="19"/>
  <c r="AD18" i="19"/>
  <c r="AC18" i="19"/>
  <c r="U18" i="19"/>
  <c r="T18" i="19"/>
  <c r="L18" i="19"/>
  <c r="K18" i="19"/>
  <c r="AM17" i="19"/>
  <c r="AL17" i="19"/>
  <c r="AD17" i="19"/>
  <c r="AC17" i="19"/>
  <c r="U17" i="19"/>
  <c r="T17" i="19"/>
  <c r="L17" i="19"/>
  <c r="K17" i="19"/>
  <c r="AM16" i="19"/>
  <c r="AL16" i="19"/>
  <c r="AD16" i="19"/>
  <c r="AC16" i="19"/>
  <c r="U16" i="19"/>
  <c r="T16" i="19"/>
  <c r="L16" i="19"/>
  <c r="K16" i="19"/>
  <c r="AM15" i="19"/>
  <c r="AL15" i="19"/>
  <c r="AD15" i="19"/>
  <c r="AC15" i="19"/>
  <c r="U15" i="19"/>
  <c r="T15" i="19"/>
  <c r="L15" i="19"/>
  <c r="K15" i="19"/>
  <c r="C15" i="19"/>
  <c r="C16" i="19" s="1"/>
  <c r="C17" i="19" s="1"/>
  <c r="C18" i="19" s="1"/>
  <c r="C19" i="19" s="1"/>
  <c r="C20" i="19" s="1"/>
  <c r="C21" i="19" s="1"/>
  <c r="C22" i="19" s="1"/>
  <c r="C23" i="19" s="1"/>
  <c r="AM14" i="19"/>
  <c r="AL14" i="19"/>
  <c r="AD14" i="19"/>
  <c r="AC14" i="19"/>
  <c r="U14" i="19"/>
  <c r="T14" i="19"/>
  <c r="L14" i="19"/>
  <c r="K14" i="19"/>
  <c r="R7" i="19"/>
  <c r="P7" i="19"/>
  <c r="N7" i="19"/>
  <c r="L7" i="19"/>
  <c r="J7" i="19"/>
  <c r="H7" i="19"/>
  <c r="F7" i="19"/>
  <c r="D7" i="19"/>
  <c r="B7" i="19"/>
  <c r="R6" i="19"/>
  <c r="P6" i="19"/>
  <c r="N6" i="19"/>
  <c r="L6" i="19"/>
  <c r="J6" i="19"/>
  <c r="H6" i="19"/>
  <c r="F6" i="19"/>
  <c r="D6" i="19"/>
  <c r="B6" i="19"/>
  <c r="O4" i="19"/>
  <c r="K4" i="19"/>
  <c r="G4" i="19"/>
  <c r="C4" i="19"/>
  <c r="C3" i="19"/>
  <c r="AJ36" i="18"/>
  <c r="AH36" i="18"/>
  <c r="O7" i="18" s="1"/>
  <c r="AG36" i="18"/>
  <c r="AF36" i="18"/>
  <c r="AE36" i="18"/>
  <c r="AA36" i="18"/>
  <c r="M7" i="18" s="1"/>
  <c r="Y36" i="18"/>
  <c r="K7" i="18" s="1"/>
  <c r="X36" i="18"/>
  <c r="W36" i="18"/>
  <c r="V36" i="18"/>
  <c r="R36" i="18"/>
  <c r="I7" i="18" s="1"/>
  <c r="P36" i="18"/>
  <c r="O36" i="18"/>
  <c r="N36" i="18"/>
  <c r="M36" i="18"/>
  <c r="I36" i="18"/>
  <c r="G36" i="18"/>
  <c r="F36" i="18"/>
  <c r="E36" i="18"/>
  <c r="D36" i="18"/>
  <c r="AM35" i="18"/>
  <c r="AL35" i="18"/>
  <c r="AD35" i="18"/>
  <c r="AC35" i="18"/>
  <c r="U35" i="18"/>
  <c r="T35" i="18"/>
  <c r="L35" i="18"/>
  <c r="K35" i="18"/>
  <c r="AM34" i="18"/>
  <c r="AL34" i="18"/>
  <c r="AD34" i="18"/>
  <c r="AC34" i="18"/>
  <c r="U34" i="18"/>
  <c r="T34" i="18"/>
  <c r="L34" i="18"/>
  <c r="K34" i="18"/>
  <c r="AM33" i="18"/>
  <c r="AL33" i="18"/>
  <c r="AD33" i="18"/>
  <c r="AC33" i="18"/>
  <c r="U33" i="18"/>
  <c r="T33" i="18"/>
  <c r="L33" i="18"/>
  <c r="K33" i="18"/>
  <c r="AM32" i="18"/>
  <c r="AL32" i="18"/>
  <c r="AD32" i="18"/>
  <c r="AC32" i="18"/>
  <c r="U32" i="18"/>
  <c r="T32" i="18"/>
  <c r="L32" i="18"/>
  <c r="K32" i="18"/>
  <c r="AM31" i="18"/>
  <c r="AL31" i="18"/>
  <c r="AD31" i="18"/>
  <c r="AC31" i="18"/>
  <c r="U31" i="18"/>
  <c r="T31" i="18"/>
  <c r="L31" i="18"/>
  <c r="K31" i="18"/>
  <c r="AM30" i="18"/>
  <c r="AL30" i="18"/>
  <c r="AD30" i="18"/>
  <c r="AC30" i="18"/>
  <c r="U30" i="18"/>
  <c r="T30" i="18"/>
  <c r="L30" i="18"/>
  <c r="K30" i="18"/>
  <c r="AM29" i="18"/>
  <c r="AL29" i="18"/>
  <c r="AD29" i="18"/>
  <c r="AC29" i="18"/>
  <c r="U29" i="18"/>
  <c r="T29" i="18"/>
  <c r="L29" i="18"/>
  <c r="K29" i="18"/>
  <c r="AM28" i="18"/>
  <c r="AL28" i="18"/>
  <c r="AD28" i="18"/>
  <c r="AC28" i="18"/>
  <c r="U28" i="18"/>
  <c r="T28" i="18"/>
  <c r="L28" i="18"/>
  <c r="K28" i="18"/>
  <c r="AM27" i="18"/>
  <c r="AL27" i="18"/>
  <c r="AD27" i="18"/>
  <c r="AC27" i="18"/>
  <c r="U27" i="18"/>
  <c r="T27" i="18"/>
  <c r="L27" i="18"/>
  <c r="K27" i="18"/>
  <c r="C27" i="18"/>
  <c r="C28" i="18" s="1"/>
  <c r="C29" i="18" s="1"/>
  <c r="C30" i="18" s="1"/>
  <c r="C31" i="18" s="1"/>
  <c r="C32" i="18" s="1"/>
  <c r="C33" i="18" s="1"/>
  <c r="C34" i="18" s="1"/>
  <c r="C35" i="18" s="1"/>
  <c r="AM26" i="18"/>
  <c r="AL26" i="18"/>
  <c r="AD26" i="18"/>
  <c r="AC26" i="18"/>
  <c r="AC36" i="18" s="1"/>
  <c r="U26" i="18"/>
  <c r="T26" i="18"/>
  <c r="L26" i="18"/>
  <c r="K26" i="18"/>
  <c r="AJ25" i="18"/>
  <c r="Q6" i="18" s="1"/>
  <c r="AH25" i="18"/>
  <c r="O6" i="18" s="1"/>
  <c r="AG25" i="18"/>
  <c r="AF25" i="18"/>
  <c r="AE25" i="18"/>
  <c r="AA25" i="18"/>
  <c r="M6" i="18" s="1"/>
  <c r="Y25" i="18"/>
  <c r="K6" i="18" s="1"/>
  <c r="X25" i="18"/>
  <c r="W25" i="18"/>
  <c r="V25" i="18"/>
  <c r="R25" i="18"/>
  <c r="I6" i="18" s="1"/>
  <c r="P25" i="18"/>
  <c r="G6" i="18" s="1"/>
  <c r="O25" i="18"/>
  <c r="N25" i="18"/>
  <c r="M25" i="18"/>
  <c r="I25" i="18"/>
  <c r="E6" i="18" s="1"/>
  <c r="G25" i="18"/>
  <c r="C6" i="18" s="1"/>
  <c r="F25" i="18"/>
  <c r="E25" i="18"/>
  <c r="D25" i="18"/>
  <c r="AM24" i="18"/>
  <c r="AL24" i="18"/>
  <c r="AD24" i="18"/>
  <c r="AC24" i="18"/>
  <c r="U24" i="18"/>
  <c r="T24" i="18"/>
  <c r="L24" i="18"/>
  <c r="K24" i="18"/>
  <c r="AM23" i="18"/>
  <c r="AL23" i="18"/>
  <c r="AD23" i="18"/>
  <c r="AC23" i="18"/>
  <c r="U23" i="18"/>
  <c r="T23" i="18"/>
  <c r="L23" i="18"/>
  <c r="K23" i="18"/>
  <c r="AM22" i="18"/>
  <c r="AL22" i="18"/>
  <c r="AD22" i="18"/>
  <c r="AC22" i="18"/>
  <c r="U22" i="18"/>
  <c r="T22" i="18"/>
  <c r="L22" i="18"/>
  <c r="K22" i="18"/>
  <c r="AM21" i="18"/>
  <c r="AL21" i="18"/>
  <c r="AD21" i="18"/>
  <c r="AC21" i="18"/>
  <c r="U21" i="18"/>
  <c r="T21" i="18"/>
  <c r="L21" i="18"/>
  <c r="K21" i="18"/>
  <c r="AM20" i="18"/>
  <c r="AL20" i="18"/>
  <c r="AD20" i="18"/>
  <c r="AC20" i="18"/>
  <c r="U20" i="18"/>
  <c r="T20" i="18"/>
  <c r="L20" i="18"/>
  <c r="K20" i="18"/>
  <c r="AM19" i="18"/>
  <c r="AL19" i="18"/>
  <c r="AD19" i="18"/>
  <c r="AC19" i="18"/>
  <c r="U19" i="18"/>
  <c r="T19" i="18"/>
  <c r="L19" i="18"/>
  <c r="K19" i="18"/>
  <c r="AM18" i="18"/>
  <c r="AL18" i="18"/>
  <c r="AD18" i="18"/>
  <c r="AC18" i="18"/>
  <c r="U18" i="18"/>
  <c r="T18" i="18"/>
  <c r="L18" i="18"/>
  <c r="K18" i="18"/>
  <c r="AM17" i="18"/>
  <c r="AL17" i="18"/>
  <c r="AD17" i="18"/>
  <c r="AC17" i="18"/>
  <c r="U17" i="18"/>
  <c r="T17" i="18"/>
  <c r="L17" i="18"/>
  <c r="K17" i="18"/>
  <c r="AM16" i="18"/>
  <c r="AL16" i="18"/>
  <c r="AD16" i="18"/>
  <c r="AC16" i="18"/>
  <c r="U16" i="18"/>
  <c r="T16" i="18"/>
  <c r="L16" i="18"/>
  <c r="K16" i="18"/>
  <c r="C16" i="18"/>
  <c r="C17" i="18" s="1"/>
  <c r="C18" i="18" s="1"/>
  <c r="C19" i="18" s="1"/>
  <c r="C20" i="18" s="1"/>
  <c r="C21" i="18" s="1"/>
  <c r="C22" i="18" s="1"/>
  <c r="C23" i="18" s="1"/>
  <c r="C24" i="18" s="1"/>
  <c r="AM15" i="18"/>
  <c r="AL15" i="18"/>
  <c r="AD15" i="18"/>
  <c r="AC15" i="18"/>
  <c r="U15" i="18"/>
  <c r="T15" i="18"/>
  <c r="L15" i="18"/>
  <c r="K15" i="18"/>
  <c r="R7" i="18"/>
  <c r="Q7" i="18"/>
  <c r="P7" i="18"/>
  <c r="N7" i="18"/>
  <c r="L7" i="18"/>
  <c r="J7" i="18"/>
  <c r="H7" i="18"/>
  <c r="G7" i="18"/>
  <c r="F7" i="18"/>
  <c r="E7" i="18"/>
  <c r="D7" i="18"/>
  <c r="C7" i="18"/>
  <c r="B7" i="18"/>
  <c r="R6" i="18"/>
  <c r="P6" i="18"/>
  <c r="N6" i="18"/>
  <c r="L6" i="18"/>
  <c r="J6" i="18"/>
  <c r="H6" i="18"/>
  <c r="F6" i="18"/>
  <c r="D6" i="18"/>
  <c r="B6" i="18"/>
  <c r="O4" i="18"/>
  <c r="K4" i="18"/>
  <c r="G4" i="18"/>
  <c r="C4" i="18"/>
  <c r="C3" i="18"/>
  <c r="R7" i="17"/>
  <c r="P7" i="17"/>
  <c r="L6" i="17"/>
  <c r="R6" i="17"/>
  <c r="P6" i="17"/>
  <c r="O4" i="17"/>
  <c r="AJ36" i="17"/>
  <c r="AH36" i="17"/>
  <c r="AG36" i="17"/>
  <c r="AF36" i="17"/>
  <c r="AE36" i="17"/>
  <c r="AM35" i="17"/>
  <c r="AL35" i="17"/>
  <c r="AM34" i="17"/>
  <c r="AL34" i="17"/>
  <c r="AM33" i="17"/>
  <c r="AL33" i="17"/>
  <c r="AM32" i="17"/>
  <c r="AL32" i="17"/>
  <c r="AM31" i="17"/>
  <c r="AL31" i="17"/>
  <c r="AM30" i="17"/>
  <c r="AL30" i="17"/>
  <c r="AM29" i="17"/>
  <c r="AL29" i="17"/>
  <c r="AM28" i="17"/>
  <c r="AL28" i="17"/>
  <c r="AM27" i="17"/>
  <c r="AL27" i="17"/>
  <c r="AM26" i="17"/>
  <c r="AM36" i="17" s="1"/>
  <c r="AL26" i="17"/>
  <c r="AJ25" i="17"/>
  <c r="Q6" i="17" s="1"/>
  <c r="AH25" i="17"/>
  <c r="O6" i="17" s="1"/>
  <c r="AG25" i="17"/>
  <c r="AF25" i="17"/>
  <c r="AE25" i="17"/>
  <c r="AM24" i="17"/>
  <c r="AL24" i="17"/>
  <c r="AM23" i="17"/>
  <c r="AL23" i="17"/>
  <c r="AM22" i="17"/>
  <c r="AL22" i="17"/>
  <c r="AM21" i="17"/>
  <c r="AL21" i="17"/>
  <c r="AM20" i="17"/>
  <c r="AL20" i="17"/>
  <c r="AM19" i="17"/>
  <c r="AL19" i="17"/>
  <c r="AM18" i="17"/>
  <c r="AL18" i="17"/>
  <c r="AM17" i="17"/>
  <c r="AL17" i="17"/>
  <c r="AM16" i="17"/>
  <c r="AL16" i="17"/>
  <c r="AM15" i="17"/>
  <c r="AL15" i="17"/>
  <c r="AD21" i="17"/>
  <c r="AC21" i="17"/>
  <c r="AD20" i="17"/>
  <c r="AC20" i="17"/>
  <c r="AD19" i="17"/>
  <c r="AC19" i="17"/>
  <c r="AD18" i="17"/>
  <c r="AC18" i="17"/>
  <c r="U22" i="17"/>
  <c r="T22" i="17"/>
  <c r="U21" i="17"/>
  <c r="T21" i="17"/>
  <c r="U20" i="17"/>
  <c r="T20" i="17"/>
  <c r="U19" i="17"/>
  <c r="T19" i="17"/>
  <c r="U18" i="17"/>
  <c r="T18" i="17"/>
  <c r="L24" i="17"/>
  <c r="K24" i="17"/>
  <c r="L23" i="17"/>
  <c r="K23" i="17"/>
  <c r="L22" i="17"/>
  <c r="K22" i="17"/>
  <c r="L21" i="17"/>
  <c r="K21" i="17"/>
  <c r="L20" i="17"/>
  <c r="K20" i="17"/>
  <c r="L19" i="17"/>
  <c r="K19" i="17"/>
  <c r="L18" i="17"/>
  <c r="K18" i="17"/>
  <c r="L17" i="17"/>
  <c r="K17" i="17"/>
  <c r="G25" i="17"/>
  <c r="C30" i="7"/>
  <c r="P30" i="7"/>
  <c r="N30" i="7"/>
  <c r="L30" i="7"/>
  <c r="J30" i="7"/>
  <c r="H30" i="7"/>
  <c r="T30" i="7" s="1"/>
  <c r="F30" i="7"/>
  <c r="R30" i="7" s="1"/>
  <c r="O30" i="7"/>
  <c r="M30" i="7"/>
  <c r="K30" i="7"/>
  <c r="I30" i="7"/>
  <c r="G30" i="7"/>
  <c r="S30" i="7" s="1"/>
  <c r="E30" i="7"/>
  <c r="Q30" i="7" s="1"/>
  <c r="J101" i="17" l="1"/>
  <c r="AB101" i="17"/>
  <c r="S101" i="17"/>
  <c r="AK101" i="17"/>
  <c r="S112" i="17"/>
  <c r="AK112" i="17"/>
  <c r="J123" i="17"/>
  <c r="AB123" i="17"/>
  <c r="AM25" i="17"/>
  <c r="T47" i="17"/>
  <c r="S47" i="17" s="1"/>
  <c r="AL47" i="17"/>
  <c r="T74" i="17"/>
  <c r="S74" i="17" s="1"/>
  <c r="AL74" i="17"/>
  <c r="AK74" i="17" s="1"/>
  <c r="L85" i="17"/>
  <c r="J85" i="17" s="1"/>
  <c r="AD85" i="17"/>
  <c r="AB85" i="17" s="1"/>
  <c r="K74" i="17"/>
  <c r="AC74" i="17"/>
  <c r="L74" i="17"/>
  <c r="J74" i="17" s="1"/>
  <c r="AD74" i="17"/>
  <c r="AB74" i="17" s="1"/>
  <c r="J63" i="17"/>
  <c r="L63" i="17"/>
  <c r="T63" i="17"/>
  <c r="AL63" i="17"/>
  <c r="AB63" i="17"/>
  <c r="AD63" i="17"/>
  <c r="U63" i="17"/>
  <c r="AM63" i="17"/>
  <c r="T123" i="18"/>
  <c r="S123" i="18" s="1"/>
  <c r="AL123" i="18"/>
  <c r="AK123" i="18" s="1"/>
  <c r="L112" i="18"/>
  <c r="AD112" i="18"/>
  <c r="U101" i="18"/>
  <c r="S101" i="18" s="1"/>
  <c r="AM101" i="18"/>
  <c r="T101" i="18"/>
  <c r="AL101" i="18"/>
  <c r="T112" i="18"/>
  <c r="S112" i="18" s="1"/>
  <c r="AL112" i="18"/>
  <c r="AK112" i="18" s="1"/>
  <c r="U112" i="18"/>
  <c r="AM112" i="18"/>
  <c r="K123" i="18"/>
  <c r="AC123" i="18"/>
  <c r="L101" i="18"/>
  <c r="AD101" i="18"/>
  <c r="K101" i="18"/>
  <c r="J101" i="18" s="1"/>
  <c r="AC101" i="18"/>
  <c r="AB101" i="18" s="1"/>
  <c r="K112" i="18"/>
  <c r="AC112" i="18"/>
  <c r="L123" i="18"/>
  <c r="AD123" i="18"/>
  <c r="J112" i="18"/>
  <c r="AB112" i="18"/>
  <c r="K74" i="18"/>
  <c r="AC74" i="18"/>
  <c r="AB74" i="18" s="1"/>
  <c r="K85" i="18"/>
  <c r="J85" i="18" s="1"/>
  <c r="AC85" i="18"/>
  <c r="U63" i="18"/>
  <c r="AM63" i="18"/>
  <c r="T74" i="18"/>
  <c r="S74" i="18" s="1"/>
  <c r="AL74" i="18"/>
  <c r="AD85" i="18"/>
  <c r="AK74" i="18"/>
  <c r="U74" i="18"/>
  <c r="AM74" i="18"/>
  <c r="L74" i="18"/>
  <c r="J74" i="18" s="1"/>
  <c r="AD74" i="18"/>
  <c r="AC63" i="18"/>
  <c r="T63" i="18"/>
  <c r="S63" i="18" s="1"/>
  <c r="AL63" i="18"/>
  <c r="AK63" i="18" s="1"/>
  <c r="L63" i="18"/>
  <c r="AD63" i="18"/>
  <c r="AL78" i="20"/>
  <c r="AD78" i="20"/>
  <c r="AC78" i="20"/>
  <c r="T78" i="20"/>
  <c r="K78" i="20"/>
  <c r="J78" i="20" s="1"/>
  <c r="AB78" i="20"/>
  <c r="AB89" i="20"/>
  <c r="S78" i="20"/>
  <c r="AK78" i="20"/>
  <c r="AD35" i="20"/>
  <c r="T62" i="20"/>
  <c r="AL62" i="20"/>
  <c r="AK62" i="20" s="1"/>
  <c r="AM24" i="20"/>
  <c r="T35" i="20"/>
  <c r="S35" i="20" s="1"/>
  <c r="AL35" i="20"/>
  <c r="AK35" i="20" s="1"/>
  <c r="U62" i="20"/>
  <c r="AM62" i="20"/>
  <c r="AM155" i="19"/>
  <c r="AK155" i="19"/>
  <c r="K155" i="19"/>
  <c r="J155" i="19" s="1"/>
  <c r="L155" i="19"/>
  <c r="T144" i="19"/>
  <c r="AL144" i="19"/>
  <c r="U144" i="19"/>
  <c r="AM144" i="19"/>
  <c r="K144" i="19"/>
  <c r="AC144" i="19"/>
  <c r="L133" i="19"/>
  <c r="AD133" i="19"/>
  <c r="AC133" i="19"/>
  <c r="K133" i="19"/>
  <c r="J133" i="19" s="1"/>
  <c r="L122" i="19"/>
  <c r="J122" i="19" s="1"/>
  <c r="AD122" i="19"/>
  <c r="AB122" i="19"/>
  <c r="S133" i="19"/>
  <c r="S122" i="19"/>
  <c r="AK122" i="19"/>
  <c r="AB155" i="19"/>
  <c r="AK133" i="19"/>
  <c r="AB133" i="19"/>
  <c r="J144" i="19"/>
  <c r="AB144" i="19"/>
  <c r="U106" i="19"/>
  <c r="S106" i="19" s="1"/>
  <c r="U57" i="19"/>
  <c r="AM57" i="19"/>
  <c r="L106" i="19"/>
  <c r="K106" i="19"/>
  <c r="J106" i="19" s="1"/>
  <c r="AL106" i="19"/>
  <c r="AD51" i="20"/>
  <c r="K51" i="20"/>
  <c r="L51" i="20"/>
  <c r="AC106" i="19"/>
  <c r="AD106" i="19"/>
  <c r="AM106" i="19"/>
  <c r="AL95" i="19"/>
  <c r="T95" i="19"/>
  <c r="AM95" i="19"/>
  <c r="K95" i="19"/>
  <c r="AC95" i="19"/>
  <c r="U95" i="19"/>
  <c r="K73" i="19"/>
  <c r="AC73" i="19"/>
  <c r="T46" i="19"/>
  <c r="L95" i="19"/>
  <c r="AD95" i="19"/>
  <c r="L57" i="19"/>
  <c r="J57" i="19" s="1"/>
  <c r="AD57" i="19"/>
  <c r="AB57" i="19" s="1"/>
  <c r="U46" i="19"/>
  <c r="AM46" i="19"/>
  <c r="T57" i="19"/>
  <c r="S57" i="19" s="1"/>
  <c r="AL57" i="19"/>
  <c r="AK57" i="19" s="1"/>
  <c r="L24" i="19"/>
  <c r="AD24" i="19"/>
  <c r="L46" i="19"/>
  <c r="AD46" i="19"/>
  <c r="K46" i="19"/>
  <c r="AC46" i="19"/>
  <c r="AL46" i="19"/>
  <c r="AL84" i="19"/>
  <c r="T24" i="19"/>
  <c r="AL24" i="19"/>
  <c r="U35" i="19"/>
  <c r="AM35" i="19"/>
  <c r="T35" i="19"/>
  <c r="L73" i="19"/>
  <c r="J73" i="19" s="1"/>
  <c r="AD73" i="19"/>
  <c r="AB73" i="19" s="1"/>
  <c r="AM84" i="19"/>
  <c r="AC35" i="19"/>
  <c r="T73" i="19"/>
  <c r="AL73" i="19"/>
  <c r="K24" i="19"/>
  <c r="AC24" i="19"/>
  <c r="U24" i="19"/>
  <c r="S24" i="19" s="1"/>
  <c r="AD35" i="19"/>
  <c r="U73" i="19"/>
  <c r="AM73" i="19"/>
  <c r="AD84" i="19"/>
  <c r="AC84" i="19"/>
  <c r="AC51" i="20"/>
  <c r="AB51" i="20" s="1"/>
  <c r="AM51" i="20"/>
  <c r="AL51" i="20"/>
  <c r="U84" i="19"/>
  <c r="U51" i="20"/>
  <c r="T51" i="20"/>
  <c r="S51" i="20" s="1"/>
  <c r="T84" i="19"/>
  <c r="J62" i="20"/>
  <c r="AB62" i="20"/>
  <c r="K84" i="19"/>
  <c r="L84" i="19"/>
  <c r="S85" i="17"/>
  <c r="AK85" i="17"/>
  <c r="L85" i="18"/>
  <c r="K63" i="18"/>
  <c r="J63" i="18" s="1"/>
  <c r="AB85" i="18"/>
  <c r="AB63" i="18"/>
  <c r="U24" i="20"/>
  <c r="S24" i="20"/>
  <c r="AK24" i="20"/>
  <c r="AB35" i="20"/>
  <c r="K35" i="20"/>
  <c r="L35" i="20"/>
  <c r="J24" i="20"/>
  <c r="AB24" i="20"/>
  <c r="K47" i="18"/>
  <c r="L35" i="19"/>
  <c r="K35" i="19"/>
  <c r="AL25" i="17"/>
  <c r="AK25" i="17" s="1"/>
  <c r="O7" i="17"/>
  <c r="AL36" i="17"/>
  <c r="AK36" i="17" s="1"/>
  <c r="AC47" i="17"/>
  <c r="Q7" i="17"/>
  <c r="AD47" i="17"/>
  <c r="AK47" i="17"/>
  <c r="AD36" i="18"/>
  <c r="AB36" i="18" s="1"/>
  <c r="K36" i="18"/>
  <c r="AM25" i="18"/>
  <c r="AL25" i="18"/>
  <c r="AC25" i="18"/>
  <c r="U25" i="18"/>
  <c r="AD25" i="18"/>
  <c r="AL36" i="18"/>
  <c r="L47" i="18"/>
  <c r="J47" i="18" s="1"/>
  <c r="AM36" i="18"/>
  <c r="T47" i="18"/>
  <c r="S47" i="18" s="1"/>
  <c r="K25" i="18"/>
  <c r="L36" i="18"/>
  <c r="AC47" i="18"/>
  <c r="T36" i="18"/>
  <c r="AD47" i="18"/>
  <c r="T25" i="18"/>
  <c r="U36" i="18"/>
  <c r="AL47" i="18"/>
  <c r="AK47" i="18" s="1"/>
  <c r="AL35" i="19"/>
  <c r="L25" i="18"/>
  <c r="AM24" i="19"/>
  <c r="D30" i="7"/>
  <c r="C38" i="7"/>
  <c r="P38" i="7"/>
  <c r="N38" i="7"/>
  <c r="L38" i="7"/>
  <c r="J38" i="7"/>
  <c r="H38" i="7"/>
  <c r="T38" i="7" s="1"/>
  <c r="F38" i="7"/>
  <c r="R38" i="7" s="1"/>
  <c r="D38" i="7"/>
  <c r="O38" i="7"/>
  <c r="M38" i="7"/>
  <c r="K38" i="7"/>
  <c r="I38" i="7"/>
  <c r="G38" i="7"/>
  <c r="E38" i="7"/>
  <c r="S63" i="17" l="1"/>
  <c r="AK63" i="17"/>
  <c r="AK101" i="18"/>
  <c r="AB123" i="18"/>
  <c r="J123" i="18"/>
  <c r="S36" i="18"/>
  <c r="J25" i="18"/>
  <c r="S25" i="18"/>
  <c r="S62" i="20"/>
  <c r="J35" i="20"/>
  <c r="S35" i="19"/>
  <c r="AK46" i="19"/>
  <c r="J46" i="19"/>
  <c r="AK144" i="19"/>
  <c r="S144" i="19"/>
  <c r="AK95" i="19"/>
  <c r="J35" i="19"/>
  <c r="AK106" i="19"/>
  <c r="J51" i="20"/>
  <c r="AB106" i="19"/>
  <c r="AB95" i="19"/>
  <c r="S95" i="19"/>
  <c r="J24" i="19"/>
  <c r="S46" i="19"/>
  <c r="AB46" i="19"/>
  <c r="J95" i="19"/>
  <c r="AK35" i="19"/>
  <c r="S73" i="19"/>
  <c r="AK24" i="19"/>
  <c r="AK73" i="19"/>
  <c r="AB35" i="19"/>
  <c r="AB24" i="19"/>
  <c r="AK84" i="19"/>
  <c r="J84" i="19"/>
  <c r="AB84" i="19"/>
  <c r="AK51" i="20"/>
  <c r="S84" i="19"/>
  <c r="AB47" i="17"/>
  <c r="AB47" i="18"/>
  <c r="J36" i="18"/>
  <c r="AK36" i="18"/>
  <c r="AB25" i="18"/>
  <c r="AK25" i="18"/>
  <c r="S38" i="7"/>
  <c r="Q38" i="7"/>
  <c r="C33" i="7" l="1"/>
  <c r="P33" i="7"/>
  <c r="N33" i="7"/>
  <c r="L33" i="7"/>
  <c r="J33" i="7"/>
  <c r="H33" i="7"/>
  <c r="F33" i="7"/>
  <c r="O33" i="7"/>
  <c r="M33" i="7"/>
  <c r="K33" i="7"/>
  <c r="I33" i="7"/>
  <c r="G33" i="7"/>
  <c r="E33" i="7"/>
  <c r="T33" i="7" l="1"/>
  <c r="R33" i="7"/>
  <c r="S33" i="7"/>
  <c r="Q33" i="7"/>
  <c r="D33" i="7"/>
  <c r="C35" i="7"/>
  <c r="C27" i="7" l="1"/>
  <c r="C26" i="7" l="1"/>
  <c r="C25" i="7"/>
  <c r="C24" i="7"/>
  <c r="C23" i="7"/>
  <c r="C22" i="7"/>
  <c r="AA36" i="17"/>
  <c r="Y36" i="17"/>
  <c r="X36" i="17"/>
  <c r="W36" i="17"/>
  <c r="V36" i="17"/>
  <c r="R36" i="17"/>
  <c r="P36" i="17"/>
  <c r="O36" i="17"/>
  <c r="N36" i="17"/>
  <c r="M36" i="17"/>
  <c r="I36" i="17"/>
  <c r="G36" i="17"/>
  <c r="F36" i="17"/>
  <c r="E36" i="17"/>
  <c r="D36" i="17"/>
  <c r="AD35" i="17"/>
  <c r="AC35" i="17"/>
  <c r="U35" i="17"/>
  <c r="T35" i="17"/>
  <c r="L35" i="17"/>
  <c r="K35" i="17"/>
  <c r="AD34" i="17"/>
  <c r="AC34" i="17"/>
  <c r="U34" i="17"/>
  <c r="T34" i="17"/>
  <c r="L34" i="17"/>
  <c r="K34" i="17"/>
  <c r="AD33" i="17"/>
  <c r="AC33" i="17"/>
  <c r="U33" i="17"/>
  <c r="T33" i="17"/>
  <c r="L33" i="17"/>
  <c r="K33" i="17"/>
  <c r="AD32" i="17"/>
  <c r="AC32" i="17"/>
  <c r="U32" i="17"/>
  <c r="T32" i="17"/>
  <c r="L32" i="17"/>
  <c r="K32" i="17"/>
  <c r="AD31" i="17"/>
  <c r="AC31" i="17"/>
  <c r="U31" i="17"/>
  <c r="T31" i="17"/>
  <c r="L31" i="17"/>
  <c r="K31" i="17"/>
  <c r="AD30" i="17"/>
  <c r="AC30" i="17"/>
  <c r="U30" i="17"/>
  <c r="T30" i="17"/>
  <c r="L30" i="17"/>
  <c r="K30" i="17"/>
  <c r="AD29" i="17"/>
  <c r="AC29" i="17"/>
  <c r="U29" i="17"/>
  <c r="T29" i="17"/>
  <c r="L29" i="17"/>
  <c r="K29" i="17"/>
  <c r="AD28" i="17"/>
  <c r="AC28" i="17"/>
  <c r="U28" i="17"/>
  <c r="T28" i="17"/>
  <c r="L28" i="17"/>
  <c r="K28" i="17"/>
  <c r="AD27" i="17"/>
  <c r="AC27" i="17"/>
  <c r="U27" i="17"/>
  <c r="T27" i="17"/>
  <c r="L27" i="17"/>
  <c r="K27" i="17"/>
  <c r="C27" i="17"/>
  <c r="C28" i="17" s="1"/>
  <c r="C29" i="17" s="1"/>
  <c r="C30" i="17" s="1"/>
  <c r="C31" i="17" s="1"/>
  <c r="C32" i="17" s="1"/>
  <c r="C33" i="17" s="1"/>
  <c r="C34" i="17" s="1"/>
  <c r="C35" i="17" s="1"/>
  <c r="AD26" i="17"/>
  <c r="AC26" i="17"/>
  <c r="U26" i="17"/>
  <c r="T26" i="17"/>
  <c r="L26" i="17"/>
  <c r="K26" i="17"/>
  <c r="AA25" i="17"/>
  <c r="Y25" i="17"/>
  <c r="X25" i="17"/>
  <c r="W25" i="17"/>
  <c r="V25" i="17"/>
  <c r="R25" i="17"/>
  <c r="I6" i="17" s="1"/>
  <c r="K22" i="7" s="1"/>
  <c r="P25" i="17"/>
  <c r="G6" i="17" s="1"/>
  <c r="I22" i="7" s="1"/>
  <c r="O25" i="17"/>
  <c r="N25" i="17"/>
  <c r="M25" i="17"/>
  <c r="I25" i="17"/>
  <c r="E6" i="17" s="1"/>
  <c r="G22" i="7" s="1"/>
  <c r="F25" i="17"/>
  <c r="E25" i="17"/>
  <c r="D25" i="17"/>
  <c r="AD24" i="17"/>
  <c r="AC24" i="17"/>
  <c r="U24" i="17"/>
  <c r="T24" i="17"/>
  <c r="AD23" i="17"/>
  <c r="AC23" i="17"/>
  <c r="U23" i="17"/>
  <c r="T23" i="17"/>
  <c r="AD22" i="17"/>
  <c r="AC22" i="17"/>
  <c r="AD17" i="17"/>
  <c r="AC17" i="17"/>
  <c r="U17" i="17"/>
  <c r="T17" i="17"/>
  <c r="AD16" i="17"/>
  <c r="AC16" i="17"/>
  <c r="U16" i="17"/>
  <c r="T16" i="17"/>
  <c r="L16" i="17"/>
  <c r="K16" i="17"/>
  <c r="C16" i="17"/>
  <c r="C17" i="17" s="1"/>
  <c r="AD15" i="17"/>
  <c r="AC15" i="17"/>
  <c r="U15" i="17"/>
  <c r="T15" i="17"/>
  <c r="L15" i="17"/>
  <c r="K15" i="17"/>
  <c r="N7" i="17"/>
  <c r="P23" i="7" s="1"/>
  <c r="L7" i="17"/>
  <c r="N23" i="7" s="1"/>
  <c r="J7" i="17"/>
  <c r="L23" i="7" s="1"/>
  <c r="H7" i="17"/>
  <c r="J23" i="7" s="1"/>
  <c r="F7" i="17"/>
  <c r="H23" i="7" s="1"/>
  <c r="T23" i="7" s="1"/>
  <c r="D7" i="17"/>
  <c r="F23" i="7" s="1"/>
  <c r="R23" i="7" s="1"/>
  <c r="B7" i="17"/>
  <c r="N6" i="17"/>
  <c r="P22" i="7" s="1"/>
  <c r="N22" i="7"/>
  <c r="J6" i="17"/>
  <c r="L22" i="7" s="1"/>
  <c r="H6" i="17"/>
  <c r="J22" i="7" s="1"/>
  <c r="F6" i="17"/>
  <c r="H22" i="7" s="1"/>
  <c r="D6" i="17"/>
  <c r="F22" i="7" s="1"/>
  <c r="B6" i="17"/>
  <c r="K4" i="17"/>
  <c r="G4" i="17"/>
  <c r="C4" i="17"/>
  <c r="C3" i="17"/>
  <c r="O25" i="7"/>
  <c r="M25" i="7"/>
  <c r="K25" i="7"/>
  <c r="I25" i="7"/>
  <c r="G25" i="7"/>
  <c r="S25" i="7" s="1"/>
  <c r="E25" i="7"/>
  <c r="Q25" i="7" s="1"/>
  <c r="O24" i="7"/>
  <c r="M24" i="7"/>
  <c r="K24" i="7"/>
  <c r="I24" i="7"/>
  <c r="G24" i="7"/>
  <c r="E24" i="7"/>
  <c r="P25" i="7"/>
  <c r="N25" i="7"/>
  <c r="L25" i="7"/>
  <c r="J25" i="7"/>
  <c r="H25" i="7"/>
  <c r="T25" i="7" s="1"/>
  <c r="F25" i="7"/>
  <c r="R25" i="7" s="1"/>
  <c r="P24" i="7"/>
  <c r="N24" i="7"/>
  <c r="L24" i="7"/>
  <c r="J24" i="7"/>
  <c r="H24" i="7"/>
  <c r="F24" i="7"/>
  <c r="O27" i="7"/>
  <c r="M27" i="7"/>
  <c r="K27" i="7"/>
  <c r="I27" i="7"/>
  <c r="G27" i="7"/>
  <c r="S27" i="7" s="1"/>
  <c r="E27" i="7"/>
  <c r="Q27" i="7" s="1"/>
  <c r="O26" i="7"/>
  <c r="M26" i="7"/>
  <c r="K26" i="7"/>
  <c r="I26" i="7"/>
  <c r="G26" i="7"/>
  <c r="E26" i="7"/>
  <c r="P27" i="7"/>
  <c r="N27" i="7"/>
  <c r="L27" i="7"/>
  <c r="J27" i="7"/>
  <c r="H27" i="7"/>
  <c r="T27" i="7" s="1"/>
  <c r="F27" i="7"/>
  <c r="R27" i="7" s="1"/>
  <c r="P26" i="7"/>
  <c r="N26" i="7"/>
  <c r="L26" i="7"/>
  <c r="J26" i="7"/>
  <c r="H26" i="7"/>
  <c r="F26" i="7"/>
  <c r="C29" i="7"/>
  <c r="C28" i="7"/>
  <c r="O29" i="7"/>
  <c r="M29" i="7"/>
  <c r="K29" i="7"/>
  <c r="I29" i="7"/>
  <c r="G29" i="7"/>
  <c r="E29" i="7"/>
  <c r="O28" i="7"/>
  <c r="M28" i="7"/>
  <c r="K28" i="7"/>
  <c r="I28" i="7"/>
  <c r="G28" i="7"/>
  <c r="E28" i="7"/>
  <c r="P29" i="7"/>
  <c r="N29" i="7"/>
  <c r="L29" i="7"/>
  <c r="J29" i="7"/>
  <c r="H29" i="7"/>
  <c r="T29" i="7" s="1"/>
  <c r="F29" i="7"/>
  <c r="R29" i="7" s="1"/>
  <c r="P28" i="7"/>
  <c r="N28" i="7"/>
  <c r="L28" i="7"/>
  <c r="J28" i="7"/>
  <c r="H28" i="7"/>
  <c r="F28" i="7"/>
  <c r="C32" i="7"/>
  <c r="C31" i="7"/>
  <c r="O32" i="7"/>
  <c r="M32" i="7"/>
  <c r="K32" i="7"/>
  <c r="I32" i="7"/>
  <c r="G32" i="7"/>
  <c r="E32" i="7"/>
  <c r="O31" i="7"/>
  <c r="M31" i="7"/>
  <c r="K31" i="7"/>
  <c r="I31" i="7"/>
  <c r="G31" i="7"/>
  <c r="E31" i="7"/>
  <c r="P32" i="7"/>
  <c r="N32" i="7"/>
  <c r="L32" i="7"/>
  <c r="J32" i="7"/>
  <c r="H32" i="7"/>
  <c r="F32" i="7"/>
  <c r="P31" i="7"/>
  <c r="N31" i="7"/>
  <c r="L31" i="7"/>
  <c r="J31" i="7"/>
  <c r="H31" i="7"/>
  <c r="F31" i="7"/>
  <c r="C34" i="7"/>
  <c r="C36" i="7"/>
  <c r="O35" i="7"/>
  <c r="M35" i="7"/>
  <c r="K35" i="7"/>
  <c r="I35" i="7"/>
  <c r="G35" i="7"/>
  <c r="E35" i="7"/>
  <c r="O34" i="7"/>
  <c r="M34" i="7"/>
  <c r="K34" i="7"/>
  <c r="I34" i="7"/>
  <c r="G34" i="7"/>
  <c r="S34" i="7" s="1"/>
  <c r="E34" i="7"/>
  <c r="Q34" i="7" s="1"/>
  <c r="P35" i="7"/>
  <c r="N35" i="7"/>
  <c r="L35" i="7"/>
  <c r="J35" i="7"/>
  <c r="H35" i="7"/>
  <c r="F35" i="7"/>
  <c r="R35" i="7" s="1"/>
  <c r="P34" i="7"/>
  <c r="N34" i="7"/>
  <c r="L34" i="7"/>
  <c r="J34" i="7"/>
  <c r="H34" i="7"/>
  <c r="T34" i="7" s="1"/>
  <c r="F34" i="7"/>
  <c r="C37" i="7"/>
  <c r="M20" i="7"/>
  <c r="I20" i="7"/>
  <c r="E20" i="7"/>
  <c r="E19" i="7"/>
  <c r="P37" i="7"/>
  <c r="P36" i="7"/>
  <c r="N37" i="7"/>
  <c r="N36" i="7"/>
  <c r="L36" i="7"/>
  <c r="L37" i="7"/>
  <c r="J37" i="7"/>
  <c r="J36" i="7"/>
  <c r="H37" i="7"/>
  <c r="F37" i="7"/>
  <c r="H36" i="7"/>
  <c r="T36" i="7" s="1"/>
  <c r="F36" i="7"/>
  <c r="R36" i="7" s="1"/>
  <c r="E7" i="17" l="1"/>
  <c r="G23" i="7" s="1"/>
  <c r="S23" i="7" s="1"/>
  <c r="M7" i="17"/>
  <c r="O23" i="7" s="1"/>
  <c r="K7" i="17"/>
  <c r="M23" i="7" s="1"/>
  <c r="C23" i="17"/>
  <c r="C24" i="17" s="1"/>
  <c r="C18" i="17"/>
  <c r="C19" i="17" s="1"/>
  <c r="C20" i="17" s="1"/>
  <c r="C21" i="17" s="1"/>
  <c r="C22" i="17" s="1"/>
  <c r="G7" i="17"/>
  <c r="I23" i="7" s="1"/>
  <c r="I7" i="17"/>
  <c r="K23" i="7" s="1"/>
  <c r="C7" i="17"/>
  <c r="E23" i="7" s="1"/>
  <c r="Q23" i="7" s="1"/>
  <c r="M6" i="17"/>
  <c r="O22" i="7" s="1"/>
  <c r="K6" i="17"/>
  <c r="M22" i="7" s="1"/>
  <c r="C6" i="17"/>
  <c r="E22" i="7" s="1"/>
  <c r="Q22" i="7" s="1"/>
  <c r="T35" i="7"/>
  <c r="Q29" i="7"/>
  <c r="Q35" i="7"/>
  <c r="S35" i="7"/>
  <c r="S29" i="7"/>
  <c r="D35" i="7"/>
  <c r="D27" i="7"/>
  <c r="T22" i="7"/>
  <c r="R24" i="7"/>
  <c r="T24" i="7"/>
  <c r="R22" i="7"/>
  <c r="S22" i="7"/>
  <c r="S24" i="7"/>
  <c r="Q24" i="7"/>
  <c r="D22" i="7"/>
  <c r="D26" i="7"/>
  <c r="D23" i="7"/>
  <c r="D24" i="7"/>
  <c r="D25" i="7"/>
  <c r="T26" i="7"/>
  <c r="Q26" i="7"/>
  <c r="R26" i="7"/>
  <c r="S26" i="7"/>
  <c r="U25" i="17"/>
  <c r="L36" i="17"/>
  <c r="T25" i="17"/>
  <c r="K25" i="17"/>
  <c r="T36" i="17"/>
  <c r="U36" i="17"/>
  <c r="L25" i="17"/>
  <c r="AC36" i="17"/>
  <c r="AD36" i="17"/>
  <c r="AC25" i="17"/>
  <c r="AD25" i="17"/>
  <c r="K36" i="17"/>
  <c r="D36" i="7"/>
  <c r="R28" i="7"/>
  <c r="S28" i="7"/>
  <c r="Q28" i="7"/>
  <c r="T28" i="7"/>
  <c r="S32" i="7"/>
  <c r="D28" i="7"/>
  <c r="D29" i="7"/>
  <c r="T31" i="7"/>
  <c r="Q31" i="7"/>
  <c r="S31" i="7"/>
  <c r="R31" i="7"/>
  <c r="R32" i="7"/>
  <c r="T32" i="7"/>
  <c r="Q32" i="7"/>
  <c r="D31" i="7"/>
  <c r="D32" i="7"/>
  <c r="D37" i="7"/>
  <c r="D34" i="7"/>
  <c r="R34" i="7"/>
  <c r="T37" i="7"/>
  <c r="R37" i="7"/>
  <c r="O36" i="7"/>
  <c r="M36" i="7"/>
  <c r="K36" i="7"/>
  <c r="I36" i="7"/>
  <c r="G36" i="7"/>
  <c r="S36" i="7" s="1"/>
  <c r="E36" i="7"/>
  <c r="Q36" i="7" s="1"/>
  <c r="O37" i="7"/>
  <c r="M37" i="7"/>
  <c r="K37" i="7"/>
  <c r="I37" i="7"/>
  <c r="G37" i="7"/>
  <c r="E37" i="7"/>
  <c r="S25" i="17" l="1"/>
  <c r="J36" i="17"/>
  <c r="AB25" i="17"/>
  <c r="AB36" i="17"/>
  <c r="S36" i="17"/>
  <c r="J25" i="17"/>
  <c r="S37" i="7"/>
  <c r="Q37" i="7"/>
  <c r="N12" i="7" l="1"/>
  <c r="N11" i="7"/>
  <c r="N10" i="7"/>
  <c r="N9" i="7"/>
  <c r="N5" i="7" l="1"/>
  <c r="N8" i="7"/>
</calcChain>
</file>

<file path=xl/sharedStrings.xml><?xml version="1.0" encoding="utf-8"?>
<sst xmlns="http://schemas.openxmlformats.org/spreadsheetml/2006/main" count="1178" uniqueCount="129">
  <si>
    <t>Level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</si>
  <si>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</si>
  <si>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</si>
  <si>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</si>
  <si>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</si>
  <si>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</si>
  <si>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</si>
  <si>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</si>
  <si>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</si>
  <si>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Type</t>
  </si>
  <si>
    <t>Common</t>
  </si>
  <si>
    <t>Epic</t>
  </si>
  <si>
    <t>Rare</t>
  </si>
  <si>
    <t>None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</si>
  <si>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</si>
  <si>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</si>
  <si>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</si>
  <si>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</si>
  <si>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</si>
  <si>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</si>
  <si>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</si>
  <si>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</si>
  <si>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</si>
  <si>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Win</t>
  </si>
  <si>
    <t>Loss</t>
  </si>
  <si>
    <t>Total</t>
  </si>
  <si>
    <t>Gold</t>
  </si>
  <si>
    <t>Platinum</t>
  </si>
  <si>
    <t>Legendary</t>
  </si>
  <si>
    <t>Prize</t>
  </si>
  <si>
    <t>Money Prize</t>
  </si>
  <si>
    <t>Hungaroring</t>
  </si>
  <si>
    <t>Barcelona</t>
  </si>
  <si>
    <t>Monza</t>
  </si>
  <si>
    <t>H</t>
  </si>
  <si>
    <t>S</t>
  </si>
  <si>
    <t>W</t>
  </si>
  <si>
    <t>Standar</t>
  </si>
  <si>
    <t>Race\Tyres</t>
  </si>
  <si>
    <t>Qualification</t>
  </si>
  <si>
    <t>Strategy</t>
  </si>
  <si>
    <t>Final</t>
  </si>
  <si>
    <t>Average</t>
  </si>
  <si>
    <t>W-L</t>
  </si>
  <si>
    <t>L</t>
  </si>
  <si>
    <t>3S-3S-2S</t>
  </si>
  <si>
    <t>3S-5H</t>
  </si>
  <si>
    <t>4H-4H</t>
  </si>
  <si>
    <t>Driver</t>
  </si>
  <si>
    <t>Track</t>
  </si>
  <si>
    <t>Data</t>
  </si>
  <si>
    <t>STDEV</t>
  </si>
  <si>
    <t>Per series</t>
  </si>
  <si>
    <t>AFP</t>
  </si>
  <si>
    <t>4H-3H</t>
  </si>
  <si>
    <t>AQP</t>
  </si>
  <si>
    <t>3S-4H</t>
  </si>
  <si>
    <t>3H-3H-2S</t>
  </si>
  <si>
    <t>SUM</t>
  </si>
  <si>
    <t>STDV</t>
  </si>
  <si>
    <t>10-16, May</t>
  </si>
  <si>
    <t>Mazepin</t>
  </si>
  <si>
    <t>Zandvoort</t>
  </si>
  <si>
    <t>Alonso</t>
  </si>
  <si>
    <t>Tsunoda</t>
  </si>
  <si>
    <t>Win Ratio</t>
  </si>
  <si>
    <t>Money Prize Rate</t>
  </si>
  <si>
    <t>2S-3H-3H</t>
  </si>
  <si>
    <t>Ovrtaking</t>
  </si>
  <si>
    <t>Defending</t>
  </si>
  <si>
    <t>Consistency</t>
  </si>
  <si>
    <t>Fuel Management</t>
  </si>
  <si>
    <t>Tyre Management</t>
  </si>
  <si>
    <t>Wet Weather Ability</t>
  </si>
  <si>
    <t>Leclerc</t>
  </si>
  <si>
    <t>5H-3S</t>
  </si>
  <si>
    <t>Starter</t>
  </si>
  <si>
    <t>The Gavel</t>
  </si>
  <si>
    <t>Sandpaper</t>
  </si>
  <si>
    <t>The Duct</t>
  </si>
  <si>
    <t>The Anvil</t>
  </si>
  <si>
    <t>Slow Motion</t>
  </si>
  <si>
    <t>The Wall</t>
  </si>
  <si>
    <t>Clamp</t>
  </si>
  <si>
    <t>Crunch</t>
  </si>
  <si>
    <t>The Relevation</t>
  </si>
  <si>
    <t>The Scales</t>
  </si>
  <si>
    <t>Tension</t>
  </si>
  <si>
    <t>Rotor</t>
  </si>
  <si>
    <t>The Buffer</t>
  </si>
  <si>
    <t>The Cream</t>
  </si>
  <si>
    <t>Strter</t>
  </si>
  <si>
    <t>The Plane</t>
  </si>
  <si>
    <t>Propellor</t>
  </si>
  <si>
    <t>The Branch</t>
  </si>
  <si>
    <t>The Strake</t>
  </si>
  <si>
    <t>Blackbird</t>
  </si>
  <si>
    <t>C.X.2</t>
  </si>
  <si>
    <t>Hurricane</t>
  </si>
  <si>
    <t>The Push</t>
  </si>
  <si>
    <t>The Tooth</t>
  </si>
  <si>
    <t>The Element</t>
  </si>
  <si>
    <t>Twister</t>
  </si>
  <si>
    <t>Falcon</t>
  </si>
  <si>
    <t>Padlock</t>
  </si>
  <si>
    <t>Magnet</t>
  </si>
  <si>
    <t>The Bounce</t>
  </si>
  <si>
    <t>Spring</t>
  </si>
  <si>
    <t>Float</t>
  </si>
  <si>
    <t>The Cloak</t>
  </si>
  <si>
    <t>Joist</t>
  </si>
  <si>
    <t>The Hold</t>
  </si>
  <si>
    <t>Swish</t>
  </si>
  <si>
    <t>The Cruiser</t>
  </si>
  <si>
    <t>The Piston</t>
  </si>
  <si>
    <t>See-Saw</t>
  </si>
  <si>
    <t>The Bond</t>
  </si>
  <si>
    <t>The Impulse</t>
  </si>
  <si>
    <t>Destroyer</t>
  </si>
  <si>
    <t>Powerplant</t>
  </si>
  <si>
    <t>Bahrain</t>
  </si>
  <si>
    <t>Singapore</t>
  </si>
  <si>
    <t>Suzuka</t>
  </si>
  <si>
    <t>Gilles Villeneuve</t>
  </si>
  <si>
    <t>4H-3S</t>
  </si>
  <si>
    <t>5H-2S</t>
  </si>
  <si>
    <t>Paul Ricard</t>
  </si>
  <si>
    <t>Austria</t>
  </si>
  <si>
    <t>Silverstone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</si>
</sst>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/>
    <xf numFmtId="0" fontId="3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4" xfId="0" applyFont="1" applyBorder="1"/>
    <xf numFmtId="0" fontId="3" fillId="0" borderId="5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6" xfId="0" applyFont="1" applyBorder="1"/>
    <xf numFmtId="0" fontId="3" fillId="0" borderId="24" xfId="0" applyFont="1" applyBorder="1"/>
    <xf numFmtId="0" fontId="3" fillId="0" borderId="25" xfId="0" applyFont="1" applyBorder="1"/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4" borderId="30" xfId="0" applyNumberFormat="1" applyFill="1" applyBorder="1" applyAlignment="1">
      <alignment horizontal="center" vertical="center"/>
    </xf>
    <xf numFmtId="10" fontId="0" fillId="4" borderId="30" xfId="0" applyNumberForma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2" fontId="0" fillId="0" borderId="1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16" fontId="0" fillId="9" borderId="1" xfId="0" applyNumberForma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X40"/>
  <sheetViews>
    <sheetView zoomScaleNormal="100" workbookViewId="0">
      <selection activeCell="F10" sqref="F10"/>
    </sheetView>
  </sheetViews>
  <sheetFormatPr defaultColWidth="9.85546875" defaultRowHeight="15" x14ac:dyDescent="0.25"/>
  <cols>
    <col min="1" max="1" width="9.85546875" style="22"/>
    <col min="2" max="2" width="14.140625" style="22" customWidth="1"/>
    <col min="3" max="16384" width="9.85546875" style="22"/>
  </cols>
  <sheetData>
    <row r="2" spans="2:14" x14ac:dyDescent="0.25">
      <c r="B2" s="85"/>
      <c r="C2" s="89"/>
      <c r="D2" s="86"/>
      <c r="E2" s="26" t="s">
        <v>14</v>
      </c>
      <c r="F2" s="26" t="s">
        <v>15</v>
      </c>
      <c r="G2" s="26" t="s">
        <v>16</v>
      </c>
      <c r="H2" s="26" t="s">
        <v>17</v>
      </c>
      <c r="I2" s="26" t="s">
        <v>18</v>
      </c>
      <c r="J2" s="26" t="s">
        <v>19</v>
      </c>
      <c r="K2" s="26" t="s">
        <v>20</v>
      </c>
      <c r="L2" s="26" t="s">
        <v>21</v>
      </c>
      <c r="M2" s="26" t="s">
        <v>22</v>
      </c>
    </row>
    <row r="3" spans="2:14" x14ac:dyDescent="0.25">
      <c r="B3" s="93" t="s">
        <v>60</v>
      </c>
      <c r="C3" s="85" t="s">
        <v>23</v>
      </c>
      <c r="D3" s="86"/>
      <c r="E3" s="26">
        <v>7</v>
      </c>
      <c r="F3" s="26">
        <v>12</v>
      </c>
      <c r="G3" s="26"/>
      <c r="H3" s="26"/>
      <c r="I3" s="26"/>
      <c r="J3" s="26"/>
      <c r="K3" s="26"/>
      <c r="L3" s="26"/>
      <c r="M3" s="26"/>
    </row>
    <row r="4" spans="2:14" x14ac:dyDescent="0.25">
      <c r="B4" s="94"/>
      <c r="C4" s="85" t="s">
        <v>24</v>
      </c>
      <c r="D4" s="86"/>
      <c r="E4" s="26">
        <v>3</v>
      </c>
      <c r="F4" s="26">
        <v>5</v>
      </c>
      <c r="G4" s="26"/>
      <c r="H4" s="26"/>
      <c r="I4" s="26"/>
      <c r="J4" s="26"/>
      <c r="K4" s="26"/>
      <c r="L4" s="26"/>
      <c r="M4" s="26"/>
    </row>
    <row r="5" spans="2:14" x14ac:dyDescent="0.25">
      <c r="B5" s="94"/>
      <c r="C5" s="85" t="s">
        <v>25</v>
      </c>
      <c r="D5" s="86"/>
      <c r="E5" s="26">
        <f>SUM(E3:E4)</f>
        <v>10</v>
      </c>
      <c r="F5" s="28">
        <f>SUM(F3:F4)</f>
        <v>17</v>
      </c>
      <c r="G5" s="26"/>
      <c r="H5" s="26"/>
      <c r="I5" s="26"/>
      <c r="J5" s="26"/>
      <c r="K5" s="26"/>
      <c r="L5" s="26"/>
      <c r="M5" s="26"/>
      <c r="N5" s="25">
        <f>SUM(E5:M5)</f>
        <v>27</v>
      </c>
    </row>
    <row r="6" spans="2:14" x14ac:dyDescent="0.25">
      <c r="B6" s="94"/>
      <c r="C6" s="85" t="s">
        <v>65</v>
      </c>
      <c r="D6" s="86"/>
      <c r="E6" s="23">
        <f>E3/E5</f>
        <v>0.7</v>
      </c>
      <c r="F6" s="23">
        <f>F3/F5</f>
        <v>0.70588235294117652</v>
      </c>
      <c r="G6" s="23"/>
      <c r="H6" s="23"/>
      <c r="I6" s="23"/>
      <c r="J6" s="23"/>
      <c r="K6" s="23"/>
      <c r="L6" s="23"/>
      <c r="M6" s="23"/>
    </row>
    <row r="7" spans="2:14" x14ac:dyDescent="0.25">
      <c r="B7" s="94"/>
      <c r="C7" s="85" t="s">
        <v>66</v>
      </c>
      <c r="D7" s="86"/>
      <c r="E7" s="24">
        <v>1000</v>
      </c>
      <c r="F7" s="24">
        <v>4000</v>
      </c>
      <c r="G7" s="23"/>
      <c r="H7" s="23"/>
      <c r="I7" s="23"/>
      <c r="J7" s="23"/>
      <c r="K7" s="23"/>
      <c r="L7" s="23"/>
      <c r="M7" s="23"/>
    </row>
    <row r="8" spans="2:14" x14ac:dyDescent="0.25">
      <c r="B8" s="94"/>
      <c r="C8" s="85" t="s">
        <v>30</v>
      </c>
      <c r="D8" s="86"/>
      <c r="E8" s="24">
        <f>E3*E7</f>
        <v>7000</v>
      </c>
      <c r="F8" s="24">
        <f>F3*F7</f>
        <v>48000</v>
      </c>
      <c r="G8" s="24"/>
      <c r="H8" s="24"/>
      <c r="I8" s="24"/>
      <c r="J8" s="24"/>
      <c r="K8" s="24"/>
      <c r="L8" s="24"/>
      <c r="M8" s="24"/>
      <c r="N8" s="25">
        <f>SUM(E8:M8)</f>
        <v>55000</v>
      </c>
    </row>
    <row r="9" spans="2:14" x14ac:dyDescent="0.25">
      <c r="B9" s="94"/>
      <c r="C9" s="90" t="s">
        <v>29</v>
      </c>
      <c r="D9" s="26" t="s">
        <v>37</v>
      </c>
      <c r="E9" s="26">
        <v>5</v>
      </c>
      <c r="F9" s="28">
        <v>9</v>
      </c>
      <c r="G9" s="26"/>
      <c r="H9" s="26"/>
      <c r="I9" s="26"/>
      <c r="J9" s="26"/>
      <c r="K9" s="26"/>
      <c r="L9" s="26"/>
      <c r="M9" s="26"/>
      <c r="N9" s="25">
        <f>SUM(E9:M9)</f>
        <v>14</v>
      </c>
    </row>
    <row r="10" spans="2:14" x14ac:dyDescent="0.25">
      <c r="B10" s="94"/>
      <c r="C10" s="91"/>
      <c r="D10" s="26" t="s">
        <v>26</v>
      </c>
      <c r="E10" s="26">
        <v>2</v>
      </c>
      <c r="F10" s="28">
        <v>2</v>
      </c>
      <c r="G10" s="26"/>
      <c r="H10" s="26"/>
      <c r="I10" s="26"/>
      <c r="J10" s="26"/>
      <c r="K10" s="26"/>
      <c r="L10" s="26"/>
      <c r="M10" s="26"/>
      <c r="N10" s="25">
        <f>SUM(E10:M10)</f>
        <v>4</v>
      </c>
    </row>
    <row r="11" spans="2:14" x14ac:dyDescent="0.25">
      <c r="B11" s="94"/>
      <c r="C11" s="91"/>
      <c r="D11" s="26" t="s">
        <v>27</v>
      </c>
      <c r="E11" s="26"/>
      <c r="F11" s="26">
        <v>1</v>
      </c>
      <c r="G11" s="26"/>
      <c r="H11" s="26"/>
      <c r="I11" s="26"/>
      <c r="J11" s="26"/>
      <c r="K11" s="26"/>
      <c r="L11" s="26"/>
      <c r="M11" s="26"/>
      <c r="N11" s="25">
        <f>SUM(E11:M11)</f>
        <v>1</v>
      </c>
    </row>
    <row r="12" spans="2:14" x14ac:dyDescent="0.25">
      <c r="B12" s="95"/>
      <c r="C12" s="92"/>
      <c r="D12" s="26" t="s">
        <v>28</v>
      </c>
      <c r="E12" s="26"/>
      <c r="F12" s="26"/>
      <c r="G12" s="26"/>
      <c r="H12" s="26"/>
      <c r="I12" s="26"/>
      <c r="J12" s="26"/>
      <c r="K12" s="26"/>
      <c r="L12" s="26"/>
      <c r="M12" s="26"/>
      <c r="N12" s="25">
        <f>SUM(E12:M12)</f>
        <v>0</v>
      </c>
    </row>
    <row r="18" spans="2:24" ht="14.25" customHeight="1" x14ac:dyDescent="0.25"/>
    <row r="19" spans="2:24" x14ac:dyDescent="0.25">
      <c r="B19" s="87" t="s">
        <v>2</v>
      </c>
      <c r="C19" s="87"/>
      <c r="D19" s="87"/>
      <c r="E19" s="88" t="e">
        <f>#REF!</f>
        <v>#REF!</v>
      </c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27"/>
      <c r="V19" s="27"/>
      <c r="W19" s="27"/>
      <c r="X19" s="27"/>
    </row>
    <row r="20" spans="2:24" x14ac:dyDescent="0.25">
      <c r="B20" s="87" t="s">
        <v>49</v>
      </c>
      <c r="C20" s="87"/>
      <c r="D20" s="87"/>
      <c r="E20" s="96" t="e">
        <f>#REF!</f>
        <v>#REF!</v>
      </c>
      <c r="F20" s="96"/>
      <c r="G20" s="96"/>
      <c r="H20" s="96"/>
      <c r="I20" s="96" t="e">
        <f>#REF!</f>
        <v>#REF!</v>
      </c>
      <c r="J20" s="96"/>
      <c r="K20" s="96"/>
      <c r="L20" s="96"/>
      <c r="M20" s="96" t="e">
        <f>#REF!</f>
        <v>#REF!</v>
      </c>
      <c r="N20" s="96"/>
      <c r="O20" s="96"/>
      <c r="P20" s="96"/>
      <c r="Q20" s="97" t="s">
        <v>52</v>
      </c>
      <c r="R20" s="97"/>
      <c r="S20" s="97"/>
      <c r="T20" s="97"/>
      <c r="U20" s="27"/>
      <c r="V20" s="27"/>
      <c r="W20" s="27"/>
      <c r="X20" s="27"/>
    </row>
    <row r="21" spans="2:24" x14ac:dyDescent="0.25">
      <c r="B21" s="87" t="s">
        <v>50</v>
      </c>
      <c r="C21" s="87"/>
      <c r="D21" s="87"/>
      <c r="E21" s="29" t="s">
        <v>55</v>
      </c>
      <c r="F21" s="31" t="s">
        <v>51</v>
      </c>
      <c r="G21" s="29" t="s">
        <v>53</v>
      </c>
      <c r="H21" s="31" t="s">
        <v>51</v>
      </c>
      <c r="I21" s="29" t="s">
        <v>55</v>
      </c>
      <c r="J21" s="31" t="s">
        <v>51</v>
      </c>
      <c r="K21" s="29" t="s">
        <v>53</v>
      </c>
      <c r="L21" s="31" t="s">
        <v>51</v>
      </c>
      <c r="M21" s="29" t="s">
        <v>55</v>
      </c>
      <c r="N21" s="31" t="s">
        <v>51</v>
      </c>
      <c r="O21" s="29" t="s">
        <v>53</v>
      </c>
      <c r="P21" s="31" t="s">
        <v>51</v>
      </c>
      <c r="Q21" s="29" t="s">
        <v>55</v>
      </c>
      <c r="R21" s="31" t="s">
        <v>51</v>
      </c>
      <c r="S21" s="29" t="s">
        <v>53</v>
      </c>
      <c r="T21" s="31" t="s">
        <v>51</v>
      </c>
      <c r="U21" s="27"/>
      <c r="V21" s="27"/>
      <c r="W21" s="27"/>
      <c r="X21" s="27"/>
    </row>
    <row r="22" spans="2:24" ht="15" customHeight="1" x14ac:dyDescent="0.25">
      <c r="B22" s="87" t="s">
        <v>48</v>
      </c>
      <c r="C22" s="46" t="str">
        <f>Mazepin!A2</f>
        <v>Mazepin</v>
      </c>
      <c r="D22" s="47">
        <f>Mazepin!B6</f>
        <v>1</v>
      </c>
      <c r="E22" s="48">
        <f>Mazepin!C6</f>
        <v>23</v>
      </c>
      <c r="F22" s="48" t="e">
        <f>Mazepin!D6</f>
        <v>#DIV/0!</v>
      </c>
      <c r="G22" s="48">
        <f>Mazepin!E6</f>
        <v>18</v>
      </c>
      <c r="H22" s="48" t="e">
        <f>Mazepin!F6</f>
        <v>#DIV/0!</v>
      </c>
      <c r="I22" s="48" t="e">
        <f>Mazepin!G6</f>
        <v>#DIV/0!</v>
      </c>
      <c r="J22" s="48" t="e">
        <f>Mazepin!H6</f>
        <v>#DIV/0!</v>
      </c>
      <c r="K22" s="48" t="e">
        <f>Mazepin!I6</f>
        <v>#DIV/0!</v>
      </c>
      <c r="L22" s="48" t="e">
        <f>Mazepin!J6</f>
        <v>#DIV/0!</v>
      </c>
      <c r="M22" s="48">
        <f>Mazepin!K6</f>
        <v>24</v>
      </c>
      <c r="N22" s="48" t="e">
        <f>Mazepin!L6</f>
        <v>#DIV/0!</v>
      </c>
      <c r="O22" s="48">
        <f>Mazepin!M6</f>
        <v>22</v>
      </c>
      <c r="P22" s="48" t="e">
        <f>Mazepin!N6</f>
        <v>#DIV/0!</v>
      </c>
      <c r="Q22" s="49" t="e">
        <f t="shared" ref="Q22:Q23" si="0">AVERAGE(E22,I22,M22)</f>
        <v>#DIV/0!</v>
      </c>
      <c r="R22" s="49" t="e">
        <f t="shared" ref="R22:S28" si="1">AVERAGE(F22,J22,N22)</f>
        <v>#DIV/0!</v>
      </c>
      <c r="S22" s="49" t="e">
        <f t="shared" si="1"/>
        <v>#DIV/0!</v>
      </c>
      <c r="T22" s="49" t="e">
        <f t="shared" ref="T22:T23" si="2">AVERAGE(H22,L22,P22)</f>
        <v>#DIV/0!</v>
      </c>
      <c r="U22" s="27"/>
      <c r="V22" s="27"/>
      <c r="W22" s="27"/>
      <c r="X22" s="27"/>
    </row>
    <row r="23" spans="2:24" x14ac:dyDescent="0.25">
      <c r="B23" s="87"/>
      <c r="C23" s="46" t="str">
        <f>Mazepin!A2</f>
        <v>Mazepin</v>
      </c>
      <c r="D23" s="47">
        <f>Mazepin!B7</f>
        <v>2</v>
      </c>
      <c r="E23" s="48" t="e">
        <f>Mazepin!C7</f>
        <v>#DIV/0!</v>
      </c>
      <c r="F23" s="48" t="e">
        <f>Mazepin!D7</f>
        <v>#DIV/0!</v>
      </c>
      <c r="G23" s="48" t="e">
        <f>Mazepin!E7</f>
        <v>#DIV/0!</v>
      </c>
      <c r="H23" s="48" t="e">
        <f>Mazepin!F7</f>
        <v>#DIV/0!</v>
      </c>
      <c r="I23" s="48" t="e">
        <f>Mazepin!G7</f>
        <v>#DIV/0!</v>
      </c>
      <c r="J23" s="48" t="e">
        <f>Mazepin!H7</f>
        <v>#DIV/0!</v>
      </c>
      <c r="K23" s="48" t="e">
        <f>Mazepin!I7</f>
        <v>#DIV/0!</v>
      </c>
      <c r="L23" s="48" t="e">
        <f>Mazepin!J7</f>
        <v>#DIV/0!</v>
      </c>
      <c r="M23" s="48" t="e">
        <f>Mazepin!K7</f>
        <v>#DIV/0!</v>
      </c>
      <c r="N23" s="48" t="e">
        <f>Mazepin!L7</f>
        <v>#DIV/0!</v>
      </c>
      <c r="O23" s="48" t="e">
        <f>Mazepin!M7</f>
        <v>#DIV/0!</v>
      </c>
      <c r="P23" s="48" t="e">
        <f>Mazepin!N7</f>
        <v>#DIV/0!</v>
      </c>
      <c r="Q23" s="49" t="e">
        <f t="shared" si="0"/>
        <v>#DIV/0!</v>
      </c>
      <c r="R23" s="49" t="e">
        <f t="shared" si="1"/>
        <v>#DIV/0!</v>
      </c>
      <c r="S23" s="49" t="e">
        <f t="shared" si="1"/>
        <v>#DIV/0!</v>
      </c>
      <c r="T23" s="49" t="e">
        <f t="shared" si="2"/>
        <v>#DIV/0!</v>
      </c>
      <c r="U23" s="27"/>
      <c r="V23" s="27"/>
      <c r="W23" s="27"/>
      <c r="X23" s="27"/>
    </row>
    <row r="24" spans="2:24" ht="15" customHeight="1" x14ac:dyDescent="0.25">
      <c r="B24" s="87"/>
      <c r="C24" s="59" t="e">
        <f>#REF!</f>
        <v>#REF!</v>
      </c>
      <c r="D24" s="60" t="e">
        <f>#REF!</f>
        <v>#REF!</v>
      </c>
      <c r="E24" s="61" t="e">
        <f>#REF!</f>
        <v>#REF!</v>
      </c>
      <c r="F24" s="61" t="e">
        <f>#REF!</f>
        <v>#REF!</v>
      </c>
      <c r="G24" s="61" t="e">
        <f>#REF!</f>
        <v>#REF!</v>
      </c>
      <c r="H24" s="61" t="e">
        <f>#REF!</f>
        <v>#REF!</v>
      </c>
      <c r="I24" s="61" t="e">
        <f>#REF!</f>
        <v>#REF!</v>
      </c>
      <c r="J24" s="61" t="e">
        <f>#REF!</f>
        <v>#REF!</v>
      </c>
      <c r="K24" s="61" t="e">
        <f>#REF!</f>
        <v>#REF!</v>
      </c>
      <c r="L24" s="61" t="e">
        <f>#REF!</f>
        <v>#REF!</v>
      </c>
      <c r="M24" s="61" t="e">
        <f>#REF!</f>
        <v>#REF!</v>
      </c>
      <c r="N24" s="61" t="e">
        <f>#REF!</f>
        <v>#REF!</v>
      </c>
      <c r="O24" s="61" t="e">
        <f>#REF!</f>
        <v>#REF!</v>
      </c>
      <c r="P24" s="61" t="e">
        <f>#REF!</f>
        <v>#REF!</v>
      </c>
      <c r="Q24" s="61" t="e">
        <f t="shared" ref="Q24:Q25" si="3">AVERAGE(E24,I24,M24)</f>
        <v>#REF!</v>
      </c>
      <c r="R24" s="61" t="e">
        <f t="shared" si="1"/>
        <v>#REF!</v>
      </c>
      <c r="S24" s="61" t="e">
        <f t="shared" si="1"/>
        <v>#REF!</v>
      </c>
      <c r="T24" s="61" t="e">
        <f t="shared" ref="T24:T25" si="4">AVERAGE(H24,L24,P24)</f>
        <v>#REF!</v>
      </c>
      <c r="U24" s="27"/>
      <c r="V24" s="27"/>
      <c r="W24" s="27"/>
      <c r="X24" s="27"/>
    </row>
    <row r="25" spans="2:24" x14ac:dyDescent="0.25">
      <c r="B25" s="87"/>
      <c r="C25" s="59" t="e">
        <f>#REF!</f>
        <v>#REF!</v>
      </c>
      <c r="D25" s="60" t="e">
        <f>#REF!</f>
        <v>#REF!</v>
      </c>
      <c r="E25" s="61" t="e">
        <f>#REF!</f>
        <v>#REF!</v>
      </c>
      <c r="F25" s="61" t="e">
        <f>#REF!</f>
        <v>#REF!</v>
      </c>
      <c r="G25" s="61" t="e">
        <f>#REF!</f>
        <v>#REF!</v>
      </c>
      <c r="H25" s="61" t="e">
        <f>#REF!</f>
        <v>#REF!</v>
      </c>
      <c r="I25" s="61" t="e">
        <f>#REF!</f>
        <v>#REF!</v>
      </c>
      <c r="J25" s="61" t="e">
        <f>#REF!</f>
        <v>#REF!</v>
      </c>
      <c r="K25" s="61" t="e">
        <f>#REF!</f>
        <v>#REF!</v>
      </c>
      <c r="L25" s="61" t="e">
        <f>#REF!</f>
        <v>#REF!</v>
      </c>
      <c r="M25" s="61" t="e">
        <f>#REF!</f>
        <v>#REF!</v>
      </c>
      <c r="N25" s="61" t="e">
        <f>#REF!</f>
        <v>#REF!</v>
      </c>
      <c r="O25" s="61" t="e">
        <f>#REF!</f>
        <v>#REF!</v>
      </c>
      <c r="P25" s="61" t="e">
        <f>#REF!</f>
        <v>#REF!</v>
      </c>
      <c r="Q25" s="61" t="e">
        <f t="shared" si="3"/>
        <v>#REF!</v>
      </c>
      <c r="R25" s="61" t="e">
        <f t="shared" si="1"/>
        <v>#REF!</v>
      </c>
      <c r="S25" s="61" t="e">
        <f t="shared" si="1"/>
        <v>#REF!</v>
      </c>
      <c r="T25" s="61" t="e">
        <f t="shared" si="4"/>
        <v>#REF!</v>
      </c>
      <c r="U25" s="27"/>
      <c r="V25" s="27"/>
      <c r="W25" s="27"/>
      <c r="X25" s="27"/>
    </row>
    <row r="26" spans="2:24" x14ac:dyDescent="0.25">
      <c r="B26" s="87"/>
      <c r="C26" s="68" t="e">
        <f>#REF!</f>
        <v>#REF!</v>
      </c>
      <c r="D26" s="69" t="e">
        <f>#REF!</f>
        <v>#REF!</v>
      </c>
      <c r="E26" s="70" t="e">
        <f>#REF!</f>
        <v>#REF!</v>
      </c>
      <c r="F26" s="70" t="e">
        <f>#REF!</f>
        <v>#REF!</v>
      </c>
      <c r="G26" s="70" t="e">
        <f>#REF!</f>
        <v>#REF!</v>
      </c>
      <c r="H26" s="70" t="e">
        <f>#REF!</f>
        <v>#REF!</v>
      </c>
      <c r="I26" s="70" t="e">
        <f>#REF!</f>
        <v>#REF!</v>
      </c>
      <c r="J26" s="70" t="e">
        <f>#REF!</f>
        <v>#REF!</v>
      </c>
      <c r="K26" s="70" t="e">
        <f>#REF!</f>
        <v>#REF!</v>
      </c>
      <c r="L26" s="70" t="e">
        <f>#REF!</f>
        <v>#REF!</v>
      </c>
      <c r="M26" s="70" t="e">
        <f>#REF!</f>
        <v>#REF!</v>
      </c>
      <c r="N26" s="70" t="e">
        <f>#REF!</f>
        <v>#REF!</v>
      </c>
      <c r="O26" s="70" t="e">
        <f>#REF!</f>
        <v>#REF!</v>
      </c>
      <c r="P26" s="70" t="e">
        <f>#REF!</f>
        <v>#REF!</v>
      </c>
      <c r="Q26" s="70" t="e">
        <f t="shared" ref="Q26" si="5">AVERAGE(E26,I26,M26)</f>
        <v>#REF!</v>
      </c>
      <c r="R26" s="70" t="e">
        <f t="shared" si="1"/>
        <v>#REF!</v>
      </c>
      <c r="S26" s="70" t="e">
        <f t="shared" si="1"/>
        <v>#REF!</v>
      </c>
      <c r="T26" s="70" t="e">
        <f t="shared" ref="T26" si="6">AVERAGE(H26,L26,P26)</f>
        <v>#REF!</v>
      </c>
      <c r="U26" s="27"/>
      <c r="V26" s="27"/>
      <c r="W26" s="27"/>
      <c r="X26" s="27"/>
    </row>
    <row r="27" spans="2:24" x14ac:dyDescent="0.25">
      <c r="B27" s="87"/>
      <c r="C27" s="68" t="e">
        <f>#REF!</f>
        <v>#REF!</v>
      </c>
      <c r="D27" s="69" t="e">
        <f>#REF!</f>
        <v>#REF!</v>
      </c>
      <c r="E27" s="70" t="e">
        <f>#REF!</f>
        <v>#REF!</v>
      </c>
      <c r="F27" s="70" t="e">
        <f>#REF!</f>
        <v>#REF!</v>
      </c>
      <c r="G27" s="70" t="e">
        <f>#REF!</f>
        <v>#REF!</v>
      </c>
      <c r="H27" s="70" t="e">
        <f>#REF!</f>
        <v>#REF!</v>
      </c>
      <c r="I27" s="70" t="e">
        <f>#REF!</f>
        <v>#REF!</v>
      </c>
      <c r="J27" s="70" t="e">
        <f>#REF!</f>
        <v>#REF!</v>
      </c>
      <c r="K27" s="70" t="e">
        <f>#REF!</f>
        <v>#REF!</v>
      </c>
      <c r="L27" s="70" t="e">
        <f>#REF!</f>
        <v>#REF!</v>
      </c>
      <c r="M27" s="70" t="e">
        <f>#REF!</f>
        <v>#REF!</v>
      </c>
      <c r="N27" s="70" t="e">
        <f>#REF!</f>
        <v>#REF!</v>
      </c>
      <c r="O27" s="70" t="e">
        <f>#REF!</f>
        <v>#REF!</v>
      </c>
      <c r="P27" s="70" t="e">
        <f>#REF!</f>
        <v>#REF!</v>
      </c>
      <c r="Q27" s="70" t="e">
        <f t="shared" ref="Q27" si="7">AVERAGE(E27,I27,M27)</f>
        <v>#REF!</v>
      </c>
      <c r="R27" s="70" t="e">
        <f t="shared" ref="R27" si="8">AVERAGE(F27,J27,N27)</f>
        <v>#REF!</v>
      </c>
      <c r="S27" s="70" t="e">
        <f t="shared" ref="S27" si="9">AVERAGE(G27,K27,O27)</f>
        <v>#REF!</v>
      </c>
      <c r="T27" s="70" t="e">
        <f t="shared" ref="T27" si="10">AVERAGE(H27,L27,P27)</f>
        <v>#REF!</v>
      </c>
      <c r="U27" s="27"/>
      <c r="V27" s="27"/>
      <c r="W27" s="27"/>
      <c r="X27" s="27"/>
    </row>
    <row r="28" spans="2:24" ht="15" customHeight="1" x14ac:dyDescent="0.25">
      <c r="B28" s="87"/>
      <c r="C28" s="50" t="e">
        <f>#REF!</f>
        <v>#REF!</v>
      </c>
      <c r="D28" s="51" t="e">
        <f>#REF!</f>
        <v>#REF!</v>
      </c>
      <c r="E28" s="52" t="e">
        <f>#REF!</f>
        <v>#REF!</v>
      </c>
      <c r="F28" s="52" t="e">
        <f>#REF!</f>
        <v>#REF!</v>
      </c>
      <c r="G28" s="52" t="e">
        <f>#REF!</f>
        <v>#REF!</v>
      </c>
      <c r="H28" s="52" t="e">
        <f>#REF!</f>
        <v>#REF!</v>
      </c>
      <c r="I28" s="52" t="e">
        <f>#REF!</f>
        <v>#REF!</v>
      </c>
      <c r="J28" s="52" t="e">
        <f>#REF!</f>
        <v>#REF!</v>
      </c>
      <c r="K28" s="52" t="e">
        <f>#REF!</f>
        <v>#REF!</v>
      </c>
      <c r="L28" s="52" t="e">
        <f>#REF!</f>
        <v>#REF!</v>
      </c>
      <c r="M28" s="52" t="e">
        <f>#REF!</f>
        <v>#REF!</v>
      </c>
      <c r="N28" s="52" t="e">
        <f>#REF!</f>
        <v>#REF!</v>
      </c>
      <c r="O28" s="52" t="e">
        <f>#REF!</f>
        <v>#REF!</v>
      </c>
      <c r="P28" s="52" t="e">
        <f>#REF!</f>
        <v>#REF!</v>
      </c>
      <c r="Q28" s="52" t="e">
        <f>AVERAGE(E28,I28,M28)</f>
        <v>#REF!</v>
      </c>
      <c r="R28" s="52" t="e">
        <f t="shared" si="1"/>
        <v>#REF!</v>
      </c>
      <c r="S28" s="52" t="e">
        <f t="shared" si="1"/>
        <v>#REF!</v>
      </c>
      <c r="T28" s="52" t="e">
        <f>AVERAGE(H28,L28,P28)</f>
        <v>#REF!</v>
      </c>
      <c r="U28" s="27"/>
      <c r="V28" s="27"/>
      <c r="W28" s="27"/>
      <c r="X28" s="27"/>
    </row>
    <row r="29" spans="2:24" x14ac:dyDescent="0.25">
      <c r="B29" s="87"/>
      <c r="C29" s="50" t="e">
        <f>#REF!</f>
        <v>#REF!</v>
      </c>
      <c r="D29" s="51" t="e">
        <f>#REF!</f>
        <v>#REF!</v>
      </c>
      <c r="E29" s="52" t="e">
        <f>#REF!</f>
        <v>#REF!</v>
      </c>
      <c r="F29" s="52" t="e">
        <f>#REF!</f>
        <v>#REF!</v>
      </c>
      <c r="G29" s="52" t="e">
        <f>#REF!</f>
        <v>#REF!</v>
      </c>
      <c r="H29" s="52" t="e">
        <f>#REF!</f>
        <v>#REF!</v>
      </c>
      <c r="I29" s="52" t="e">
        <f>#REF!</f>
        <v>#REF!</v>
      </c>
      <c r="J29" s="52" t="e">
        <f>#REF!</f>
        <v>#REF!</v>
      </c>
      <c r="K29" s="52" t="e">
        <f>#REF!</f>
        <v>#REF!</v>
      </c>
      <c r="L29" s="52" t="e">
        <f>#REF!</f>
        <v>#REF!</v>
      </c>
      <c r="M29" s="52" t="e">
        <f>#REF!</f>
        <v>#REF!</v>
      </c>
      <c r="N29" s="52" t="e">
        <f>#REF!</f>
        <v>#REF!</v>
      </c>
      <c r="O29" s="52" t="e">
        <f>#REF!</f>
        <v>#REF!</v>
      </c>
      <c r="P29" s="52" t="e">
        <f>#REF!</f>
        <v>#REF!</v>
      </c>
      <c r="Q29" s="52" t="e">
        <f>AVERAGE(E29,I29,M29)</f>
        <v>#REF!</v>
      </c>
      <c r="R29" s="52" t="e">
        <f t="shared" ref="R29" si="11">AVERAGE(F29,J29,N29)</f>
        <v>#REF!</v>
      </c>
      <c r="S29" s="52" t="e">
        <f t="shared" ref="S29" si="12">AVERAGE(G29,K29,O29)</f>
        <v>#REF!</v>
      </c>
      <c r="T29" s="52" t="e">
        <f>AVERAGE(H29,L29,P29)</f>
        <v>#REF!</v>
      </c>
      <c r="U29" s="27"/>
      <c r="V29" s="27"/>
      <c r="W29" s="27"/>
      <c r="X29" s="27"/>
    </row>
    <row r="30" spans="2:24" x14ac:dyDescent="0.25">
      <c r="B30" s="87"/>
      <c r="C30" s="50" t="e">
        <f>#REF!</f>
        <v>#REF!</v>
      </c>
      <c r="D30" s="51" t="e">
        <f>#REF!</f>
        <v>#REF!</v>
      </c>
      <c r="E30" s="52" t="e">
        <f>#REF!</f>
        <v>#REF!</v>
      </c>
      <c r="F30" s="52" t="e">
        <f>#REF!</f>
        <v>#REF!</v>
      </c>
      <c r="G30" s="52" t="e">
        <f>#REF!</f>
        <v>#REF!</v>
      </c>
      <c r="H30" s="52" t="e">
        <f>#REF!</f>
        <v>#REF!</v>
      </c>
      <c r="I30" s="52" t="e">
        <f>#REF!</f>
        <v>#REF!</v>
      </c>
      <c r="J30" s="52" t="e">
        <f>#REF!</f>
        <v>#REF!</v>
      </c>
      <c r="K30" s="52" t="e">
        <f>#REF!</f>
        <v>#REF!</v>
      </c>
      <c r="L30" s="52" t="e">
        <f>#REF!</f>
        <v>#REF!</v>
      </c>
      <c r="M30" s="52" t="e">
        <f>#REF!</f>
        <v>#REF!</v>
      </c>
      <c r="N30" s="52" t="e">
        <f>#REF!</f>
        <v>#REF!</v>
      </c>
      <c r="O30" s="52" t="e">
        <f>#REF!</f>
        <v>#REF!</v>
      </c>
      <c r="P30" s="52" t="e">
        <f>#REF!</f>
        <v>#REF!</v>
      </c>
      <c r="Q30" s="52" t="e">
        <f>AVERAGE(E30,I30,M30)</f>
        <v>#REF!</v>
      </c>
      <c r="R30" s="52" t="e">
        <f t="shared" ref="R30" si="13">AVERAGE(F30,J30,N30)</f>
        <v>#REF!</v>
      </c>
      <c r="S30" s="52" t="e">
        <f t="shared" ref="S30" si="14">AVERAGE(G30,K30,O30)</f>
        <v>#REF!</v>
      </c>
      <c r="T30" s="52" t="e">
        <f>AVERAGE(H30,L30,P30)</f>
        <v>#REF!</v>
      </c>
      <c r="U30" s="27"/>
      <c r="V30" s="27"/>
      <c r="W30" s="27"/>
      <c r="X30" s="27"/>
    </row>
    <row r="31" spans="2:24" ht="15" customHeight="1" x14ac:dyDescent="0.25">
      <c r="B31" s="87"/>
      <c r="C31" s="53" t="e">
        <f>#REF!</f>
        <v>#REF!</v>
      </c>
      <c r="D31" s="54" t="e">
        <f>#REF!</f>
        <v>#REF!</v>
      </c>
      <c r="E31" s="55" t="e">
        <f>#REF!</f>
        <v>#REF!</v>
      </c>
      <c r="F31" s="55" t="e">
        <f>#REF!</f>
        <v>#REF!</v>
      </c>
      <c r="G31" s="55" t="e">
        <f>#REF!</f>
        <v>#REF!</v>
      </c>
      <c r="H31" s="55" t="e">
        <f>#REF!</f>
        <v>#REF!</v>
      </c>
      <c r="I31" s="55" t="e">
        <f>#REF!</f>
        <v>#REF!</v>
      </c>
      <c r="J31" s="55" t="e">
        <f>#REF!</f>
        <v>#REF!</v>
      </c>
      <c r="K31" s="55" t="e">
        <f>#REF!</f>
        <v>#REF!</v>
      </c>
      <c r="L31" s="55" t="e">
        <f>#REF!</f>
        <v>#REF!</v>
      </c>
      <c r="M31" s="55" t="e">
        <f>#REF!</f>
        <v>#REF!</v>
      </c>
      <c r="N31" s="55" t="e">
        <f>#REF!</f>
        <v>#REF!</v>
      </c>
      <c r="O31" s="55" t="e">
        <f>#REF!</f>
        <v>#REF!</v>
      </c>
      <c r="P31" s="55" t="e">
        <f>#REF!</f>
        <v>#REF!</v>
      </c>
      <c r="Q31" s="55" t="e">
        <f t="shared" ref="Q31:Q32" si="15">AVERAGE(E31,I31,M31)</f>
        <v>#REF!</v>
      </c>
      <c r="R31" s="55" t="e">
        <f>AVERAGE(F31,J31,N31)</f>
        <v>#REF!</v>
      </c>
      <c r="S31" s="55" t="e">
        <f>AVERAGE(G31,K31,O31)</f>
        <v>#REF!</v>
      </c>
      <c r="T31" s="55" t="e">
        <f t="shared" ref="T31:T32" si="16">AVERAGE(H31,L31,P31)</f>
        <v>#REF!</v>
      </c>
      <c r="U31" s="27"/>
      <c r="V31" s="27"/>
      <c r="W31" s="27"/>
      <c r="X31" s="27"/>
    </row>
    <row r="32" spans="2:24" x14ac:dyDescent="0.25">
      <c r="B32" s="87"/>
      <c r="C32" s="53" t="e">
        <f>#REF!</f>
        <v>#REF!</v>
      </c>
      <c r="D32" s="54" t="e">
        <f>#REF!</f>
        <v>#REF!</v>
      </c>
      <c r="E32" s="55" t="e">
        <f>#REF!</f>
        <v>#REF!</v>
      </c>
      <c r="F32" s="55" t="e">
        <f>#REF!</f>
        <v>#REF!</v>
      </c>
      <c r="G32" s="55" t="e">
        <f>#REF!</f>
        <v>#REF!</v>
      </c>
      <c r="H32" s="55" t="e">
        <f>#REF!</f>
        <v>#REF!</v>
      </c>
      <c r="I32" s="55" t="e">
        <f>#REF!</f>
        <v>#REF!</v>
      </c>
      <c r="J32" s="55" t="e">
        <f>#REF!</f>
        <v>#REF!</v>
      </c>
      <c r="K32" s="55" t="e">
        <f>#REF!</f>
        <v>#REF!</v>
      </c>
      <c r="L32" s="55" t="e">
        <f>#REF!</f>
        <v>#REF!</v>
      </c>
      <c r="M32" s="55" t="e">
        <f>#REF!</f>
        <v>#REF!</v>
      </c>
      <c r="N32" s="55" t="e">
        <f>#REF!</f>
        <v>#REF!</v>
      </c>
      <c r="O32" s="55" t="e">
        <f>#REF!</f>
        <v>#REF!</v>
      </c>
      <c r="P32" s="55" t="e">
        <f>#REF!</f>
        <v>#REF!</v>
      </c>
      <c r="Q32" s="55" t="e">
        <f t="shared" si="15"/>
        <v>#REF!</v>
      </c>
      <c r="R32" s="55" t="e">
        <f t="shared" ref="R32" si="17">AVERAGE(F32,J32,N32)</f>
        <v>#REF!</v>
      </c>
      <c r="S32" s="55" t="e">
        <f t="shared" ref="S32" si="18">AVERAGE(G32,K32,O32)</f>
        <v>#REF!</v>
      </c>
      <c r="T32" s="55" t="e">
        <f t="shared" si="16"/>
        <v>#REF!</v>
      </c>
      <c r="U32" s="27"/>
      <c r="V32" s="27"/>
      <c r="W32" s="27"/>
      <c r="X32" s="27"/>
    </row>
    <row r="33" spans="2:24" x14ac:dyDescent="0.25">
      <c r="B33" s="87"/>
      <c r="C33" s="53" t="e">
        <f>#REF!</f>
        <v>#REF!</v>
      </c>
      <c r="D33" s="54" t="e">
        <f>#REF!</f>
        <v>#REF!</v>
      </c>
      <c r="E33" s="55" t="e">
        <f>#REF!</f>
        <v>#REF!</v>
      </c>
      <c r="F33" s="55" t="e">
        <f>#REF!</f>
        <v>#REF!</v>
      </c>
      <c r="G33" s="55" t="e">
        <f>#REF!</f>
        <v>#REF!</v>
      </c>
      <c r="H33" s="55" t="e">
        <f>#REF!</f>
        <v>#REF!</v>
      </c>
      <c r="I33" s="55" t="e">
        <f>#REF!</f>
        <v>#REF!</v>
      </c>
      <c r="J33" s="55" t="e">
        <f>#REF!</f>
        <v>#REF!</v>
      </c>
      <c r="K33" s="55" t="e">
        <f>#REF!</f>
        <v>#REF!</v>
      </c>
      <c r="L33" s="55" t="e">
        <f>#REF!</f>
        <v>#REF!</v>
      </c>
      <c r="M33" s="55" t="e">
        <f>#REF!</f>
        <v>#REF!</v>
      </c>
      <c r="N33" s="55" t="e">
        <f>#REF!</f>
        <v>#REF!</v>
      </c>
      <c r="O33" s="55" t="e">
        <f>#REF!</f>
        <v>#REF!</v>
      </c>
      <c r="P33" s="55" t="e">
        <f>#REF!</f>
        <v>#REF!</v>
      </c>
      <c r="Q33" s="55" t="e">
        <f t="shared" ref="Q33" si="19">AVERAGE(E33,I33,M33)</f>
        <v>#REF!</v>
      </c>
      <c r="R33" s="55" t="e">
        <f t="shared" ref="R33" si="20">AVERAGE(F33,J33,N33)</f>
        <v>#REF!</v>
      </c>
      <c r="S33" s="55" t="e">
        <f t="shared" ref="S33" si="21">AVERAGE(G33,K33,O33)</f>
        <v>#REF!</v>
      </c>
      <c r="T33" s="55" t="e">
        <f t="shared" ref="T33" si="22">AVERAGE(H33,L33,P33)</f>
        <v>#REF!</v>
      </c>
      <c r="U33" s="27"/>
      <c r="V33" s="27"/>
      <c r="W33" s="27"/>
      <c r="X33" s="27"/>
    </row>
    <row r="34" spans="2:24" x14ac:dyDescent="0.25">
      <c r="B34" s="87"/>
      <c r="C34" s="30" t="e">
        <f>#REF!</f>
        <v>#REF!</v>
      </c>
      <c r="D34" s="66" t="e">
        <f>#REF!</f>
        <v>#REF!</v>
      </c>
      <c r="E34" s="67" t="e">
        <f>#REF!</f>
        <v>#REF!</v>
      </c>
      <c r="F34" s="67" t="e">
        <f>#REF!</f>
        <v>#REF!</v>
      </c>
      <c r="G34" s="67" t="e">
        <f>#REF!</f>
        <v>#REF!</v>
      </c>
      <c r="H34" s="67" t="e">
        <f>#REF!</f>
        <v>#REF!</v>
      </c>
      <c r="I34" s="67" t="e">
        <f>#REF!</f>
        <v>#REF!</v>
      </c>
      <c r="J34" s="67" t="e">
        <f>#REF!</f>
        <v>#REF!</v>
      </c>
      <c r="K34" s="67" t="e">
        <f>#REF!</f>
        <v>#REF!</v>
      </c>
      <c r="L34" s="67" t="e">
        <f>#REF!</f>
        <v>#REF!</v>
      </c>
      <c r="M34" s="67" t="e">
        <f>#REF!</f>
        <v>#REF!</v>
      </c>
      <c r="N34" s="67" t="e">
        <f>#REF!</f>
        <v>#REF!</v>
      </c>
      <c r="O34" s="67" t="e">
        <f>#REF!</f>
        <v>#REF!</v>
      </c>
      <c r="P34" s="67" t="e">
        <f>#REF!</f>
        <v>#REF!</v>
      </c>
      <c r="Q34" s="67" t="e">
        <f t="shared" ref="Q34" si="23">AVERAGE(E34,I34,M34)</f>
        <v>#REF!</v>
      </c>
      <c r="R34" s="67" t="e">
        <f>AVERAGE(F34,J34,N34)</f>
        <v>#REF!</v>
      </c>
      <c r="S34" s="67" t="e">
        <f>AVERAGE(G34,K34,O34)</f>
        <v>#REF!</v>
      </c>
      <c r="T34" s="67" t="e">
        <f t="shared" ref="T34" si="24">AVERAGE(H34,L34,P34)</f>
        <v>#REF!</v>
      </c>
      <c r="U34" s="27"/>
      <c r="V34" s="27"/>
      <c r="W34" s="27"/>
      <c r="X34" s="27"/>
    </row>
    <row r="35" spans="2:24" x14ac:dyDescent="0.25">
      <c r="B35" s="87"/>
      <c r="C35" s="30" t="e">
        <f>#REF!</f>
        <v>#REF!</v>
      </c>
      <c r="D35" s="66" t="e">
        <f>#REF!</f>
        <v>#REF!</v>
      </c>
      <c r="E35" s="67" t="e">
        <f>#REF!</f>
        <v>#REF!</v>
      </c>
      <c r="F35" s="67" t="e">
        <f>#REF!</f>
        <v>#REF!</v>
      </c>
      <c r="G35" s="67" t="e">
        <f>#REF!</f>
        <v>#REF!</v>
      </c>
      <c r="H35" s="67" t="e">
        <f>#REF!</f>
        <v>#REF!</v>
      </c>
      <c r="I35" s="67" t="e">
        <f>#REF!</f>
        <v>#REF!</v>
      </c>
      <c r="J35" s="67" t="e">
        <f>#REF!</f>
        <v>#REF!</v>
      </c>
      <c r="K35" s="67" t="e">
        <f>#REF!</f>
        <v>#REF!</v>
      </c>
      <c r="L35" s="67" t="e">
        <f>#REF!</f>
        <v>#REF!</v>
      </c>
      <c r="M35" s="67" t="e">
        <f>#REF!</f>
        <v>#REF!</v>
      </c>
      <c r="N35" s="67" t="e">
        <f>#REF!</f>
        <v>#REF!</v>
      </c>
      <c r="O35" s="67" t="e">
        <f>#REF!</f>
        <v>#REF!</v>
      </c>
      <c r="P35" s="67" t="e">
        <f>#REF!</f>
        <v>#REF!</v>
      </c>
      <c r="Q35" s="67" t="e">
        <f t="shared" ref="Q35" si="25">AVERAGE(E35,I35,M35)</f>
        <v>#REF!</v>
      </c>
      <c r="R35" s="67" t="e">
        <f>AVERAGE(F35,J35,N35)</f>
        <v>#REF!</v>
      </c>
      <c r="S35" s="67" t="e">
        <f>AVERAGE(G35,K35,O35)</f>
        <v>#REF!</v>
      </c>
      <c r="T35" s="67" t="e">
        <f t="shared" ref="T35" si="26">AVERAGE(H35,L35,P35)</f>
        <v>#REF!</v>
      </c>
      <c r="U35" s="27"/>
      <c r="V35" s="27"/>
      <c r="W35" s="27"/>
      <c r="X35" s="27"/>
    </row>
    <row r="36" spans="2:24" ht="15" customHeight="1" x14ac:dyDescent="0.25">
      <c r="B36" s="87"/>
      <c r="C36" s="56" t="e">
        <f>#REF!</f>
        <v>#REF!</v>
      </c>
      <c r="D36" s="57" t="e">
        <f>#REF!</f>
        <v>#REF!</v>
      </c>
      <c r="E36" s="58" t="e">
        <f>#REF!</f>
        <v>#REF!</v>
      </c>
      <c r="F36" s="58" t="e">
        <f>#REF!</f>
        <v>#REF!</v>
      </c>
      <c r="G36" s="58" t="e">
        <f>#REF!</f>
        <v>#REF!</v>
      </c>
      <c r="H36" s="58" t="e">
        <f>#REF!</f>
        <v>#REF!</v>
      </c>
      <c r="I36" s="58" t="e">
        <f>#REF!</f>
        <v>#REF!</v>
      </c>
      <c r="J36" s="58" t="e">
        <f>#REF!</f>
        <v>#REF!</v>
      </c>
      <c r="K36" s="58" t="e">
        <f>#REF!</f>
        <v>#REF!</v>
      </c>
      <c r="L36" s="58" t="e">
        <f>#REF!</f>
        <v>#REF!</v>
      </c>
      <c r="M36" s="58" t="e">
        <f>#REF!</f>
        <v>#REF!</v>
      </c>
      <c r="N36" s="58" t="e">
        <f>#REF!</f>
        <v>#REF!</v>
      </c>
      <c r="O36" s="58" t="e">
        <f>#REF!</f>
        <v>#REF!</v>
      </c>
      <c r="P36" s="58" t="e">
        <f>#REF!</f>
        <v>#REF!</v>
      </c>
      <c r="Q36" s="58" t="e">
        <f t="shared" ref="Q36:Q37" si="27">AVERAGE(E36,I36,M36)</f>
        <v>#REF!</v>
      </c>
      <c r="R36" s="58" t="e">
        <f t="shared" ref="R36" si="28">AVERAGE(F36,J36,N36)</f>
        <v>#REF!</v>
      </c>
      <c r="S36" s="58" t="e">
        <f t="shared" ref="S36" si="29">AVERAGE(G36,K36,O36)</f>
        <v>#REF!</v>
      </c>
      <c r="T36" s="58" t="e">
        <f t="shared" ref="T36:T37" si="30">AVERAGE(H36,L36,P36)</f>
        <v>#REF!</v>
      </c>
      <c r="U36" s="27"/>
      <c r="V36" s="27"/>
      <c r="W36" s="27"/>
      <c r="X36" s="27"/>
    </row>
    <row r="37" spans="2:24" x14ac:dyDescent="0.25">
      <c r="B37" s="87"/>
      <c r="C37" s="56" t="e">
        <f>#REF!</f>
        <v>#REF!</v>
      </c>
      <c r="D37" s="57" t="e">
        <f>#REF!</f>
        <v>#REF!</v>
      </c>
      <c r="E37" s="58" t="e">
        <f>#REF!</f>
        <v>#REF!</v>
      </c>
      <c r="F37" s="58" t="e">
        <f>#REF!</f>
        <v>#REF!</v>
      </c>
      <c r="G37" s="58" t="e">
        <f>#REF!</f>
        <v>#REF!</v>
      </c>
      <c r="H37" s="58" t="e">
        <f>#REF!</f>
        <v>#REF!</v>
      </c>
      <c r="I37" s="58" t="e">
        <f>#REF!</f>
        <v>#REF!</v>
      </c>
      <c r="J37" s="58" t="e">
        <f>#REF!</f>
        <v>#REF!</v>
      </c>
      <c r="K37" s="58" t="e">
        <f>#REF!</f>
        <v>#REF!</v>
      </c>
      <c r="L37" s="58" t="e">
        <f>#REF!</f>
        <v>#REF!</v>
      </c>
      <c r="M37" s="58" t="e">
        <f>#REF!</f>
        <v>#REF!</v>
      </c>
      <c r="N37" s="58" t="e">
        <f>#REF!</f>
        <v>#REF!</v>
      </c>
      <c r="O37" s="58" t="e">
        <f>#REF!</f>
        <v>#REF!</v>
      </c>
      <c r="P37" s="58" t="e">
        <f>#REF!</f>
        <v>#REF!</v>
      </c>
      <c r="Q37" s="58" t="e">
        <f t="shared" si="27"/>
        <v>#REF!</v>
      </c>
      <c r="R37" s="58" t="e">
        <f>AVERAGE(F37,J37,N37)</f>
        <v>#REF!</v>
      </c>
      <c r="S37" s="58" t="e">
        <f>AVERAGE(G37,K37,O37)</f>
        <v>#REF!</v>
      </c>
      <c r="T37" s="58" t="e">
        <f t="shared" si="30"/>
        <v>#REF!</v>
      </c>
      <c r="U37" s="27"/>
      <c r="V37" s="27"/>
      <c r="W37" s="27"/>
      <c r="X37" s="27"/>
    </row>
    <row r="38" spans="2:24" x14ac:dyDescent="0.25">
      <c r="B38" s="87"/>
      <c r="C38" s="56" t="e">
        <f>#REF!</f>
        <v>#REF!</v>
      </c>
      <c r="D38" s="57" t="e">
        <f>#REF!</f>
        <v>#REF!</v>
      </c>
      <c r="E38" s="58" t="e">
        <f>#REF!</f>
        <v>#REF!</v>
      </c>
      <c r="F38" s="58" t="e">
        <f>#REF!</f>
        <v>#REF!</v>
      </c>
      <c r="G38" s="58" t="e">
        <f>#REF!</f>
        <v>#REF!</v>
      </c>
      <c r="H38" s="58" t="e">
        <f>#REF!</f>
        <v>#REF!</v>
      </c>
      <c r="I38" s="58" t="e">
        <f>#REF!</f>
        <v>#REF!</v>
      </c>
      <c r="J38" s="58" t="e">
        <f>#REF!</f>
        <v>#REF!</v>
      </c>
      <c r="K38" s="58" t="e">
        <f>#REF!</f>
        <v>#REF!</v>
      </c>
      <c r="L38" s="58" t="e">
        <f>#REF!</f>
        <v>#REF!</v>
      </c>
      <c r="M38" s="58" t="e">
        <f>#REF!</f>
        <v>#REF!</v>
      </c>
      <c r="N38" s="58" t="e">
        <f>#REF!</f>
        <v>#REF!</v>
      </c>
      <c r="O38" s="58" t="e">
        <f>#REF!</f>
        <v>#REF!</v>
      </c>
      <c r="P38" s="58" t="e">
        <f>#REF!</f>
        <v>#REF!</v>
      </c>
      <c r="Q38" s="58" t="e">
        <f t="shared" ref="Q38" si="31">AVERAGE(E38,I38,M38)</f>
        <v>#REF!</v>
      </c>
      <c r="R38" s="58" t="e">
        <f>AVERAGE(F38,J38,N38)</f>
        <v>#REF!</v>
      </c>
      <c r="S38" s="58" t="e">
        <f>AVERAGE(G38,K38,O38)</f>
        <v>#REF!</v>
      </c>
      <c r="T38" s="58" t="e">
        <f t="shared" ref="T38" si="32">AVERAGE(H38,L38,P38)</f>
        <v>#REF!</v>
      </c>
      <c r="U38" s="27"/>
      <c r="V38" s="27"/>
      <c r="W38" s="27"/>
      <c r="X38" s="27"/>
    </row>
    <row r="39" spans="2:24" x14ac:dyDescent="0.25"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2:24" x14ac:dyDescent="0.25"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</sheetData>
  <mergeCells count="18">
    <mergeCell ref="B21:D21"/>
    <mergeCell ref="B22:B38"/>
    <mergeCell ref="B20:D20"/>
    <mergeCell ref="E20:H20"/>
    <mergeCell ref="I20:L20"/>
    <mergeCell ref="M20:P20"/>
    <mergeCell ref="Q20:T20"/>
    <mergeCell ref="C7:D7"/>
    <mergeCell ref="B19:D19"/>
    <mergeCell ref="E19:T19"/>
    <mergeCell ref="B2:D2"/>
    <mergeCell ref="C8:D8"/>
    <mergeCell ref="C9:C12"/>
    <mergeCell ref="B3:B12"/>
    <mergeCell ref="C3:D3"/>
    <mergeCell ref="C4:D4"/>
    <mergeCell ref="C5:D5"/>
    <mergeCell ref="C6:D6"/>
  </mergeCells>
  <conditionalFormatting sqref="E22:E26 E28:E29 E36:E37 E34 E31:E32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G26 G28:G29 G36:G37 G34 G31:G32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26 I28:I29 I36:I37 I34 I31:I32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K26 K28:K29 K36:K37 K34 K31:K32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M26 M28:M29 M36:M37 M34 M31:M32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O26 O28:O29 O36:O37 O34 O31:O32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:Q26 Q28:Q29 Q36:Q37 Q34 Q31:Q32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:S26 S28:S29 S36:S37 S34 S31:S32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5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29 E34:E37 E31:E32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9 G34:G37 G31:G32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9 I34:I37 I31:I32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9 K34:K37 K31:K32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9 M34:M37 M31:M32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9 O34:O37 O31:O32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9 Q34:Q37 Q31:Q32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9 S34:S37 S31:S32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24" sqref="F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16" t="s">
        <v>0</v>
      </c>
      <c r="G2" s="117"/>
      <c r="H2" s="117"/>
      <c r="I2" s="117"/>
      <c r="J2" s="117"/>
      <c r="K2" s="117"/>
      <c r="L2" s="117"/>
      <c r="M2" s="117"/>
      <c r="N2" s="117"/>
      <c r="O2" s="118"/>
    </row>
    <row r="3" spans="2:15" ht="15.75" thickBot="1" x14ac:dyDescent="0.3">
      <c r="B3" s="12" t="s">
        <v>1</v>
      </c>
      <c r="C3" s="2" t="s">
        <v>2</v>
      </c>
      <c r="D3" s="21" t="s">
        <v>9</v>
      </c>
      <c r="E3" s="13" t="s">
        <v>3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11" t="s">
        <v>76</v>
      </c>
      <c r="C4" s="114">
        <v>0</v>
      </c>
      <c r="D4" s="114" t="s">
        <v>13</v>
      </c>
      <c r="E4" s="5" t="s">
        <v>4</v>
      </c>
      <c r="F4" s="15">
        <v>2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12"/>
      <c r="C5" s="91"/>
      <c r="D5" s="91"/>
      <c r="E5" s="6" t="s">
        <v>5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12"/>
      <c r="C6" s="91"/>
      <c r="D6" s="91"/>
      <c r="E6" s="6" t="s">
        <v>6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12"/>
      <c r="C7" s="91"/>
      <c r="D7" s="91"/>
      <c r="E7" s="6" t="s">
        <v>7</v>
      </c>
      <c r="F7" s="16">
        <v>1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13"/>
      <c r="C8" s="115"/>
      <c r="D8" s="115"/>
      <c r="E8" s="8" t="s">
        <v>8</v>
      </c>
      <c r="F8" s="17">
        <v>1.5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11" t="s">
        <v>99</v>
      </c>
      <c r="C9" s="114">
        <v>1</v>
      </c>
      <c r="D9" s="114" t="s">
        <v>11</v>
      </c>
      <c r="E9" s="9" t="s">
        <v>4</v>
      </c>
      <c r="F9" s="18">
        <v>3</v>
      </c>
      <c r="G9" s="3">
        <v>3</v>
      </c>
      <c r="H9" s="3">
        <v>4</v>
      </c>
      <c r="I9" s="3"/>
      <c r="J9" s="3"/>
      <c r="K9" s="3"/>
      <c r="L9" s="3"/>
      <c r="M9" s="3"/>
      <c r="N9" s="3"/>
      <c r="O9" s="9"/>
    </row>
    <row r="10" spans="2:15" x14ac:dyDescent="0.25">
      <c r="B10" s="112"/>
      <c r="C10" s="91"/>
      <c r="D10" s="91"/>
      <c r="E10" s="6" t="s">
        <v>5</v>
      </c>
      <c r="F10" s="16">
        <v>3</v>
      </c>
      <c r="G10" s="1">
        <v>3</v>
      </c>
      <c r="H10" s="1">
        <v>4</v>
      </c>
      <c r="I10" s="1"/>
      <c r="J10" s="1"/>
      <c r="K10" s="1"/>
      <c r="L10" s="1"/>
      <c r="M10" s="1"/>
      <c r="N10" s="1"/>
      <c r="O10" s="6"/>
    </row>
    <row r="11" spans="2:15" x14ac:dyDescent="0.25">
      <c r="B11" s="112"/>
      <c r="C11" s="91"/>
      <c r="D11" s="91"/>
      <c r="E11" s="6" t="s">
        <v>6</v>
      </c>
      <c r="F11" s="16">
        <v>7</v>
      </c>
      <c r="G11" s="1">
        <v>8</v>
      </c>
      <c r="H11" s="1">
        <v>8</v>
      </c>
      <c r="I11" s="1"/>
      <c r="J11" s="1"/>
      <c r="K11" s="1"/>
      <c r="L11" s="1"/>
      <c r="M11" s="1"/>
      <c r="N11" s="1"/>
      <c r="O11" s="6"/>
    </row>
    <row r="12" spans="2:15" x14ac:dyDescent="0.25">
      <c r="B12" s="112"/>
      <c r="C12" s="91"/>
      <c r="D12" s="91"/>
      <c r="E12" s="6" t="s">
        <v>7</v>
      </c>
      <c r="F12" s="16">
        <v>7</v>
      </c>
      <c r="G12" s="1">
        <v>7</v>
      </c>
      <c r="H12" s="1">
        <v>8</v>
      </c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13"/>
      <c r="C13" s="115"/>
      <c r="D13" s="115"/>
      <c r="E13" s="8" t="s">
        <v>8</v>
      </c>
      <c r="F13" s="17">
        <v>1.2</v>
      </c>
      <c r="G13" s="7">
        <f>F13</f>
        <v>1.2</v>
      </c>
      <c r="H13" s="7">
        <f>G13</f>
        <v>1.2</v>
      </c>
      <c r="I13" s="7"/>
      <c r="J13" s="7"/>
      <c r="K13" s="7"/>
      <c r="L13" s="7"/>
      <c r="M13" s="7"/>
      <c r="N13" s="7"/>
      <c r="O13" s="8"/>
    </row>
    <row r="14" spans="2:15" x14ac:dyDescent="0.25">
      <c r="B14" s="111" t="s">
        <v>100</v>
      </c>
      <c r="C14" s="114">
        <v>2</v>
      </c>
      <c r="D14" s="114" t="s">
        <v>10</v>
      </c>
      <c r="E14" s="9" t="s">
        <v>4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12"/>
      <c r="C15" s="91"/>
      <c r="D15" s="91"/>
      <c r="E15" s="6" t="s">
        <v>5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12"/>
      <c r="C16" s="91"/>
      <c r="D16" s="91"/>
      <c r="E16" s="6" t="s">
        <v>6</v>
      </c>
      <c r="F16" s="16">
        <v>7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12"/>
      <c r="C17" s="91"/>
      <c r="D17" s="91"/>
      <c r="E17" s="6" t="s">
        <v>7</v>
      </c>
      <c r="F17" s="16">
        <v>3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13"/>
      <c r="C18" s="115"/>
      <c r="D18" s="115"/>
      <c r="E18" s="8" t="s">
        <v>8</v>
      </c>
      <c r="F18" s="17">
        <v>1.2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11" t="s">
        <v>101</v>
      </c>
      <c r="C19" s="114">
        <v>3</v>
      </c>
      <c r="D19" s="114" t="s">
        <v>12</v>
      </c>
      <c r="E19" s="9" t="s">
        <v>4</v>
      </c>
      <c r="F19" s="18">
        <v>3</v>
      </c>
      <c r="G19" s="3"/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12"/>
      <c r="C20" s="91"/>
      <c r="D20" s="91"/>
      <c r="E20" s="6" t="s">
        <v>5</v>
      </c>
      <c r="F20" s="16">
        <v>4</v>
      </c>
      <c r="G20" s="1"/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12"/>
      <c r="C21" s="91"/>
      <c r="D21" s="91"/>
      <c r="E21" s="6" t="s">
        <v>6</v>
      </c>
      <c r="F21" s="16">
        <v>9</v>
      </c>
      <c r="G21" s="1"/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12"/>
      <c r="C22" s="91"/>
      <c r="D22" s="91"/>
      <c r="E22" s="6" t="s">
        <v>7</v>
      </c>
      <c r="F22" s="16">
        <v>4</v>
      </c>
      <c r="G22" s="1"/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13"/>
      <c r="C23" s="115"/>
      <c r="D23" s="115"/>
      <c r="E23" s="8" t="s">
        <v>8</v>
      </c>
      <c r="F23" s="17">
        <v>1.2</v>
      </c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11" t="s">
        <v>102</v>
      </c>
      <c r="C24" s="114">
        <v>4</v>
      </c>
      <c r="D24" s="114" t="s">
        <v>10</v>
      </c>
      <c r="E24" s="9" t="s">
        <v>4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12"/>
      <c r="C25" s="91"/>
      <c r="D25" s="91"/>
      <c r="E25" s="6" t="s">
        <v>5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12"/>
      <c r="C26" s="91"/>
      <c r="D26" s="91"/>
      <c r="E26" s="6" t="s">
        <v>6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12"/>
      <c r="C27" s="91"/>
      <c r="D27" s="91"/>
      <c r="E27" s="6" t="s">
        <v>7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13"/>
      <c r="C28" s="115"/>
      <c r="D28" s="115"/>
      <c r="E28" s="8" t="s">
        <v>8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11" t="s">
        <v>103</v>
      </c>
      <c r="C29" s="114">
        <v>5</v>
      </c>
      <c r="D29" s="114" t="s">
        <v>11</v>
      </c>
      <c r="E29" s="9" t="s">
        <v>4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12"/>
      <c r="C30" s="91"/>
      <c r="D30" s="91"/>
      <c r="E30" s="6" t="s">
        <v>5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12"/>
      <c r="C31" s="91"/>
      <c r="D31" s="91"/>
      <c r="E31" s="6" t="s">
        <v>6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12"/>
      <c r="C32" s="91"/>
      <c r="D32" s="91"/>
      <c r="E32" s="6" t="s">
        <v>7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13"/>
      <c r="C33" s="115"/>
      <c r="D33" s="115"/>
      <c r="E33" s="8" t="s">
        <v>8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11" t="s">
        <v>104</v>
      </c>
      <c r="C34" s="114">
        <v>6</v>
      </c>
      <c r="D34" s="114" t="s">
        <v>12</v>
      </c>
      <c r="E34" s="9" t="s">
        <v>4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12"/>
      <c r="C35" s="91"/>
      <c r="D35" s="91"/>
      <c r="E35" s="6" t="s">
        <v>5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12"/>
      <c r="C36" s="91"/>
      <c r="D36" s="91"/>
      <c r="E36" s="6" t="s">
        <v>6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12"/>
      <c r="C37" s="91"/>
      <c r="D37" s="91"/>
      <c r="E37" s="6" t="s">
        <v>7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13"/>
      <c r="C38" s="115"/>
      <c r="D38" s="115"/>
      <c r="E38" s="8" t="s">
        <v>8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11" t="s">
        <v>105</v>
      </c>
      <c r="C39" s="114">
        <v>7</v>
      </c>
      <c r="D39" s="114" t="s">
        <v>11</v>
      </c>
      <c r="E39" s="9" t="s">
        <v>4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12"/>
      <c r="C40" s="91"/>
      <c r="D40" s="91"/>
      <c r="E40" s="6" t="s">
        <v>5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12"/>
      <c r="C41" s="91"/>
      <c r="D41" s="91"/>
      <c r="E41" s="6" t="s">
        <v>6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12"/>
      <c r="C42" s="91"/>
      <c r="D42" s="91"/>
      <c r="E42" s="6" t="s">
        <v>7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13"/>
      <c r="C43" s="115"/>
      <c r="D43" s="115"/>
      <c r="E43" s="8" t="s">
        <v>8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24" sqref="F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16" t="s">
        <v>0</v>
      </c>
      <c r="G2" s="117"/>
      <c r="H2" s="117"/>
      <c r="I2" s="117"/>
      <c r="J2" s="117"/>
      <c r="K2" s="117"/>
      <c r="L2" s="117"/>
      <c r="M2" s="117"/>
      <c r="N2" s="117"/>
      <c r="O2" s="118"/>
    </row>
    <row r="3" spans="2:15" ht="15.75" thickBot="1" x14ac:dyDescent="0.3">
      <c r="B3" s="12" t="s">
        <v>1</v>
      </c>
      <c r="C3" s="2" t="s">
        <v>2</v>
      </c>
      <c r="D3" s="21" t="s">
        <v>9</v>
      </c>
      <c r="E3" s="13" t="s">
        <v>3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11" t="s">
        <v>76</v>
      </c>
      <c r="C4" s="114">
        <v>0</v>
      </c>
      <c r="D4" s="114" t="s">
        <v>13</v>
      </c>
      <c r="E4" s="5" t="s">
        <v>4</v>
      </c>
      <c r="F4" s="15">
        <v>1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12"/>
      <c r="C5" s="91"/>
      <c r="D5" s="91"/>
      <c r="E5" s="6" t="s">
        <v>5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12"/>
      <c r="C6" s="91"/>
      <c r="D6" s="91"/>
      <c r="E6" s="6" t="s">
        <v>6</v>
      </c>
      <c r="F6" s="16">
        <v>1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12"/>
      <c r="C7" s="91"/>
      <c r="D7" s="91"/>
      <c r="E7" s="6" t="s">
        <v>7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13"/>
      <c r="C8" s="115"/>
      <c r="D8" s="115"/>
      <c r="E8" s="8" t="s">
        <v>8</v>
      </c>
      <c r="F8" s="17">
        <v>1.45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11" t="s">
        <v>106</v>
      </c>
      <c r="C9" s="114">
        <v>1</v>
      </c>
      <c r="D9" s="114" t="s">
        <v>11</v>
      </c>
      <c r="E9" s="9" t="s">
        <v>4</v>
      </c>
      <c r="F9" s="18">
        <v>3</v>
      </c>
      <c r="G9" s="3">
        <v>4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12"/>
      <c r="C10" s="91"/>
      <c r="D10" s="91"/>
      <c r="E10" s="6" t="s">
        <v>5</v>
      </c>
      <c r="F10" s="16">
        <v>7</v>
      </c>
      <c r="G10" s="1">
        <v>7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12"/>
      <c r="C11" s="91"/>
      <c r="D11" s="91"/>
      <c r="E11" s="6" t="s">
        <v>6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12"/>
      <c r="C12" s="91"/>
      <c r="D12" s="91"/>
      <c r="E12" s="6" t="s">
        <v>7</v>
      </c>
      <c r="F12" s="16">
        <v>3</v>
      </c>
      <c r="G12" s="1">
        <v>4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13"/>
      <c r="C13" s="115"/>
      <c r="D13" s="115"/>
      <c r="E13" s="8" t="s">
        <v>8</v>
      </c>
      <c r="F13" s="17">
        <v>1</v>
      </c>
      <c r="G13" s="7">
        <f>F13</f>
        <v>1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11" t="s">
        <v>107</v>
      </c>
      <c r="C14" s="114">
        <v>2</v>
      </c>
      <c r="D14" s="114" t="s">
        <v>10</v>
      </c>
      <c r="E14" s="9" t="s">
        <v>4</v>
      </c>
      <c r="F14" s="18">
        <v>3</v>
      </c>
      <c r="G14" s="3">
        <v>4</v>
      </c>
      <c r="H14" s="3">
        <v>4</v>
      </c>
      <c r="I14" s="3">
        <v>4</v>
      </c>
      <c r="J14" s="3"/>
      <c r="K14" s="3"/>
      <c r="L14" s="3"/>
      <c r="M14" s="3"/>
      <c r="N14" s="3"/>
      <c r="O14" s="9"/>
    </row>
    <row r="15" spans="2:15" x14ac:dyDescent="0.25">
      <c r="B15" s="112"/>
      <c r="C15" s="91"/>
      <c r="D15" s="91"/>
      <c r="E15" s="6" t="s">
        <v>5</v>
      </c>
      <c r="F15" s="16">
        <v>6</v>
      </c>
      <c r="G15" s="1">
        <v>7</v>
      </c>
      <c r="H15" s="1">
        <v>8</v>
      </c>
      <c r="I15" s="1">
        <v>9</v>
      </c>
      <c r="J15" s="1"/>
      <c r="K15" s="1"/>
      <c r="L15" s="1"/>
      <c r="M15" s="1"/>
      <c r="N15" s="1"/>
      <c r="O15" s="6"/>
    </row>
    <row r="16" spans="2:15" x14ac:dyDescent="0.25">
      <c r="B16" s="112"/>
      <c r="C16" s="91"/>
      <c r="D16" s="91"/>
      <c r="E16" s="6" t="s">
        <v>6</v>
      </c>
      <c r="F16" s="16">
        <v>3</v>
      </c>
      <c r="G16" s="1">
        <v>4</v>
      </c>
      <c r="H16" s="1">
        <v>4</v>
      </c>
      <c r="I16" s="1">
        <v>4</v>
      </c>
      <c r="J16" s="1"/>
      <c r="K16" s="1"/>
      <c r="L16" s="1"/>
      <c r="M16" s="1"/>
      <c r="N16" s="1"/>
      <c r="O16" s="6"/>
    </row>
    <row r="17" spans="2:15" x14ac:dyDescent="0.25">
      <c r="B17" s="112"/>
      <c r="C17" s="91"/>
      <c r="D17" s="91"/>
      <c r="E17" s="6" t="s">
        <v>7</v>
      </c>
      <c r="F17" s="16">
        <v>3</v>
      </c>
      <c r="G17" s="1">
        <v>4</v>
      </c>
      <c r="H17" s="1">
        <v>4</v>
      </c>
      <c r="I17" s="1">
        <v>4</v>
      </c>
      <c r="J17" s="1"/>
      <c r="K17" s="1"/>
      <c r="L17" s="1"/>
      <c r="M17" s="1"/>
      <c r="N17" s="1"/>
      <c r="O17" s="6"/>
    </row>
    <row r="18" spans="2:15" ht="15.75" thickBot="1" x14ac:dyDescent="0.3">
      <c r="B18" s="113"/>
      <c r="C18" s="115"/>
      <c r="D18" s="115"/>
      <c r="E18" s="8" t="s">
        <v>8</v>
      </c>
      <c r="F18" s="17">
        <v>0.8</v>
      </c>
      <c r="G18" s="7">
        <f>F18</f>
        <v>0.8</v>
      </c>
      <c r="H18" s="7">
        <f>G18-0.1</f>
        <v>0.70000000000000007</v>
      </c>
      <c r="I18" s="7">
        <f>H18-0.1</f>
        <v>0.60000000000000009</v>
      </c>
      <c r="J18" s="7"/>
      <c r="K18" s="7"/>
      <c r="L18" s="7"/>
      <c r="M18" s="7"/>
      <c r="N18" s="7"/>
      <c r="O18" s="8"/>
    </row>
    <row r="19" spans="2:15" x14ac:dyDescent="0.25">
      <c r="B19" s="111" t="s">
        <v>108</v>
      </c>
      <c r="C19" s="114">
        <v>3</v>
      </c>
      <c r="D19" s="114" t="s">
        <v>12</v>
      </c>
      <c r="E19" s="9" t="s">
        <v>4</v>
      </c>
      <c r="F19" s="18">
        <v>12</v>
      </c>
      <c r="G19" s="3"/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12"/>
      <c r="C20" s="91"/>
      <c r="D20" s="91"/>
      <c r="E20" s="6" t="s">
        <v>5</v>
      </c>
      <c r="F20" s="16">
        <v>4</v>
      </c>
      <c r="G20" s="1"/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12"/>
      <c r="C21" s="91"/>
      <c r="D21" s="91"/>
      <c r="E21" s="6" t="s">
        <v>6</v>
      </c>
      <c r="F21" s="16">
        <v>3</v>
      </c>
      <c r="G21" s="1"/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12"/>
      <c r="C22" s="91"/>
      <c r="D22" s="91"/>
      <c r="E22" s="6" t="s">
        <v>7</v>
      </c>
      <c r="F22" s="16">
        <v>3</v>
      </c>
      <c r="G22" s="1"/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13"/>
      <c r="C23" s="115"/>
      <c r="D23" s="115"/>
      <c r="E23" s="8" t="s">
        <v>8</v>
      </c>
      <c r="F23" s="17">
        <v>1</v>
      </c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11" t="s">
        <v>109</v>
      </c>
      <c r="C24" s="114">
        <v>4</v>
      </c>
      <c r="D24" s="114" t="s">
        <v>11</v>
      </c>
      <c r="E24" s="9" t="s">
        <v>4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12"/>
      <c r="C25" s="91"/>
      <c r="D25" s="91"/>
      <c r="E25" s="6" t="s">
        <v>5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12"/>
      <c r="C26" s="91"/>
      <c r="D26" s="91"/>
      <c r="E26" s="6" t="s">
        <v>6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12"/>
      <c r="C27" s="91"/>
      <c r="D27" s="91"/>
      <c r="E27" s="6" t="s">
        <v>7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13"/>
      <c r="C28" s="115"/>
      <c r="D28" s="115"/>
      <c r="E28" s="8" t="s">
        <v>8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11" t="s">
        <v>110</v>
      </c>
      <c r="C29" s="114">
        <v>5</v>
      </c>
      <c r="D29" s="114" t="s">
        <v>10</v>
      </c>
      <c r="E29" s="9" t="s">
        <v>4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12"/>
      <c r="C30" s="91"/>
      <c r="D30" s="91"/>
      <c r="E30" s="6" t="s">
        <v>5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12"/>
      <c r="C31" s="91"/>
      <c r="D31" s="91"/>
      <c r="E31" s="6" t="s">
        <v>6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12"/>
      <c r="C32" s="91"/>
      <c r="D32" s="91"/>
      <c r="E32" s="6" t="s">
        <v>7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13"/>
      <c r="C33" s="115"/>
      <c r="D33" s="115"/>
      <c r="E33" s="8" t="s">
        <v>8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11" t="s">
        <v>111</v>
      </c>
      <c r="C34" s="114">
        <v>6</v>
      </c>
      <c r="D34" s="114" t="s">
        <v>12</v>
      </c>
      <c r="E34" s="9" t="s">
        <v>4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12"/>
      <c r="C35" s="91"/>
      <c r="D35" s="91"/>
      <c r="E35" s="6" t="s">
        <v>5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12"/>
      <c r="C36" s="91"/>
      <c r="D36" s="91"/>
      <c r="E36" s="6" t="s">
        <v>6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12"/>
      <c r="C37" s="91"/>
      <c r="D37" s="91"/>
      <c r="E37" s="6" t="s">
        <v>7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13"/>
      <c r="C38" s="115"/>
      <c r="D38" s="115"/>
      <c r="E38" s="8" t="s">
        <v>8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11" t="s">
        <v>112</v>
      </c>
      <c r="C39" s="114">
        <v>7</v>
      </c>
      <c r="D39" s="114" t="s">
        <v>11</v>
      </c>
      <c r="E39" s="9" t="s">
        <v>4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12"/>
      <c r="C40" s="91"/>
      <c r="D40" s="91"/>
      <c r="E40" s="6" t="s">
        <v>5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12"/>
      <c r="C41" s="91"/>
      <c r="D41" s="91"/>
      <c r="E41" s="6" t="s">
        <v>6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12"/>
      <c r="C42" s="91"/>
      <c r="D42" s="91"/>
      <c r="E42" s="6" t="s">
        <v>7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13"/>
      <c r="C43" s="115"/>
      <c r="D43" s="115"/>
      <c r="E43" s="8" t="s">
        <v>8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38" sqref="F38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16" t="s">
        <v>0</v>
      </c>
      <c r="G2" s="117"/>
      <c r="H2" s="117"/>
      <c r="I2" s="117"/>
      <c r="J2" s="117"/>
      <c r="K2" s="117"/>
      <c r="L2" s="117"/>
      <c r="M2" s="117"/>
      <c r="N2" s="117"/>
      <c r="O2" s="118"/>
    </row>
    <row r="3" spans="2:15" ht="15.75" thickBot="1" x14ac:dyDescent="0.3">
      <c r="B3" s="12" t="s">
        <v>1</v>
      </c>
      <c r="C3" s="2" t="s">
        <v>2</v>
      </c>
      <c r="D3" s="21" t="s">
        <v>9</v>
      </c>
      <c r="E3" s="13" t="s">
        <v>3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11" t="s">
        <v>76</v>
      </c>
      <c r="C4" s="114">
        <v>0</v>
      </c>
      <c r="D4" s="114" t="s">
        <v>13</v>
      </c>
      <c r="E4" s="5" t="s">
        <v>4</v>
      </c>
      <c r="F4" s="15">
        <v>3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12"/>
      <c r="C5" s="91"/>
      <c r="D5" s="91"/>
      <c r="E5" s="6" t="s">
        <v>5</v>
      </c>
      <c r="F5" s="16">
        <v>1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12"/>
      <c r="C6" s="91"/>
      <c r="D6" s="91"/>
      <c r="E6" s="6" t="s">
        <v>6</v>
      </c>
      <c r="F6" s="16">
        <v>1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12"/>
      <c r="C7" s="91"/>
      <c r="D7" s="91"/>
      <c r="E7" s="6" t="s">
        <v>7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13"/>
      <c r="C8" s="115"/>
      <c r="D8" s="115"/>
      <c r="E8" s="8" t="s">
        <v>8</v>
      </c>
      <c r="F8" s="17">
        <v>1.5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11" t="s">
        <v>113</v>
      </c>
      <c r="C9" s="114">
        <v>1</v>
      </c>
      <c r="D9" s="114" t="s">
        <v>10</v>
      </c>
      <c r="E9" s="9" t="s">
        <v>4</v>
      </c>
      <c r="F9" s="18">
        <v>8</v>
      </c>
      <c r="G9" s="3">
        <v>9</v>
      </c>
      <c r="H9" s="3">
        <v>10</v>
      </c>
      <c r="I9" s="3"/>
      <c r="J9" s="3"/>
      <c r="K9" s="3"/>
      <c r="L9" s="3"/>
      <c r="M9" s="3"/>
      <c r="N9" s="3"/>
      <c r="O9" s="9"/>
    </row>
    <row r="10" spans="2:15" x14ac:dyDescent="0.25">
      <c r="B10" s="112"/>
      <c r="C10" s="91"/>
      <c r="D10" s="91"/>
      <c r="E10" s="6" t="s">
        <v>5</v>
      </c>
      <c r="F10" s="16">
        <v>3</v>
      </c>
      <c r="G10" s="1">
        <v>4</v>
      </c>
      <c r="H10" s="1">
        <v>4</v>
      </c>
      <c r="I10" s="1"/>
      <c r="J10" s="1"/>
      <c r="K10" s="1"/>
      <c r="L10" s="1"/>
      <c r="M10" s="1"/>
      <c r="N10" s="1"/>
      <c r="O10" s="6"/>
    </row>
    <row r="11" spans="2:15" x14ac:dyDescent="0.25">
      <c r="B11" s="112"/>
      <c r="C11" s="91"/>
      <c r="D11" s="91"/>
      <c r="E11" s="6" t="s">
        <v>6</v>
      </c>
      <c r="F11" s="16">
        <v>3</v>
      </c>
      <c r="G11" s="1">
        <v>3</v>
      </c>
      <c r="H11" s="1">
        <v>3</v>
      </c>
      <c r="I11" s="1"/>
      <c r="J11" s="1"/>
      <c r="K11" s="1"/>
      <c r="L11" s="1"/>
      <c r="M11" s="1"/>
      <c r="N11" s="1"/>
      <c r="O11" s="6"/>
    </row>
    <row r="12" spans="2:15" x14ac:dyDescent="0.25">
      <c r="B12" s="112"/>
      <c r="C12" s="91"/>
      <c r="D12" s="91"/>
      <c r="E12" s="6" t="s">
        <v>7</v>
      </c>
      <c r="F12" s="16">
        <v>3</v>
      </c>
      <c r="G12" s="1">
        <v>4</v>
      </c>
      <c r="H12" s="1">
        <v>4</v>
      </c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13"/>
      <c r="C13" s="115"/>
      <c r="D13" s="115"/>
      <c r="E13" s="8" t="s">
        <v>8</v>
      </c>
      <c r="F13" s="17">
        <v>1.2</v>
      </c>
      <c r="G13" s="7">
        <f>F13</f>
        <v>1.2</v>
      </c>
      <c r="H13" s="7">
        <f>G13</f>
        <v>1.2</v>
      </c>
      <c r="I13" s="7"/>
      <c r="J13" s="7"/>
      <c r="K13" s="7"/>
      <c r="L13" s="7"/>
      <c r="M13" s="7"/>
      <c r="N13" s="7"/>
      <c r="O13" s="8"/>
    </row>
    <row r="14" spans="2:15" x14ac:dyDescent="0.25">
      <c r="B14" s="111" t="s">
        <v>114</v>
      </c>
      <c r="C14" s="114">
        <v>2</v>
      </c>
      <c r="D14" s="114" t="s">
        <v>12</v>
      </c>
      <c r="E14" s="9" t="s">
        <v>4</v>
      </c>
      <c r="F14" s="18">
        <v>3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12"/>
      <c r="C15" s="91"/>
      <c r="D15" s="91"/>
      <c r="E15" s="6" t="s">
        <v>5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12"/>
      <c r="C16" s="91"/>
      <c r="D16" s="91"/>
      <c r="E16" s="6" t="s">
        <v>6</v>
      </c>
      <c r="F16" s="16">
        <v>3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12"/>
      <c r="C17" s="91"/>
      <c r="D17" s="91"/>
      <c r="E17" s="6" t="s">
        <v>7</v>
      </c>
      <c r="F17" s="16">
        <v>13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13"/>
      <c r="C18" s="115"/>
      <c r="D18" s="115"/>
      <c r="E18" s="8" t="s">
        <v>8</v>
      </c>
      <c r="F18" s="17">
        <v>1.1499999999999999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11" t="s">
        <v>115</v>
      </c>
      <c r="C19" s="114">
        <v>3</v>
      </c>
      <c r="D19" s="114" t="s">
        <v>11</v>
      </c>
      <c r="E19" s="9" t="s">
        <v>4</v>
      </c>
      <c r="F19" s="18">
        <v>8</v>
      </c>
      <c r="G19" s="3"/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12"/>
      <c r="C20" s="91"/>
      <c r="D20" s="91"/>
      <c r="E20" s="6" t="s">
        <v>5</v>
      </c>
      <c r="F20" s="16">
        <v>4</v>
      </c>
      <c r="G20" s="1"/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12"/>
      <c r="C21" s="91"/>
      <c r="D21" s="91"/>
      <c r="E21" s="6" t="s">
        <v>6</v>
      </c>
      <c r="F21" s="16">
        <v>3</v>
      </c>
      <c r="G21" s="1"/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12"/>
      <c r="C22" s="91"/>
      <c r="D22" s="91"/>
      <c r="E22" s="6" t="s">
        <v>7</v>
      </c>
      <c r="F22" s="16">
        <v>3</v>
      </c>
      <c r="G22" s="1"/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13"/>
      <c r="C23" s="115"/>
      <c r="D23" s="115"/>
      <c r="E23" s="8" t="s">
        <v>8</v>
      </c>
      <c r="F23" s="17">
        <v>1.1499999999999999</v>
      </c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11" t="s">
        <v>116</v>
      </c>
      <c r="C24" s="114">
        <v>4</v>
      </c>
      <c r="D24" s="114" t="s">
        <v>10</v>
      </c>
      <c r="E24" s="9" t="s">
        <v>4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12"/>
      <c r="C25" s="91"/>
      <c r="D25" s="91"/>
      <c r="E25" s="6" t="s">
        <v>5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12"/>
      <c r="C26" s="91"/>
      <c r="D26" s="91"/>
      <c r="E26" s="6" t="s">
        <v>6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12"/>
      <c r="C27" s="91"/>
      <c r="D27" s="91"/>
      <c r="E27" s="6" t="s">
        <v>7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13"/>
      <c r="C28" s="115"/>
      <c r="D28" s="115"/>
      <c r="E28" s="8" t="s">
        <v>8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11" t="s">
        <v>117</v>
      </c>
      <c r="C29" s="114">
        <v>5</v>
      </c>
      <c r="D29" s="114" t="s">
        <v>12</v>
      </c>
      <c r="E29" s="9" t="s">
        <v>4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12"/>
      <c r="C30" s="91"/>
      <c r="D30" s="91"/>
      <c r="E30" s="6" t="s">
        <v>5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12"/>
      <c r="C31" s="91"/>
      <c r="D31" s="91"/>
      <c r="E31" s="6" t="s">
        <v>6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12"/>
      <c r="C32" s="91"/>
      <c r="D32" s="91"/>
      <c r="E32" s="6" t="s">
        <v>7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13"/>
      <c r="C33" s="115"/>
      <c r="D33" s="115"/>
      <c r="E33" s="8" t="s">
        <v>8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11" t="s">
        <v>118</v>
      </c>
      <c r="C34" s="114">
        <v>6</v>
      </c>
      <c r="D34" s="114" t="s">
        <v>11</v>
      </c>
      <c r="E34" s="9" t="s">
        <v>4</v>
      </c>
      <c r="F34" s="18">
        <v>16</v>
      </c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12"/>
      <c r="C35" s="91"/>
      <c r="D35" s="91"/>
      <c r="E35" s="6" t="s">
        <v>5</v>
      </c>
      <c r="F35" s="16">
        <v>7</v>
      </c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12"/>
      <c r="C36" s="91"/>
      <c r="D36" s="91"/>
      <c r="E36" s="6" t="s">
        <v>6</v>
      </c>
      <c r="F36" s="16">
        <v>3</v>
      </c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12"/>
      <c r="C37" s="91"/>
      <c r="D37" s="91"/>
      <c r="E37" s="6" t="s">
        <v>7</v>
      </c>
      <c r="F37" s="16">
        <v>3</v>
      </c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13"/>
      <c r="C38" s="115"/>
      <c r="D38" s="115"/>
      <c r="E38" s="8" t="s">
        <v>8</v>
      </c>
      <c r="F38" s="17">
        <v>1</v>
      </c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11" t="s">
        <v>119</v>
      </c>
      <c r="C39" s="114">
        <v>7</v>
      </c>
      <c r="D39" s="114" t="s">
        <v>11</v>
      </c>
      <c r="E39" s="9" t="s">
        <v>4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12"/>
      <c r="C40" s="91"/>
      <c r="D40" s="91"/>
      <c r="E40" s="6" t="s">
        <v>5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12"/>
      <c r="C41" s="91"/>
      <c r="D41" s="91"/>
      <c r="E41" s="6" t="s">
        <v>6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12"/>
      <c r="C42" s="91"/>
      <c r="D42" s="91"/>
      <c r="E42" s="6" t="s">
        <v>7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13"/>
      <c r="C43" s="115"/>
      <c r="D43" s="115"/>
      <c r="E43" s="8" t="s">
        <v>8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D27B-9498-4429-8E63-F51DBC47987F}">
  <dimension ref="A2:AM123"/>
  <sheetViews>
    <sheetView zoomScale="70" zoomScaleNormal="70" workbookViewId="0">
      <selection activeCell="U2" sqref="U2:AE8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2" spans="1:39" s="39" customFormat="1" x14ac:dyDescent="0.25">
      <c r="A2" s="101" t="s">
        <v>61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spans="1:39" s="39" customFormat="1" x14ac:dyDescent="0.25">
      <c r="A3" s="100" t="s">
        <v>58</v>
      </c>
      <c r="B3" s="41" t="s">
        <v>2</v>
      </c>
      <c r="C3" s="100">
        <f>D12</f>
        <v>1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spans="1:39" s="39" customFormat="1" x14ac:dyDescent="0.25">
      <c r="A4" s="100"/>
      <c r="B4" s="41" t="s">
        <v>0</v>
      </c>
      <c r="C4" s="100" t="str">
        <f>D13</f>
        <v>Hungaroring</v>
      </c>
      <c r="D4" s="100"/>
      <c r="E4" s="100"/>
      <c r="F4" s="100"/>
      <c r="G4" s="100" t="str">
        <f>M13</f>
        <v>Zandvoort</v>
      </c>
      <c r="H4" s="100"/>
      <c r="I4" s="100"/>
      <c r="J4" s="100"/>
      <c r="K4" s="100" t="str">
        <f>V13</f>
        <v>Monza</v>
      </c>
      <c r="L4" s="100"/>
      <c r="M4" s="100"/>
      <c r="N4" s="100"/>
      <c r="O4" s="100" t="str">
        <f>AE13</f>
        <v>Barcelona</v>
      </c>
      <c r="P4" s="100"/>
      <c r="Q4" s="100"/>
      <c r="R4" s="100"/>
    </row>
    <row r="5" spans="1:39" s="39" customFormat="1" x14ac:dyDescent="0.25">
      <c r="A5" s="100"/>
      <c r="B5" s="41"/>
      <c r="C5" s="42" t="s">
        <v>55</v>
      </c>
      <c r="D5" s="42" t="s">
        <v>59</v>
      </c>
      <c r="E5" s="42" t="s">
        <v>53</v>
      </c>
      <c r="F5" s="42" t="s">
        <v>59</v>
      </c>
      <c r="G5" s="42" t="s">
        <v>55</v>
      </c>
      <c r="H5" s="42" t="s">
        <v>59</v>
      </c>
      <c r="I5" s="42" t="s">
        <v>53</v>
      </c>
      <c r="J5" s="42" t="s">
        <v>59</v>
      </c>
      <c r="K5" s="42" t="s">
        <v>55</v>
      </c>
      <c r="L5" s="42" t="s">
        <v>59</v>
      </c>
      <c r="M5" s="42" t="s">
        <v>53</v>
      </c>
      <c r="N5" s="42" t="s">
        <v>59</v>
      </c>
      <c r="O5" s="73" t="s">
        <v>55</v>
      </c>
      <c r="P5" s="73" t="s">
        <v>59</v>
      </c>
      <c r="Q5" s="73" t="s">
        <v>53</v>
      </c>
      <c r="R5" s="73" t="s">
        <v>59</v>
      </c>
    </row>
    <row r="6" spans="1:39" s="39" customFormat="1" x14ac:dyDescent="0.25">
      <c r="A6" s="100"/>
      <c r="B6" s="41">
        <f>B13</f>
        <v>1</v>
      </c>
      <c r="C6" s="43">
        <f>G25</f>
        <v>23</v>
      </c>
      <c r="D6" s="43" t="e">
        <f>_xlfn.STDEV.S(G15:G24)</f>
        <v>#DIV/0!</v>
      </c>
      <c r="E6" s="43">
        <f>I25</f>
        <v>18</v>
      </c>
      <c r="F6" s="43" t="e">
        <f>_xlfn.STDEV.S(I15:I24)</f>
        <v>#DIV/0!</v>
      </c>
      <c r="G6" s="43" t="e">
        <f>P25</f>
        <v>#DIV/0!</v>
      </c>
      <c r="H6" s="43" t="e">
        <f>_xlfn.STDEV.S(P15:P24)</f>
        <v>#DIV/0!</v>
      </c>
      <c r="I6" s="43" t="e">
        <f>R25</f>
        <v>#DIV/0!</v>
      </c>
      <c r="J6" s="43" t="e">
        <f>_xlfn.STDEV.S(R15:R24)</f>
        <v>#DIV/0!</v>
      </c>
      <c r="K6" s="43">
        <f>Y25</f>
        <v>24</v>
      </c>
      <c r="L6" s="43" t="e">
        <f>_xlfn.STDEV.S(Y15:Y24)</f>
        <v>#DIV/0!</v>
      </c>
      <c r="M6" s="43">
        <f>AA25</f>
        <v>22</v>
      </c>
      <c r="N6" s="43" t="e">
        <f>_xlfn.STDEV.S(AA15:AA24)</f>
        <v>#DIV/0!</v>
      </c>
      <c r="O6" s="43" t="e">
        <f>AH25</f>
        <v>#DIV/0!</v>
      </c>
      <c r="P6" s="43" t="e">
        <f>_xlfn.STDEV.S(AH15:AH24)</f>
        <v>#DIV/0!</v>
      </c>
      <c r="Q6" s="43" t="e">
        <f>AJ25</f>
        <v>#DIV/0!</v>
      </c>
      <c r="R6" s="43" t="e">
        <f>_xlfn.STDEV.S(AJ15:AJ24)</f>
        <v>#DIV/0!</v>
      </c>
    </row>
    <row r="7" spans="1:39" s="39" customFormat="1" x14ac:dyDescent="0.25">
      <c r="A7" s="100"/>
      <c r="B7" s="41">
        <f>B26</f>
        <v>2</v>
      </c>
      <c r="C7" s="43" t="e">
        <f>G36</f>
        <v>#DIV/0!</v>
      </c>
      <c r="D7" s="43" t="e">
        <f>_xlfn.STDEV.S(G26:G35)</f>
        <v>#DIV/0!</v>
      </c>
      <c r="E7" s="43" t="e">
        <f>I36</f>
        <v>#DIV/0!</v>
      </c>
      <c r="F7" s="43" t="e">
        <f>_xlfn.STDEV.S(I26:I35)</f>
        <v>#DIV/0!</v>
      </c>
      <c r="G7" s="43" t="e">
        <f>P36</f>
        <v>#DIV/0!</v>
      </c>
      <c r="H7" s="43" t="e">
        <f>_xlfn.STDEV.S(P26:P35)</f>
        <v>#DIV/0!</v>
      </c>
      <c r="I7" s="43" t="e">
        <f>R36</f>
        <v>#DIV/0!</v>
      </c>
      <c r="J7" s="43" t="e">
        <f>_xlfn.STDEV.S(R26:R35)</f>
        <v>#DIV/0!</v>
      </c>
      <c r="K7" s="43" t="e">
        <f>Y36</f>
        <v>#DIV/0!</v>
      </c>
      <c r="L7" s="43" t="e">
        <f>_xlfn.STDEV.S(Y26:Y35)</f>
        <v>#DIV/0!</v>
      </c>
      <c r="M7" s="43" t="e">
        <f>AA36</f>
        <v>#DIV/0!</v>
      </c>
      <c r="N7" s="43" t="e">
        <f>_xlfn.STDEV.S(AA26:AA35)</f>
        <v>#DIV/0!</v>
      </c>
      <c r="O7" s="43" t="e">
        <f>AH36</f>
        <v>#DIV/0!</v>
      </c>
      <c r="P7" s="43" t="e">
        <f>_xlfn.STDEV.S(AH26:AH35)</f>
        <v>#DIV/0!</v>
      </c>
      <c r="Q7" s="43" t="e">
        <f>AJ36</f>
        <v>#DIV/0!</v>
      </c>
      <c r="R7" s="43" t="e">
        <f>_xlfn.STDEV.S(AJ26:AJ35)</f>
        <v>#DIV/0!</v>
      </c>
    </row>
    <row r="8" spans="1:39" s="39" customFormat="1" x14ac:dyDescent="0.25">
      <c r="A8" s="100"/>
      <c r="B8" s="41">
        <f>B37</f>
        <v>3</v>
      </c>
      <c r="C8" s="43" t="e">
        <f>G47</f>
        <v>#DIV/0!</v>
      </c>
      <c r="D8" s="43" t="e">
        <f>_xlfn.STDEV.S(G37:G46)</f>
        <v>#DIV/0!</v>
      </c>
      <c r="E8" s="43" t="e">
        <f>I47</f>
        <v>#DIV/0!</v>
      </c>
      <c r="F8" s="43" t="e">
        <f>_xlfn.STDEV.S(I37:I46)</f>
        <v>#DIV/0!</v>
      </c>
      <c r="G8" s="43" t="e">
        <f>P47</f>
        <v>#DIV/0!</v>
      </c>
      <c r="H8" s="43" t="e">
        <f>_xlfn.STDEV.S(P37:P46)</f>
        <v>#DIV/0!</v>
      </c>
      <c r="I8" s="43" t="e">
        <f>R47</f>
        <v>#DIV/0!</v>
      </c>
      <c r="J8" s="43" t="e">
        <f>_xlfn.STDEV.S(R37:R46)</f>
        <v>#DIV/0!</v>
      </c>
      <c r="K8" s="43" t="e">
        <f>Y47</f>
        <v>#DIV/0!</v>
      </c>
      <c r="L8" s="43" t="e">
        <f>_xlfn.STDEV.S(Y37:Y46)</f>
        <v>#DIV/0!</v>
      </c>
      <c r="M8" s="43" t="e">
        <f>AA47</f>
        <v>#DIV/0!</v>
      </c>
      <c r="N8" s="43" t="e">
        <f>_xlfn.STDEV.S(AA37:AA46)</f>
        <v>#DIV/0!</v>
      </c>
      <c r="O8" s="43" t="e">
        <f>AH47</f>
        <v>#DIV/0!</v>
      </c>
      <c r="P8" s="43" t="e">
        <f>_xlfn.STDEV.S(AH37:AH46)</f>
        <v>#DIV/0!</v>
      </c>
      <c r="Q8" s="43" t="e">
        <f>AJ47</f>
        <v>#DIV/0!</v>
      </c>
      <c r="R8" s="43" t="e">
        <f>_xlfn.STDEV.S(AJ37:AJ46)</f>
        <v>#DIV/0!</v>
      </c>
    </row>
    <row r="9" spans="1:39" s="39" customFormat="1" x14ac:dyDescent="0.25"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81"/>
      <c r="S9" s="40"/>
      <c r="T9" s="40"/>
      <c r="U9" s="40"/>
      <c r="V9" s="40"/>
      <c r="W9" s="40"/>
      <c r="X9" s="40"/>
      <c r="Y9" s="40"/>
      <c r="Z9" s="40"/>
    </row>
    <row r="10" spans="1:39" s="39" customFormat="1" ht="14.25" customHeight="1" x14ac:dyDescent="0.25"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39" ht="15.75" thickBot="1" x14ac:dyDescent="0.3"/>
    <row r="12" spans="1:39" x14ac:dyDescent="0.25">
      <c r="B12" s="44" t="s">
        <v>0</v>
      </c>
      <c r="C12" s="45" t="s">
        <v>2</v>
      </c>
      <c r="D12" s="103">
        <v>1</v>
      </c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5"/>
    </row>
    <row r="13" spans="1:39" x14ac:dyDescent="0.25">
      <c r="B13" s="109">
        <v>1</v>
      </c>
      <c r="C13" s="28"/>
      <c r="D13" s="101" t="s">
        <v>31</v>
      </c>
      <c r="E13" s="101"/>
      <c r="F13" s="101"/>
      <c r="G13" s="101"/>
      <c r="H13" s="101"/>
      <c r="I13" s="101"/>
      <c r="J13" s="101"/>
      <c r="K13" s="101"/>
      <c r="L13" s="101"/>
      <c r="M13" s="101" t="s">
        <v>62</v>
      </c>
      <c r="N13" s="101"/>
      <c r="O13" s="101"/>
      <c r="P13" s="101"/>
      <c r="Q13" s="101"/>
      <c r="R13" s="101"/>
      <c r="S13" s="101"/>
      <c r="T13" s="101"/>
      <c r="U13" s="101"/>
      <c r="V13" s="101" t="s">
        <v>33</v>
      </c>
      <c r="W13" s="101"/>
      <c r="X13" s="101"/>
      <c r="Y13" s="101"/>
      <c r="Z13" s="101"/>
      <c r="AA13" s="101"/>
      <c r="AB13" s="101"/>
      <c r="AC13" s="101"/>
      <c r="AD13" s="102"/>
      <c r="AE13" s="101" t="s">
        <v>32</v>
      </c>
      <c r="AF13" s="101"/>
      <c r="AG13" s="101"/>
      <c r="AH13" s="101"/>
      <c r="AI13" s="101"/>
      <c r="AJ13" s="101"/>
      <c r="AK13" s="101"/>
      <c r="AL13" s="101"/>
      <c r="AM13" s="102"/>
    </row>
    <row r="14" spans="1:39" ht="15.75" thickBot="1" x14ac:dyDescent="0.3">
      <c r="B14" s="109"/>
      <c r="C14" s="74" t="s">
        <v>38</v>
      </c>
      <c r="D14" s="74" t="s">
        <v>35</v>
      </c>
      <c r="E14" s="74" t="s">
        <v>34</v>
      </c>
      <c r="F14" s="74" t="s">
        <v>36</v>
      </c>
      <c r="G14" s="74" t="s">
        <v>39</v>
      </c>
      <c r="H14" s="74" t="s">
        <v>40</v>
      </c>
      <c r="I14" s="74" t="s">
        <v>41</v>
      </c>
      <c r="J14" s="74" t="s">
        <v>43</v>
      </c>
      <c r="K14" s="74" t="s">
        <v>36</v>
      </c>
      <c r="L14" s="74" t="s">
        <v>44</v>
      </c>
      <c r="M14" s="74" t="s">
        <v>35</v>
      </c>
      <c r="N14" s="74" t="s">
        <v>34</v>
      </c>
      <c r="O14" s="74" t="s">
        <v>36</v>
      </c>
      <c r="P14" s="74" t="s">
        <v>39</v>
      </c>
      <c r="Q14" s="74" t="s">
        <v>40</v>
      </c>
      <c r="R14" s="74" t="s">
        <v>41</v>
      </c>
      <c r="S14" s="74" t="s">
        <v>43</v>
      </c>
      <c r="T14" s="74" t="s">
        <v>36</v>
      </c>
      <c r="U14" s="74" t="s">
        <v>44</v>
      </c>
      <c r="V14" s="74" t="s">
        <v>35</v>
      </c>
      <c r="W14" s="74" t="s">
        <v>34</v>
      </c>
      <c r="X14" s="74" t="s">
        <v>36</v>
      </c>
      <c r="Y14" s="74" t="s">
        <v>39</v>
      </c>
      <c r="Z14" s="74" t="s">
        <v>40</v>
      </c>
      <c r="AA14" s="74" t="s">
        <v>41</v>
      </c>
      <c r="AB14" s="74" t="s">
        <v>43</v>
      </c>
      <c r="AC14" s="74" t="s">
        <v>36</v>
      </c>
      <c r="AD14" s="75" t="s">
        <v>44</v>
      </c>
      <c r="AE14" s="74" t="s">
        <v>35</v>
      </c>
      <c r="AF14" s="74" t="s">
        <v>34</v>
      </c>
      <c r="AG14" s="74" t="s">
        <v>36</v>
      </c>
      <c r="AH14" s="74" t="s">
        <v>39</v>
      </c>
      <c r="AI14" s="74" t="s">
        <v>40</v>
      </c>
      <c r="AJ14" s="74" t="s">
        <v>41</v>
      </c>
      <c r="AK14" s="74" t="s">
        <v>43</v>
      </c>
      <c r="AL14" s="74" t="s">
        <v>36</v>
      </c>
      <c r="AM14" s="75" t="s">
        <v>44</v>
      </c>
    </row>
    <row r="15" spans="1:39" s="64" customFormat="1" hidden="1" x14ac:dyDescent="0.25">
      <c r="B15" s="109"/>
      <c r="C15" s="62">
        <v>1</v>
      </c>
      <c r="D15" s="62">
        <v>31.49</v>
      </c>
      <c r="E15" s="62">
        <v>34.667000000000002</v>
      </c>
      <c r="F15" s="62">
        <v>42.244999999999997</v>
      </c>
      <c r="G15" s="62">
        <v>23</v>
      </c>
      <c r="H15" s="83" t="s">
        <v>47</v>
      </c>
      <c r="I15" s="62">
        <v>18</v>
      </c>
      <c r="J15" s="62" t="s">
        <v>36</v>
      </c>
      <c r="K15" s="62">
        <f t="shared" ref="K15:K16" si="0">IF(J15="W",1,0)</f>
        <v>1</v>
      </c>
      <c r="L15" s="63">
        <f t="shared" ref="L15:L16" si="1">IF(J15="L",1,0)</f>
        <v>0</v>
      </c>
      <c r="M15" s="62"/>
      <c r="N15" s="62"/>
      <c r="O15" s="62"/>
      <c r="P15" s="62"/>
      <c r="Q15" s="62"/>
      <c r="R15" s="62"/>
      <c r="S15" s="62"/>
      <c r="T15" s="62">
        <f t="shared" ref="T15:T24" si="2">IF(S15="W",1,0)</f>
        <v>0</v>
      </c>
      <c r="U15" s="63">
        <f t="shared" ref="U15:U24" si="3">IF(S15="L",1,0)</f>
        <v>0</v>
      </c>
      <c r="V15" s="62">
        <v>34.055</v>
      </c>
      <c r="W15" s="62">
        <v>37.378999999999998</v>
      </c>
      <c r="X15" s="62">
        <v>42.4</v>
      </c>
      <c r="Y15" s="62">
        <v>24</v>
      </c>
      <c r="Z15" s="62" t="s">
        <v>47</v>
      </c>
      <c r="AA15" s="62">
        <v>22</v>
      </c>
      <c r="AB15" s="62" t="s">
        <v>36</v>
      </c>
      <c r="AC15" s="62">
        <f t="shared" ref="AC15:AC24" si="4">IF(AB15="W",1,0)</f>
        <v>1</v>
      </c>
      <c r="AD15" s="63">
        <f t="shared" ref="AD15:AD24" si="5">IF(AB15="L",1,0)</f>
        <v>0</v>
      </c>
      <c r="AE15" s="62"/>
      <c r="AF15" s="62"/>
      <c r="AG15" s="62"/>
      <c r="AH15" s="62"/>
      <c r="AI15" s="62"/>
      <c r="AJ15" s="62"/>
      <c r="AK15" s="62"/>
      <c r="AL15" s="62">
        <f t="shared" ref="AL15:AL24" si="6">IF(AK15="W",1,0)</f>
        <v>0</v>
      </c>
      <c r="AM15" s="63">
        <f t="shared" ref="AM15:AM24" si="7">IF(AK15="L",1,0)</f>
        <v>0</v>
      </c>
    </row>
    <row r="16" spans="1:39" s="64" customFormat="1" hidden="1" x14ac:dyDescent="0.25">
      <c r="B16" s="109"/>
      <c r="C16" s="62">
        <f t="shared" ref="C16:C24" si="8">C15+1</f>
        <v>2</v>
      </c>
      <c r="D16" s="62"/>
      <c r="E16" s="62"/>
      <c r="F16" s="62"/>
      <c r="G16" s="62"/>
      <c r="H16" s="62"/>
      <c r="I16" s="62"/>
      <c r="J16" s="62"/>
      <c r="K16" s="62">
        <f t="shared" si="0"/>
        <v>0</v>
      </c>
      <c r="L16" s="63">
        <f t="shared" si="1"/>
        <v>0</v>
      </c>
      <c r="M16" s="62"/>
      <c r="N16" s="62"/>
      <c r="O16" s="62"/>
      <c r="P16" s="62"/>
      <c r="Q16" s="62"/>
      <c r="R16" s="62"/>
      <c r="S16" s="62"/>
      <c r="T16" s="62">
        <f t="shared" si="2"/>
        <v>0</v>
      </c>
      <c r="U16" s="63">
        <f t="shared" si="3"/>
        <v>0</v>
      </c>
      <c r="V16" s="62"/>
      <c r="W16" s="62"/>
      <c r="X16" s="62"/>
      <c r="Y16" s="62"/>
      <c r="Z16" s="62"/>
      <c r="AA16" s="62"/>
      <c r="AB16" s="62"/>
      <c r="AC16" s="62">
        <f t="shared" si="4"/>
        <v>0</v>
      </c>
      <c r="AD16" s="63">
        <f t="shared" si="5"/>
        <v>0</v>
      </c>
      <c r="AE16" s="62"/>
      <c r="AF16" s="62"/>
      <c r="AG16" s="62"/>
      <c r="AH16" s="62"/>
      <c r="AI16" s="62"/>
      <c r="AJ16" s="62"/>
      <c r="AK16" s="62"/>
      <c r="AL16" s="62">
        <f t="shared" si="6"/>
        <v>0</v>
      </c>
      <c r="AM16" s="63">
        <f t="shared" si="7"/>
        <v>0</v>
      </c>
    </row>
    <row r="17" spans="2:39" s="64" customFormat="1" hidden="1" x14ac:dyDescent="0.25">
      <c r="B17" s="109"/>
      <c r="C17" s="62">
        <f t="shared" si="8"/>
        <v>3</v>
      </c>
      <c r="D17" s="62"/>
      <c r="E17" s="62"/>
      <c r="F17" s="62"/>
      <c r="G17" s="62"/>
      <c r="H17" s="62"/>
      <c r="I17" s="62"/>
      <c r="J17" s="62"/>
      <c r="K17" s="62">
        <f t="shared" ref="K17:K24" si="9">IF(J17="W",1,0)</f>
        <v>0</v>
      </c>
      <c r="L17" s="63">
        <f t="shared" ref="L17:L24" si="10">IF(J17="L",1,0)</f>
        <v>0</v>
      </c>
      <c r="M17" s="62"/>
      <c r="N17" s="62"/>
      <c r="O17" s="62"/>
      <c r="P17" s="62"/>
      <c r="Q17" s="62"/>
      <c r="R17" s="62"/>
      <c r="S17" s="62"/>
      <c r="T17" s="62">
        <f t="shared" si="2"/>
        <v>0</v>
      </c>
      <c r="U17" s="63">
        <f t="shared" si="3"/>
        <v>0</v>
      </c>
      <c r="V17" s="62"/>
      <c r="W17" s="62"/>
      <c r="X17" s="62"/>
      <c r="Y17" s="62"/>
      <c r="Z17" s="62"/>
      <c r="AA17" s="62"/>
      <c r="AB17" s="62"/>
      <c r="AC17" s="62">
        <f t="shared" si="4"/>
        <v>0</v>
      </c>
      <c r="AD17" s="63">
        <f t="shared" si="5"/>
        <v>0</v>
      </c>
      <c r="AE17" s="62"/>
      <c r="AF17" s="62"/>
      <c r="AG17" s="62"/>
      <c r="AH17" s="62"/>
      <c r="AI17" s="62"/>
      <c r="AJ17" s="62"/>
      <c r="AK17" s="62"/>
      <c r="AL17" s="62">
        <f t="shared" si="6"/>
        <v>0</v>
      </c>
      <c r="AM17" s="63">
        <f t="shared" si="7"/>
        <v>0</v>
      </c>
    </row>
    <row r="18" spans="2:39" s="64" customFormat="1" hidden="1" x14ac:dyDescent="0.25">
      <c r="B18" s="109"/>
      <c r="C18" s="62">
        <f t="shared" si="8"/>
        <v>4</v>
      </c>
      <c r="D18" s="62"/>
      <c r="E18" s="62"/>
      <c r="F18" s="62"/>
      <c r="G18" s="62"/>
      <c r="H18" s="62"/>
      <c r="I18" s="62"/>
      <c r="J18" s="62"/>
      <c r="K18" s="62">
        <f t="shared" si="9"/>
        <v>0</v>
      </c>
      <c r="L18" s="63">
        <f t="shared" si="10"/>
        <v>0</v>
      </c>
      <c r="M18" s="62"/>
      <c r="N18" s="62"/>
      <c r="O18" s="62"/>
      <c r="P18" s="62"/>
      <c r="Q18" s="62"/>
      <c r="R18" s="62"/>
      <c r="S18" s="62"/>
      <c r="T18" s="62">
        <f t="shared" ref="T18:T22" si="11">IF(S18="W",1,0)</f>
        <v>0</v>
      </c>
      <c r="U18" s="63">
        <f t="shared" ref="U18:U22" si="12">IF(S18="L",1,0)</f>
        <v>0</v>
      </c>
      <c r="V18" s="62"/>
      <c r="W18" s="62"/>
      <c r="X18" s="62"/>
      <c r="Y18" s="62"/>
      <c r="Z18" s="62"/>
      <c r="AA18" s="62"/>
      <c r="AB18" s="62"/>
      <c r="AC18" s="62">
        <f t="shared" ref="AC18:AC21" si="13">IF(AB18="W",1,0)</f>
        <v>0</v>
      </c>
      <c r="AD18" s="63">
        <f t="shared" ref="AD18:AD21" si="14">IF(AB18="L",1,0)</f>
        <v>0</v>
      </c>
      <c r="AE18" s="62"/>
      <c r="AF18" s="62"/>
      <c r="AG18" s="62"/>
      <c r="AH18" s="62"/>
      <c r="AI18" s="62"/>
      <c r="AJ18" s="62"/>
      <c r="AK18" s="62"/>
      <c r="AL18" s="62">
        <f t="shared" si="6"/>
        <v>0</v>
      </c>
      <c r="AM18" s="63">
        <f t="shared" si="7"/>
        <v>0</v>
      </c>
    </row>
    <row r="19" spans="2:39" s="64" customFormat="1" hidden="1" x14ac:dyDescent="0.25">
      <c r="B19" s="109"/>
      <c r="C19" s="62">
        <f t="shared" si="8"/>
        <v>5</v>
      </c>
      <c r="D19" s="62"/>
      <c r="E19" s="62"/>
      <c r="F19" s="62"/>
      <c r="G19" s="62"/>
      <c r="H19" s="62"/>
      <c r="I19" s="62"/>
      <c r="J19" s="62"/>
      <c r="K19" s="62">
        <f t="shared" si="9"/>
        <v>0</v>
      </c>
      <c r="L19" s="63">
        <f t="shared" si="10"/>
        <v>0</v>
      </c>
      <c r="M19" s="62"/>
      <c r="N19" s="62"/>
      <c r="O19" s="62"/>
      <c r="P19" s="62"/>
      <c r="Q19" s="62"/>
      <c r="R19" s="62"/>
      <c r="S19" s="62"/>
      <c r="T19" s="62">
        <f t="shared" si="11"/>
        <v>0</v>
      </c>
      <c r="U19" s="63">
        <f t="shared" si="12"/>
        <v>0</v>
      </c>
      <c r="V19" s="62"/>
      <c r="W19" s="62"/>
      <c r="X19" s="62"/>
      <c r="Y19" s="62"/>
      <c r="Z19" s="62"/>
      <c r="AA19" s="62"/>
      <c r="AB19" s="62"/>
      <c r="AC19" s="62">
        <f t="shared" si="13"/>
        <v>0</v>
      </c>
      <c r="AD19" s="63">
        <f t="shared" si="14"/>
        <v>0</v>
      </c>
      <c r="AE19" s="62"/>
      <c r="AF19" s="62"/>
      <c r="AG19" s="62"/>
      <c r="AH19" s="62"/>
      <c r="AI19" s="62"/>
      <c r="AJ19" s="62"/>
      <c r="AK19" s="62"/>
      <c r="AL19" s="62">
        <f t="shared" si="6"/>
        <v>0</v>
      </c>
      <c r="AM19" s="63">
        <f t="shared" si="7"/>
        <v>0</v>
      </c>
    </row>
    <row r="20" spans="2:39" s="64" customFormat="1" hidden="1" x14ac:dyDescent="0.25">
      <c r="B20" s="109"/>
      <c r="C20" s="62">
        <f t="shared" si="8"/>
        <v>6</v>
      </c>
      <c r="D20" s="62"/>
      <c r="E20" s="62"/>
      <c r="F20" s="62"/>
      <c r="G20" s="62"/>
      <c r="H20" s="62"/>
      <c r="I20" s="62"/>
      <c r="J20" s="62"/>
      <c r="K20" s="62">
        <f t="shared" si="9"/>
        <v>0</v>
      </c>
      <c r="L20" s="63">
        <f t="shared" si="10"/>
        <v>0</v>
      </c>
      <c r="M20" s="62"/>
      <c r="N20" s="62"/>
      <c r="O20" s="62"/>
      <c r="P20" s="62"/>
      <c r="Q20" s="62"/>
      <c r="R20" s="62"/>
      <c r="S20" s="62"/>
      <c r="T20" s="62">
        <f t="shared" si="11"/>
        <v>0</v>
      </c>
      <c r="U20" s="63">
        <f t="shared" si="12"/>
        <v>0</v>
      </c>
      <c r="V20" s="62"/>
      <c r="W20" s="62"/>
      <c r="X20" s="62"/>
      <c r="Y20" s="62"/>
      <c r="Z20" s="62"/>
      <c r="AA20" s="62"/>
      <c r="AB20" s="62"/>
      <c r="AC20" s="62">
        <f t="shared" si="13"/>
        <v>0</v>
      </c>
      <c r="AD20" s="63">
        <f t="shared" si="14"/>
        <v>0</v>
      </c>
      <c r="AE20" s="62"/>
      <c r="AF20" s="62"/>
      <c r="AG20" s="62"/>
      <c r="AH20" s="62"/>
      <c r="AI20" s="62"/>
      <c r="AJ20" s="62"/>
      <c r="AK20" s="62"/>
      <c r="AL20" s="62">
        <f t="shared" si="6"/>
        <v>0</v>
      </c>
      <c r="AM20" s="63">
        <f t="shared" si="7"/>
        <v>0</v>
      </c>
    </row>
    <row r="21" spans="2:39" s="64" customFormat="1" hidden="1" x14ac:dyDescent="0.25">
      <c r="B21" s="109"/>
      <c r="C21" s="62">
        <f t="shared" si="8"/>
        <v>7</v>
      </c>
      <c r="D21" s="62"/>
      <c r="E21" s="62"/>
      <c r="F21" s="62"/>
      <c r="G21" s="62"/>
      <c r="H21" s="62"/>
      <c r="I21" s="62"/>
      <c r="J21" s="62"/>
      <c r="K21" s="62">
        <f t="shared" si="9"/>
        <v>0</v>
      </c>
      <c r="L21" s="63">
        <f t="shared" si="10"/>
        <v>0</v>
      </c>
      <c r="M21" s="62"/>
      <c r="N21" s="62"/>
      <c r="O21" s="62"/>
      <c r="P21" s="62"/>
      <c r="Q21" s="62"/>
      <c r="R21" s="62"/>
      <c r="S21" s="62"/>
      <c r="T21" s="62">
        <f t="shared" si="11"/>
        <v>0</v>
      </c>
      <c r="U21" s="63">
        <f t="shared" si="12"/>
        <v>0</v>
      </c>
      <c r="V21" s="62"/>
      <c r="W21" s="62"/>
      <c r="X21" s="62"/>
      <c r="Y21" s="62"/>
      <c r="Z21" s="62"/>
      <c r="AA21" s="62"/>
      <c r="AB21" s="62"/>
      <c r="AC21" s="62">
        <f t="shared" si="13"/>
        <v>0</v>
      </c>
      <c r="AD21" s="63">
        <f t="shared" si="14"/>
        <v>0</v>
      </c>
      <c r="AE21" s="62"/>
      <c r="AF21" s="62"/>
      <c r="AG21" s="62"/>
      <c r="AH21" s="62"/>
      <c r="AI21" s="62"/>
      <c r="AJ21" s="62"/>
      <c r="AK21" s="62"/>
      <c r="AL21" s="62">
        <f t="shared" si="6"/>
        <v>0</v>
      </c>
      <c r="AM21" s="63">
        <f t="shared" si="7"/>
        <v>0</v>
      </c>
    </row>
    <row r="22" spans="2:39" s="64" customFormat="1" hidden="1" x14ac:dyDescent="0.25">
      <c r="B22" s="109"/>
      <c r="C22" s="62">
        <f t="shared" si="8"/>
        <v>8</v>
      </c>
      <c r="D22" s="62"/>
      <c r="E22" s="62"/>
      <c r="F22" s="62"/>
      <c r="G22" s="62"/>
      <c r="H22" s="62"/>
      <c r="I22" s="62"/>
      <c r="J22" s="62"/>
      <c r="K22" s="62">
        <f t="shared" si="9"/>
        <v>0</v>
      </c>
      <c r="L22" s="63">
        <f t="shared" si="10"/>
        <v>0</v>
      </c>
      <c r="M22" s="62"/>
      <c r="N22" s="62"/>
      <c r="O22" s="62"/>
      <c r="P22" s="62"/>
      <c r="Q22" s="62"/>
      <c r="R22" s="62"/>
      <c r="S22" s="62"/>
      <c r="T22" s="62">
        <f t="shared" si="11"/>
        <v>0</v>
      </c>
      <c r="U22" s="63">
        <f t="shared" si="12"/>
        <v>0</v>
      </c>
      <c r="V22" s="62"/>
      <c r="W22" s="62"/>
      <c r="X22" s="62"/>
      <c r="Y22" s="62"/>
      <c r="Z22" s="62"/>
      <c r="AA22" s="62"/>
      <c r="AB22" s="62"/>
      <c r="AC22" s="62">
        <f t="shared" si="4"/>
        <v>0</v>
      </c>
      <c r="AD22" s="63">
        <f t="shared" si="5"/>
        <v>0</v>
      </c>
      <c r="AE22" s="62"/>
      <c r="AF22" s="62"/>
      <c r="AG22" s="62"/>
      <c r="AH22" s="62"/>
      <c r="AI22" s="62"/>
      <c r="AJ22" s="62"/>
      <c r="AK22" s="62"/>
      <c r="AL22" s="62">
        <f t="shared" si="6"/>
        <v>0</v>
      </c>
      <c r="AM22" s="63">
        <f t="shared" si="7"/>
        <v>0</v>
      </c>
    </row>
    <row r="23" spans="2:39" s="64" customFormat="1" hidden="1" x14ac:dyDescent="0.25">
      <c r="B23" s="110"/>
      <c r="C23" s="62">
        <f t="shared" si="8"/>
        <v>9</v>
      </c>
      <c r="D23" s="65"/>
      <c r="E23" s="65"/>
      <c r="F23" s="65"/>
      <c r="G23" s="65"/>
      <c r="H23" s="65"/>
      <c r="I23" s="65"/>
      <c r="J23" s="65"/>
      <c r="K23" s="62">
        <f t="shared" si="9"/>
        <v>0</v>
      </c>
      <c r="L23" s="63">
        <f t="shared" si="10"/>
        <v>0</v>
      </c>
      <c r="M23" s="65"/>
      <c r="N23" s="65"/>
      <c r="O23" s="65"/>
      <c r="P23" s="65"/>
      <c r="Q23" s="65"/>
      <c r="R23" s="65"/>
      <c r="S23" s="65"/>
      <c r="T23" s="62">
        <f t="shared" si="2"/>
        <v>0</v>
      </c>
      <c r="U23" s="63">
        <f t="shared" si="3"/>
        <v>0</v>
      </c>
      <c r="V23" s="65"/>
      <c r="W23" s="65"/>
      <c r="X23" s="65"/>
      <c r="Y23" s="65"/>
      <c r="Z23" s="65"/>
      <c r="AA23" s="65"/>
      <c r="AB23" s="65"/>
      <c r="AC23" s="62">
        <f t="shared" si="4"/>
        <v>0</v>
      </c>
      <c r="AD23" s="63">
        <f t="shared" si="5"/>
        <v>0</v>
      </c>
      <c r="AE23" s="65"/>
      <c r="AF23" s="65"/>
      <c r="AG23" s="65"/>
      <c r="AH23" s="65"/>
      <c r="AI23" s="65"/>
      <c r="AJ23" s="65"/>
      <c r="AK23" s="65"/>
      <c r="AL23" s="62">
        <f t="shared" si="6"/>
        <v>0</v>
      </c>
      <c r="AM23" s="63">
        <f t="shared" si="7"/>
        <v>0</v>
      </c>
    </row>
    <row r="24" spans="2:39" s="64" customFormat="1" ht="15.75" hidden="1" thickBot="1" x14ac:dyDescent="0.3">
      <c r="B24" s="110"/>
      <c r="C24" s="62">
        <f t="shared" si="8"/>
        <v>10</v>
      </c>
      <c r="D24" s="65"/>
      <c r="E24" s="65"/>
      <c r="F24" s="65"/>
      <c r="G24" s="65"/>
      <c r="H24" s="65"/>
      <c r="I24" s="65"/>
      <c r="J24" s="65"/>
      <c r="K24" s="62">
        <f t="shared" si="9"/>
        <v>0</v>
      </c>
      <c r="L24" s="63">
        <f t="shared" si="10"/>
        <v>0</v>
      </c>
      <c r="M24" s="65"/>
      <c r="N24" s="65"/>
      <c r="O24" s="65"/>
      <c r="P24" s="65"/>
      <c r="Q24" s="65"/>
      <c r="R24" s="65"/>
      <c r="S24" s="65"/>
      <c r="T24" s="62">
        <f t="shared" si="2"/>
        <v>0</v>
      </c>
      <c r="U24" s="63">
        <f t="shared" si="3"/>
        <v>0</v>
      </c>
      <c r="V24" s="65"/>
      <c r="W24" s="65"/>
      <c r="X24" s="65"/>
      <c r="Y24" s="65"/>
      <c r="Z24" s="65"/>
      <c r="AA24" s="65"/>
      <c r="AB24" s="65"/>
      <c r="AC24" s="62">
        <f t="shared" si="4"/>
        <v>0</v>
      </c>
      <c r="AD24" s="63">
        <f t="shared" si="5"/>
        <v>0</v>
      </c>
      <c r="AE24" s="65"/>
      <c r="AF24" s="65"/>
      <c r="AG24" s="65"/>
      <c r="AH24" s="65"/>
      <c r="AI24" s="65"/>
      <c r="AJ24" s="65"/>
      <c r="AK24" s="65"/>
      <c r="AL24" s="62">
        <f t="shared" si="6"/>
        <v>0</v>
      </c>
      <c r="AM24" s="63">
        <f t="shared" si="7"/>
        <v>0</v>
      </c>
    </row>
    <row r="25" spans="2:39" ht="15.75" thickBot="1" x14ac:dyDescent="0.3">
      <c r="B25" s="107" t="s">
        <v>42</v>
      </c>
      <c r="C25" s="108"/>
      <c r="D25" s="33">
        <f>AVERAGE(D15:D24)</f>
        <v>31.49</v>
      </c>
      <c r="E25" s="33">
        <f>AVERAGE(E15:E24)</f>
        <v>34.667000000000002</v>
      </c>
      <c r="F25" s="33">
        <f>AVERAGE(F15:F24)</f>
        <v>42.244999999999997</v>
      </c>
      <c r="G25" s="33">
        <f>AVERAGE(G15:G24)</f>
        <v>23</v>
      </c>
      <c r="H25" s="33"/>
      <c r="I25" s="33">
        <f>AVERAGE(I15:I24)</f>
        <v>18</v>
      </c>
      <c r="J25" s="34">
        <f>K25/(K25+L25)</f>
        <v>1</v>
      </c>
      <c r="K25" s="35">
        <f>SUM(K15:K24)</f>
        <v>1</v>
      </c>
      <c r="L25" s="35">
        <f>SUM(L15:L24)</f>
        <v>0</v>
      </c>
      <c r="M25" s="33" t="e">
        <f>AVERAGE(M15:M24)</f>
        <v>#DIV/0!</v>
      </c>
      <c r="N25" s="33" t="e">
        <f>AVERAGE(N15:N24)</f>
        <v>#DIV/0!</v>
      </c>
      <c r="O25" s="33" t="e">
        <f>AVERAGE(O15:O24)</f>
        <v>#DIV/0!</v>
      </c>
      <c r="P25" s="33" t="e">
        <f>AVERAGE(P15:P24)</f>
        <v>#DIV/0!</v>
      </c>
      <c r="Q25" s="33"/>
      <c r="R25" s="33" t="e">
        <f>AVERAGE(R15:R24)</f>
        <v>#DIV/0!</v>
      </c>
      <c r="S25" s="34" t="e">
        <f>T25/(T25+U25)</f>
        <v>#DIV/0!</v>
      </c>
      <c r="T25" s="35">
        <f>SUM(T15:T24)</f>
        <v>0</v>
      </c>
      <c r="U25" s="35">
        <f>SUM(U15:U24)</f>
        <v>0</v>
      </c>
      <c r="V25" s="33">
        <f>AVERAGE(V15:V24)</f>
        <v>34.055</v>
      </c>
      <c r="W25" s="33">
        <f>AVERAGE(W15:W24)</f>
        <v>37.378999999999998</v>
      </c>
      <c r="X25" s="33">
        <f>AVERAGE(X15:X24)</f>
        <v>42.4</v>
      </c>
      <c r="Y25" s="33">
        <f>AVERAGE(Y15:Y24)</f>
        <v>24</v>
      </c>
      <c r="Z25" s="33"/>
      <c r="AA25" s="33">
        <f>AVERAGE(AA15:AA24)</f>
        <v>22</v>
      </c>
      <c r="AB25" s="34">
        <f>AC25/(AC25+AD25)</f>
        <v>1</v>
      </c>
      <c r="AC25" s="35">
        <f>SUM(AC15:AC24)</f>
        <v>1</v>
      </c>
      <c r="AD25" s="35">
        <f>SUM(AD15:AD24)</f>
        <v>0</v>
      </c>
      <c r="AE25" s="33" t="e">
        <f>AVERAGE(AE15:AE24)</f>
        <v>#DIV/0!</v>
      </c>
      <c r="AF25" s="33" t="e">
        <f>AVERAGE(AF15:AF24)</f>
        <v>#DIV/0!</v>
      </c>
      <c r="AG25" s="33" t="e">
        <f>AVERAGE(AG15:AG24)</f>
        <v>#DIV/0!</v>
      </c>
      <c r="AH25" s="33" t="e">
        <f>AVERAGE(AH15:AH24)</f>
        <v>#DIV/0!</v>
      </c>
      <c r="AI25" s="33"/>
      <c r="AJ25" s="33" t="e">
        <f>AVERAGE(AJ15:AJ24)</f>
        <v>#DIV/0!</v>
      </c>
      <c r="AK25" s="34" t="e">
        <f>AL25/(AL25+AM25)</f>
        <v>#DIV/0!</v>
      </c>
      <c r="AL25" s="35">
        <f>SUM(AL15:AL24)</f>
        <v>0</v>
      </c>
      <c r="AM25" s="82">
        <f>SUM(AM15:AM24)</f>
        <v>0</v>
      </c>
    </row>
    <row r="26" spans="2:39" s="127" customFormat="1" hidden="1" x14ac:dyDescent="0.25">
      <c r="B26" s="123">
        <v>2</v>
      </c>
      <c r="C26" s="124">
        <v>1</v>
      </c>
      <c r="D26" s="124"/>
      <c r="E26" s="124"/>
      <c r="F26" s="124"/>
      <c r="G26" s="124"/>
      <c r="H26" s="124"/>
      <c r="I26" s="124"/>
      <c r="J26" s="124"/>
      <c r="K26" s="125">
        <f t="shared" ref="K26:K35" si="15">IF(J26="W",1,0)</f>
        <v>0</v>
      </c>
      <c r="L26" s="126">
        <f t="shared" ref="L26:L35" si="16">IF(J26="L",1,0)</f>
        <v>0</v>
      </c>
      <c r="M26" s="124"/>
      <c r="N26" s="124"/>
      <c r="O26" s="124"/>
      <c r="P26" s="124"/>
      <c r="Q26" s="124"/>
      <c r="R26" s="124"/>
      <c r="S26" s="124"/>
      <c r="T26" s="125">
        <f t="shared" ref="T26:T35" si="17">IF(S26="W",1,0)</f>
        <v>0</v>
      </c>
      <c r="U26" s="126">
        <f t="shared" ref="U26:U35" si="18">IF(S26="L",1,0)</f>
        <v>0</v>
      </c>
      <c r="V26" s="124"/>
      <c r="W26" s="124"/>
      <c r="X26" s="124"/>
      <c r="Y26" s="124"/>
      <c r="Z26" s="124"/>
      <c r="AA26" s="124"/>
      <c r="AB26" s="124"/>
      <c r="AC26" s="125">
        <f t="shared" ref="AC26:AC35" si="19">IF(AB26="W",1,0)</f>
        <v>0</v>
      </c>
      <c r="AD26" s="126">
        <f t="shared" ref="AD26:AD35" si="20">IF(AB26="L",1,0)</f>
        <v>0</v>
      </c>
      <c r="AE26" s="124"/>
      <c r="AF26" s="124"/>
      <c r="AG26" s="124"/>
      <c r="AH26" s="124"/>
      <c r="AI26" s="124"/>
      <c r="AJ26" s="124"/>
      <c r="AK26" s="124"/>
      <c r="AL26" s="125">
        <f t="shared" ref="AL26:AL35" si="21">IF(AK26="W",1,0)</f>
        <v>0</v>
      </c>
      <c r="AM26" s="126">
        <f t="shared" ref="AM26:AM35" si="22">IF(AK26="L",1,0)</f>
        <v>0</v>
      </c>
    </row>
    <row r="27" spans="2:39" s="127" customFormat="1" hidden="1" x14ac:dyDescent="0.25">
      <c r="B27" s="123"/>
      <c r="C27" s="125">
        <f t="shared" ref="C27:C35" si="23">C26+1</f>
        <v>2</v>
      </c>
      <c r="D27" s="125"/>
      <c r="E27" s="125"/>
      <c r="F27" s="125"/>
      <c r="G27" s="125"/>
      <c r="H27" s="125"/>
      <c r="I27" s="125"/>
      <c r="J27" s="125"/>
      <c r="K27" s="125">
        <f t="shared" si="15"/>
        <v>0</v>
      </c>
      <c r="L27" s="126">
        <f t="shared" si="16"/>
        <v>0</v>
      </c>
      <c r="M27" s="125"/>
      <c r="N27" s="125"/>
      <c r="O27" s="125"/>
      <c r="P27" s="125"/>
      <c r="Q27" s="125"/>
      <c r="R27" s="125"/>
      <c r="S27" s="125"/>
      <c r="T27" s="125">
        <f t="shared" si="17"/>
        <v>0</v>
      </c>
      <c r="U27" s="126">
        <f t="shared" si="18"/>
        <v>0</v>
      </c>
      <c r="V27" s="125"/>
      <c r="W27" s="125"/>
      <c r="X27" s="125"/>
      <c r="Y27" s="125"/>
      <c r="Z27" s="125"/>
      <c r="AA27" s="125"/>
      <c r="AB27" s="125"/>
      <c r="AC27" s="125">
        <f t="shared" si="19"/>
        <v>0</v>
      </c>
      <c r="AD27" s="126">
        <f t="shared" si="20"/>
        <v>0</v>
      </c>
      <c r="AE27" s="125"/>
      <c r="AF27" s="125"/>
      <c r="AG27" s="125"/>
      <c r="AH27" s="125"/>
      <c r="AI27" s="125"/>
      <c r="AJ27" s="125"/>
      <c r="AK27" s="125"/>
      <c r="AL27" s="125">
        <f t="shared" si="21"/>
        <v>0</v>
      </c>
      <c r="AM27" s="126">
        <f t="shared" si="22"/>
        <v>0</v>
      </c>
    </row>
    <row r="28" spans="2:39" s="127" customFormat="1" hidden="1" x14ac:dyDescent="0.25">
      <c r="B28" s="123"/>
      <c r="C28" s="125">
        <f t="shared" si="23"/>
        <v>3</v>
      </c>
      <c r="D28" s="125"/>
      <c r="E28" s="125"/>
      <c r="F28" s="125"/>
      <c r="G28" s="125"/>
      <c r="H28" s="125"/>
      <c r="I28" s="125"/>
      <c r="J28" s="125"/>
      <c r="K28" s="125">
        <f t="shared" si="15"/>
        <v>0</v>
      </c>
      <c r="L28" s="126">
        <f t="shared" si="16"/>
        <v>0</v>
      </c>
      <c r="M28" s="125"/>
      <c r="N28" s="125"/>
      <c r="O28" s="125"/>
      <c r="P28" s="125"/>
      <c r="Q28" s="125"/>
      <c r="R28" s="125"/>
      <c r="S28" s="125"/>
      <c r="T28" s="125">
        <f t="shared" si="17"/>
        <v>0</v>
      </c>
      <c r="U28" s="126">
        <f t="shared" si="18"/>
        <v>0</v>
      </c>
      <c r="V28" s="125"/>
      <c r="W28" s="125"/>
      <c r="X28" s="125"/>
      <c r="Y28" s="125"/>
      <c r="Z28" s="125"/>
      <c r="AA28" s="125"/>
      <c r="AB28" s="125"/>
      <c r="AC28" s="125">
        <f t="shared" si="19"/>
        <v>0</v>
      </c>
      <c r="AD28" s="126">
        <f t="shared" si="20"/>
        <v>0</v>
      </c>
      <c r="AE28" s="125"/>
      <c r="AF28" s="125"/>
      <c r="AG28" s="125"/>
      <c r="AH28" s="125"/>
      <c r="AI28" s="125"/>
      <c r="AJ28" s="125"/>
      <c r="AK28" s="125"/>
      <c r="AL28" s="125">
        <f t="shared" si="21"/>
        <v>0</v>
      </c>
      <c r="AM28" s="126">
        <f t="shared" si="22"/>
        <v>0</v>
      </c>
    </row>
    <row r="29" spans="2:39" s="127" customFormat="1" hidden="1" x14ac:dyDescent="0.25">
      <c r="B29" s="123"/>
      <c r="C29" s="125">
        <f t="shared" si="23"/>
        <v>4</v>
      </c>
      <c r="D29" s="125"/>
      <c r="E29" s="125"/>
      <c r="F29" s="125"/>
      <c r="G29" s="125"/>
      <c r="H29" s="125"/>
      <c r="I29" s="125"/>
      <c r="J29" s="125"/>
      <c r="K29" s="125">
        <f t="shared" si="15"/>
        <v>0</v>
      </c>
      <c r="L29" s="126">
        <f t="shared" si="16"/>
        <v>0</v>
      </c>
      <c r="M29" s="125"/>
      <c r="N29" s="125"/>
      <c r="O29" s="125"/>
      <c r="P29" s="125"/>
      <c r="Q29" s="125"/>
      <c r="R29" s="125"/>
      <c r="S29" s="125"/>
      <c r="T29" s="125">
        <f t="shared" si="17"/>
        <v>0</v>
      </c>
      <c r="U29" s="126">
        <f t="shared" si="18"/>
        <v>0</v>
      </c>
      <c r="V29" s="125"/>
      <c r="W29" s="125"/>
      <c r="X29" s="125"/>
      <c r="Y29" s="125"/>
      <c r="Z29" s="125"/>
      <c r="AA29" s="125"/>
      <c r="AB29" s="125"/>
      <c r="AC29" s="125">
        <f t="shared" si="19"/>
        <v>0</v>
      </c>
      <c r="AD29" s="126">
        <f t="shared" si="20"/>
        <v>0</v>
      </c>
      <c r="AE29" s="125"/>
      <c r="AF29" s="125"/>
      <c r="AG29" s="125"/>
      <c r="AH29" s="125"/>
      <c r="AI29" s="125"/>
      <c r="AJ29" s="125"/>
      <c r="AK29" s="125"/>
      <c r="AL29" s="125">
        <f t="shared" si="21"/>
        <v>0</v>
      </c>
      <c r="AM29" s="126">
        <f t="shared" si="22"/>
        <v>0</v>
      </c>
    </row>
    <row r="30" spans="2:39" s="127" customFormat="1" hidden="1" x14ac:dyDescent="0.25">
      <c r="B30" s="123"/>
      <c r="C30" s="125">
        <f t="shared" si="23"/>
        <v>5</v>
      </c>
      <c r="D30" s="125"/>
      <c r="E30" s="125"/>
      <c r="F30" s="125"/>
      <c r="G30" s="125"/>
      <c r="H30" s="125"/>
      <c r="I30" s="125"/>
      <c r="J30" s="125"/>
      <c r="K30" s="125">
        <f t="shared" si="15"/>
        <v>0</v>
      </c>
      <c r="L30" s="126">
        <f t="shared" si="16"/>
        <v>0</v>
      </c>
      <c r="M30" s="125"/>
      <c r="N30" s="125"/>
      <c r="O30" s="125"/>
      <c r="P30" s="125"/>
      <c r="Q30" s="125"/>
      <c r="R30" s="125"/>
      <c r="S30" s="125"/>
      <c r="T30" s="125">
        <f t="shared" si="17"/>
        <v>0</v>
      </c>
      <c r="U30" s="126">
        <f t="shared" si="18"/>
        <v>0</v>
      </c>
      <c r="V30" s="125"/>
      <c r="W30" s="125"/>
      <c r="X30" s="125"/>
      <c r="Y30" s="125"/>
      <c r="Z30" s="125"/>
      <c r="AA30" s="125"/>
      <c r="AB30" s="125"/>
      <c r="AC30" s="125">
        <f t="shared" si="19"/>
        <v>0</v>
      </c>
      <c r="AD30" s="126">
        <f t="shared" si="20"/>
        <v>0</v>
      </c>
      <c r="AE30" s="125"/>
      <c r="AF30" s="125"/>
      <c r="AG30" s="125"/>
      <c r="AH30" s="125"/>
      <c r="AI30" s="125"/>
      <c r="AJ30" s="125"/>
      <c r="AK30" s="125"/>
      <c r="AL30" s="125">
        <f t="shared" si="21"/>
        <v>0</v>
      </c>
      <c r="AM30" s="126">
        <f t="shared" si="22"/>
        <v>0</v>
      </c>
    </row>
    <row r="31" spans="2:39" s="127" customFormat="1" hidden="1" x14ac:dyDescent="0.25">
      <c r="B31" s="123"/>
      <c r="C31" s="125">
        <f t="shared" si="23"/>
        <v>6</v>
      </c>
      <c r="D31" s="125"/>
      <c r="E31" s="125"/>
      <c r="F31" s="125"/>
      <c r="G31" s="125"/>
      <c r="H31" s="125"/>
      <c r="I31" s="125"/>
      <c r="J31" s="125"/>
      <c r="K31" s="125">
        <f t="shared" si="15"/>
        <v>0</v>
      </c>
      <c r="L31" s="126">
        <f t="shared" si="16"/>
        <v>0</v>
      </c>
      <c r="M31" s="125"/>
      <c r="N31" s="125"/>
      <c r="O31" s="125"/>
      <c r="P31" s="125"/>
      <c r="Q31" s="125"/>
      <c r="R31" s="125"/>
      <c r="S31" s="125"/>
      <c r="T31" s="125">
        <f t="shared" si="17"/>
        <v>0</v>
      </c>
      <c r="U31" s="126">
        <f t="shared" si="18"/>
        <v>0</v>
      </c>
      <c r="V31" s="125"/>
      <c r="W31" s="125"/>
      <c r="X31" s="125"/>
      <c r="Y31" s="125"/>
      <c r="Z31" s="125"/>
      <c r="AA31" s="125"/>
      <c r="AB31" s="125"/>
      <c r="AC31" s="125">
        <f t="shared" si="19"/>
        <v>0</v>
      </c>
      <c r="AD31" s="126">
        <f t="shared" si="20"/>
        <v>0</v>
      </c>
      <c r="AE31" s="125"/>
      <c r="AF31" s="125"/>
      <c r="AG31" s="125"/>
      <c r="AH31" s="125"/>
      <c r="AI31" s="125"/>
      <c r="AJ31" s="125"/>
      <c r="AK31" s="125"/>
      <c r="AL31" s="125">
        <f t="shared" si="21"/>
        <v>0</v>
      </c>
      <c r="AM31" s="126">
        <f t="shared" si="22"/>
        <v>0</v>
      </c>
    </row>
    <row r="32" spans="2:39" s="127" customFormat="1" hidden="1" x14ac:dyDescent="0.25">
      <c r="B32" s="123"/>
      <c r="C32" s="125">
        <f t="shared" si="23"/>
        <v>7</v>
      </c>
      <c r="D32" s="125"/>
      <c r="E32" s="125"/>
      <c r="F32" s="125"/>
      <c r="G32" s="125"/>
      <c r="H32" s="125"/>
      <c r="I32" s="125"/>
      <c r="J32" s="125"/>
      <c r="K32" s="125">
        <f t="shared" si="15"/>
        <v>0</v>
      </c>
      <c r="L32" s="126">
        <f t="shared" si="16"/>
        <v>0</v>
      </c>
      <c r="M32" s="125"/>
      <c r="N32" s="125"/>
      <c r="O32" s="125"/>
      <c r="P32" s="125"/>
      <c r="Q32" s="125"/>
      <c r="R32" s="125"/>
      <c r="S32" s="125"/>
      <c r="T32" s="125">
        <f t="shared" si="17"/>
        <v>0</v>
      </c>
      <c r="U32" s="126">
        <f t="shared" si="18"/>
        <v>0</v>
      </c>
      <c r="V32" s="125"/>
      <c r="W32" s="125"/>
      <c r="X32" s="125"/>
      <c r="Y32" s="125"/>
      <c r="Z32" s="125"/>
      <c r="AA32" s="125"/>
      <c r="AB32" s="125"/>
      <c r="AC32" s="125">
        <f t="shared" si="19"/>
        <v>0</v>
      </c>
      <c r="AD32" s="126">
        <f t="shared" si="20"/>
        <v>0</v>
      </c>
      <c r="AE32" s="125"/>
      <c r="AF32" s="125"/>
      <c r="AG32" s="125"/>
      <c r="AH32" s="125"/>
      <c r="AI32" s="125"/>
      <c r="AJ32" s="125"/>
      <c r="AK32" s="125"/>
      <c r="AL32" s="125">
        <f t="shared" si="21"/>
        <v>0</v>
      </c>
      <c r="AM32" s="126">
        <f t="shared" si="22"/>
        <v>0</v>
      </c>
    </row>
    <row r="33" spans="2:39" s="127" customFormat="1" hidden="1" x14ac:dyDescent="0.25">
      <c r="B33" s="123"/>
      <c r="C33" s="125">
        <f t="shared" si="23"/>
        <v>8</v>
      </c>
      <c r="D33" s="125"/>
      <c r="E33" s="125"/>
      <c r="F33" s="125"/>
      <c r="G33" s="125"/>
      <c r="H33" s="125"/>
      <c r="I33" s="125"/>
      <c r="J33" s="125"/>
      <c r="K33" s="125">
        <f t="shared" si="15"/>
        <v>0</v>
      </c>
      <c r="L33" s="126">
        <f t="shared" si="16"/>
        <v>0</v>
      </c>
      <c r="M33" s="125"/>
      <c r="N33" s="125"/>
      <c r="O33" s="125"/>
      <c r="P33" s="125"/>
      <c r="Q33" s="125"/>
      <c r="R33" s="125"/>
      <c r="S33" s="125"/>
      <c r="T33" s="125">
        <f t="shared" si="17"/>
        <v>0</v>
      </c>
      <c r="U33" s="126">
        <f t="shared" si="18"/>
        <v>0</v>
      </c>
      <c r="V33" s="125"/>
      <c r="W33" s="125"/>
      <c r="X33" s="125"/>
      <c r="Y33" s="125"/>
      <c r="Z33" s="125"/>
      <c r="AA33" s="125"/>
      <c r="AB33" s="125"/>
      <c r="AC33" s="125">
        <f t="shared" si="19"/>
        <v>0</v>
      </c>
      <c r="AD33" s="126">
        <f t="shared" si="20"/>
        <v>0</v>
      </c>
      <c r="AE33" s="125"/>
      <c r="AF33" s="125"/>
      <c r="AG33" s="125"/>
      <c r="AH33" s="125"/>
      <c r="AI33" s="125"/>
      <c r="AJ33" s="125"/>
      <c r="AK33" s="125"/>
      <c r="AL33" s="125">
        <f t="shared" si="21"/>
        <v>0</v>
      </c>
      <c r="AM33" s="126">
        <f t="shared" si="22"/>
        <v>0</v>
      </c>
    </row>
    <row r="34" spans="2:39" s="127" customFormat="1" hidden="1" x14ac:dyDescent="0.25">
      <c r="B34" s="123"/>
      <c r="C34" s="125">
        <f t="shared" si="23"/>
        <v>9</v>
      </c>
      <c r="D34" s="125"/>
      <c r="E34" s="125"/>
      <c r="F34" s="125"/>
      <c r="G34" s="125"/>
      <c r="H34" s="125"/>
      <c r="I34" s="125"/>
      <c r="J34" s="125"/>
      <c r="K34" s="125">
        <f t="shared" si="15"/>
        <v>0</v>
      </c>
      <c r="L34" s="126">
        <f t="shared" si="16"/>
        <v>0</v>
      </c>
      <c r="M34" s="125"/>
      <c r="N34" s="125"/>
      <c r="O34" s="125"/>
      <c r="P34" s="125"/>
      <c r="Q34" s="125"/>
      <c r="R34" s="125"/>
      <c r="S34" s="125"/>
      <c r="T34" s="125">
        <f t="shared" si="17"/>
        <v>0</v>
      </c>
      <c r="U34" s="126">
        <f t="shared" si="18"/>
        <v>0</v>
      </c>
      <c r="V34" s="125"/>
      <c r="W34" s="125"/>
      <c r="X34" s="125"/>
      <c r="Y34" s="125"/>
      <c r="Z34" s="125"/>
      <c r="AA34" s="125"/>
      <c r="AB34" s="125"/>
      <c r="AC34" s="125">
        <f t="shared" si="19"/>
        <v>0</v>
      </c>
      <c r="AD34" s="126">
        <f t="shared" si="20"/>
        <v>0</v>
      </c>
      <c r="AE34" s="125"/>
      <c r="AF34" s="125"/>
      <c r="AG34" s="125"/>
      <c r="AH34" s="125"/>
      <c r="AI34" s="125"/>
      <c r="AJ34" s="125"/>
      <c r="AK34" s="125"/>
      <c r="AL34" s="125">
        <f t="shared" si="21"/>
        <v>0</v>
      </c>
      <c r="AM34" s="126">
        <f t="shared" si="22"/>
        <v>0</v>
      </c>
    </row>
    <row r="35" spans="2:39" s="127" customFormat="1" ht="15.75" hidden="1" thickBot="1" x14ac:dyDescent="0.3">
      <c r="B35" s="123"/>
      <c r="C35" s="128">
        <f t="shared" si="23"/>
        <v>10</v>
      </c>
      <c r="D35" s="128"/>
      <c r="E35" s="128"/>
      <c r="F35" s="128"/>
      <c r="G35" s="128"/>
      <c r="H35" s="128"/>
      <c r="I35" s="128"/>
      <c r="J35" s="128"/>
      <c r="K35" s="125">
        <f t="shared" si="15"/>
        <v>0</v>
      </c>
      <c r="L35" s="126">
        <f t="shared" si="16"/>
        <v>0</v>
      </c>
      <c r="M35" s="128"/>
      <c r="N35" s="128"/>
      <c r="O35" s="128"/>
      <c r="P35" s="128"/>
      <c r="Q35" s="128"/>
      <c r="R35" s="128"/>
      <c r="S35" s="128"/>
      <c r="T35" s="125">
        <f t="shared" si="17"/>
        <v>0</v>
      </c>
      <c r="U35" s="126">
        <f t="shared" si="18"/>
        <v>0</v>
      </c>
      <c r="V35" s="128"/>
      <c r="W35" s="128"/>
      <c r="X35" s="128"/>
      <c r="Y35" s="128"/>
      <c r="Z35" s="128"/>
      <c r="AA35" s="128"/>
      <c r="AB35" s="128"/>
      <c r="AC35" s="125">
        <f t="shared" si="19"/>
        <v>0</v>
      </c>
      <c r="AD35" s="126">
        <f t="shared" si="20"/>
        <v>0</v>
      </c>
      <c r="AE35" s="128"/>
      <c r="AF35" s="128"/>
      <c r="AG35" s="128"/>
      <c r="AH35" s="128"/>
      <c r="AI35" s="128"/>
      <c r="AJ35" s="128"/>
      <c r="AK35" s="128"/>
      <c r="AL35" s="125">
        <f t="shared" si="21"/>
        <v>0</v>
      </c>
      <c r="AM35" s="126">
        <f t="shared" si="22"/>
        <v>0</v>
      </c>
    </row>
    <row r="36" spans="2:39" ht="15.75" thickBot="1" x14ac:dyDescent="0.3">
      <c r="B36" s="98" t="s">
        <v>42</v>
      </c>
      <c r="C36" s="99"/>
      <c r="D36" s="33" t="e">
        <f>AVERAGE(D26:D35)</f>
        <v>#DIV/0!</v>
      </c>
      <c r="E36" s="33" t="e">
        <f>AVERAGE(E26:E35)</f>
        <v>#DIV/0!</v>
      </c>
      <c r="F36" s="33" t="e">
        <f>AVERAGE(F26:F35)</f>
        <v>#DIV/0!</v>
      </c>
      <c r="G36" s="33" t="e">
        <f>AVERAGE(G26:G35)</f>
        <v>#DIV/0!</v>
      </c>
      <c r="H36" s="33"/>
      <c r="I36" s="33" t="e">
        <f>AVERAGE(I26:I35)</f>
        <v>#DIV/0!</v>
      </c>
      <c r="J36" s="34" t="e">
        <f>K36/(K36+L36)</f>
        <v>#DIV/0!</v>
      </c>
      <c r="K36" s="35">
        <f>SUM(K26:K35)</f>
        <v>0</v>
      </c>
      <c r="L36" s="35">
        <f>SUM(L26:L35)</f>
        <v>0</v>
      </c>
      <c r="M36" s="33" t="e">
        <f>AVERAGE(M26:M35)</f>
        <v>#DIV/0!</v>
      </c>
      <c r="N36" s="33" t="e">
        <f>AVERAGE(N26:N35)</f>
        <v>#DIV/0!</v>
      </c>
      <c r="O36" s="33" t="e">
        <f>AVERAGE(O26:O35)</f>
        <v>#DIV/0!</v>
      </c>
      <c r="P36" s="33" t="e">
        <f>AVERAGE(P26:P35)</f>
        <v>#DIV/0!</v>
      </c>
      <c r="Q36" s="33"/>
      <c r="R36" s="33" t="e">
        <f>AVERAGE(R26:R35)</f>
        <v>#DIV/0!</v>
      </c>
      <c r="S36" s="34" t="e">
        <f>T36/(T36+U36)</f>
        <v>#DIV/0!</v>
      </c>
      <c r="T36" s="35">
        <f>SUM(T26:T35)</f>
        <v>0</v>
      </c>
      <c r="U36" s="35">
        <f>SUM(U26:U35)</f>
        <v>0</v>
      </c>
      <c r="V36" s="33" t="e">
        <f>AVERAGE(V26:V35)</f>
        <v>#DIV/0!</v>
      </c>
      <c r="W36" s="33" t="e">
        <f>AVERAGE(W26:W35)</f>
        <v>#DIV/0!</v>
      </c>
      <c r="X36" s="33" t="e">
        <f>AVERAGE(X26:X35)</f>
        <v>#DIV/0!</v>
      </c>
      <c r="Y36" s="33" t="e">
        <f>AVERAGE(Y26:Y35)</f>
        <v>#DIV/0!</v>
      </c>
      <c r="Z36" s="33"/>
      <c r="AA36" s="33" t="e">
        <f>AVERAGE(AA26:AA35)</f>
        <v>#DIV/0!</v>
      </c>
      <c r="AB36" s="34" t="e">
        <f>AC36/(AC36+AD36)</f>
        <v>#DIV/0!</v>
      </c>
      <c r="AC36" s="35">
        <f>SUM(AC26:AC35)</f>
        <v>0</v>
      </c>
      <c r="AD36" s="35">
        <f>SUM(AD26:AD35)</f>
        <v>0</v>
      </c>
      <c r="AE36" s="33" t="e">
        <f>AVERAGE(AE26:AE35)</f>
        <v>#DIV/0!</v>
      </c>
      <c r="AF36" s="33" t="e">
        <f>AVERAGE(AF26:AF35)</f>
        <v>#DIV/0!</v>
      </c>
      <c r="AG36" s="33" t="e">
        <f>AVERAGE(AG26:AG35)</f>
        <v>#DIV/0!</v>
      </c>
      <c r="AH36" s="33" t="e">
        <f>AVERAGE(AH26:AH35)</f>
        <v>#DIV/0!</v>
      </c>
      <c r="AI36" s="33"/>
      <c r="AJ36" s="33" t="e">
        <f>AVERAGE(AJ26:AJ35)</f>
        <v>#DIV/0!</v>
      </c>
      <c r="AK36" s="34" t="e">
        <f>AL36/(AL36+AM36)</f>
        <v>#DIV/0!</v>
      </c>
      <c r="AL36" s="35">
        <f>SUM(AL26:AL35)</f>
        <v>0</v>
      </c>
      <c r="AM36" s="82">
        <f>SUM(AM26:AM35)</f>
        <v>0</v>
      </c>
    </row>
    <row r="37" spans="2:39" x14ac:dyDescent="0.25">
      <c r="B37" s="106">
        <v>3</v>
      </c>
      <c r="C37" s="72">
        <v>1</v>
      </c>
      <c r="D37" s="72"/>
      <c r="E37" s="72"/>
      <c r="F37" s="72"/>
      <c r="G37" s="72"/>
      <c r="H37" s="72"/>
      <c r="I37" s="72"/>
      <c r="J37" s="72"/>
      <c r="K37" s="28">
        <f t="shared" ref="K37:K46" si="24">IF(J37="W",1,0)</f>
        <v>0</v>
      </c>
      <c r="L37" s="32">
        <f t="shared" ref="L37:L46" si="25">IF(J37="L",1,0)</f>
        <v>0</v>
      </c>
      <c r="M37" s="72"/>
      <c r="N37" s="72"/>
      <c r="O37" s="72"/>
      <c r="P37" s="72"/>
      <c r="Q37" s="72"/>
      <c r="R37" s="72"/>
      <c r="S37" s="72"/>
      <c r="T37" s="28">
        <f t="shared" ref="T37:T46" si="26">IF(S37="W",1,0)</f>
        <v>0</v>
      </c>
      <c r="U37" s="32">
        <f t="shared" ref="U37:U46" si="27">IF(S37="L",1,0)</f>
        <v>0</v>
      </c>
      <c r="V37" s="72"/>
      <c r="W37" s="72"/>
      <c r="X37" s="72"/>
      <c r="Y37" s="72"/>
      <c r="Z37" s="72"/>
      <c r="AA37" s="72"/>
      <c r="AB37" s="72"/>
      <c r="AC37" s="28">
        <f t="shared" ref="AC37:AC46" si="28">IF(AB37="W",1,0)</f>
        <v>0</v>
      </c>
      <c r="AD37" s="32">
        <f t="shared" ref="AD37:AD46" si="29">IF(AB37="L",1,0)</f>
        <v>0</v>
      </c>
      <c r="AE37" s="72"/>
      <c r="AF37" s="72"/>
      <c r="AG37" s="72"/>
      <c r="AH37" s="72"/>
      <c r="AI37" s="72"/>
      <c r="AJ37" s="72"/>
      <c r="AK37" s="72"/>
      <c r="AL37" s="28">
        <f t="shared" ref="AL37:AL46" si="30">IF(AK37="W",1,0)</f>
        <v>0</v>
      </c>
      <c r="AM37" s="32">
        <f t="shared" ref="AM37:AM46" si="31">IF(AK37="L",1,0)</f>
        <v>0</v>
      </c>
    </row>
    <row r="38" spans="2:39" x14ac:dyDescent="0.25">
      <c r="B38" s="106"/>
      <c r="C38" s="28">
        <f t="shared" ref="C38:C46" si="32">C37+1</f>
        <v>2</v>
      </c>
      <c r="D38" s="28"/>
      <c r="E38" s="28"/>
      <c r="F38" s="28"/>
      <c r="G38" s="28"/>
      <c r="H38" s="28"/>
      <c r="I38" s="28"/>
      <c r="J38" s="28"/>
      <c r="K38" s="28">
        <f t="shared" si="24"/>
        <v>0</v>
      </c>
      <c r="L38" s="32">
        <f t="shared" si="25"/>
        <v>0</v>
      </c>
      <c r="M38" s="28"/>
      <c r="N38" s="28"/>
      <c r="O38" s="28"/>
      <c r="P38" s="28"/>
      <c r="Q38" s="28"/>
      <c r="R38" s="28"/>
      <c r="S38" s="28"/>
      <c r="T38" s="28">
        <f t="shared" si="26"/>
        <v>0</v>
      </c>
      <c r="U38" s="32">
        <f t="shared" si="27"/>
        <v>0</v>
      </c>
      <c r="V38" s="28"/>
      <c r="W38" s="28"/>
      <c r="X38" s="28"/>
      <c r="Y38" s="28"/>
      <c r="Z38" s="28"/>
      <c r="AA38" s="28"/>
      <c r="AB38" s="28"/>
      <c r="AC38" s="28">
        <f t="shared" si="28"/>
        <v>0</v>
      </c>
      <c r="AD38" s="32">
        <f t="shared" si="29"/>
        <v>0</v>
      </c>
      <c r="AE38" s="28"/>
      <c r="AF38" s="28"/>
      <c r="AG38" s="28"/>
      <c r="AH38" s="28"/>
      <c r="AI38" s="28"/>
      <c r="AJ38" s="28"/>
      <c r="AK38" s="28"/>
      <c r="AL38" s="28">
        <f t="shared" si="30"/>
        <v>0</v>
      </c>
      <c r="AM38" s="32">
        <f t="shared" si="31"/>
        <v>0</v>
      </c>
    </row>
    <row r="39" spans="2:39" x14ac:dyDescent="0.25">
      <c r="B39" s="106"/>
      <c r="C39" s="28">
        <f t="shared" si="32"/>
        <v>3</v>
      </c>
      <c r="D39" s="28"/>
      <c r="E39" s="28"/>
      <c r="F39" s="28"/>
      <c r="G39" s="28"/>
      <c r="H39" s="28"/>
      <c r="I39" s="28"/>
      <c r="J39" s="28"/>
      <c r="K39" s="28">
        <f t="shared" si="24"/>
        <v>0</v>
      </c>
      <c r="L39" s="32">
        <f t="shared" si="25"/>
        <v>0</v>
      </c>
      <c r="M39" s="28"/>
      <c r="N39" s="28"/>
      <c r="O39" s="28"/>
      <c r="P39" s="28"/>
      <c r="Q39" s="28"/>
      <c r="R39" s="28"/>
      <c r="S39" s="28"/>
      <c r="T39" s="28">
        <f t="shared" si="26"/>
        <v>0</v>
      </c>
      <c r="U39" s="32">
        <f t="shared" si="27"/>
        <v>0</v>
      </c>
      <c r="V39" s="28"/>
      <c r="W39" s="28"/>
      <c r="X39" s="28"/>
      <c r="Y39" s="28"/>
      <c r="Z39" s="28"/>
      <c r="AA39" s="28"/>
      <c r="AB39" s="28"/>
      <c r="AC39" s="28">
        <f t="shared" si="28"/>
        <v>0</v>
      </c>
      <c r="AD39" s="32">
        <f t="shared" si="29"/>
        <v>0</v>
      </c>
      <c r="AE39" s="28"/>
      <c r="AF39" s="28"/>
      <c r="AG39" s="28"/>
      <c r="AH39" s="28"/>
      <c r="AI39" s="28"/>
      <c r="AJ39" s="28"/>
      <c r="AK39" s="28"/>
      <c r="AL39" s="28">
        <f t="shared" si="30"/>
        <v>0</v>
      </c>
      <c r="AM39" s="32">
        <f t="shared" si="31"/>
        <v>0</v>
      </c>
    </row>
    <row r="40" spans="2:39" x14ac:dyDescent="0.25">
      <c r="B40" s="106"/>
      <c r="C40" s="28">
        <f t="shared" si="32"/>
        <v>4</v>
      </c>
      <c r="D40" s="28"/>
      <c r="E40" s="28"/>
      <c r="F40" s="28"/>
      <c r="G40" s="28"/>
      <c r="H40" s="28"/>
      <c r="I40" s="28"/>
      <c r="J40" s="28"/>
      <c r="K40" s="28">
        <f t="shared" si="24"/>
        <v>0</v>
      </c>
      <c r="L40" s="32">
        <f t="shared" si="25"/>
        <v>0</v>
      </c>
      <c r="M40" s="28"/>
      <c r="N40" s="28"/>
      <c r="O40" s="28"/>
      <c r="P40" s="28"/>
      <c r="Q40" s="28"/>
      <c r="R40" s="28"/>
      <c r="S40" s="28"/>
      <c r="T40" s="28">
        <f t="shared" si="26"/>
        <v>0</v>
      </c>
      <c r="U40" s="32">
        <f t="shared" si="27"/>
        <v>0</v>
      </c>
      <c r="V40" s="28"/>
      <c r="W40" s="28"/>
      <c r="X40" s="28"/>
      <c r="Y40" s="28"/>
      <c r="Z40" s="28"/>
      <c r="AA40" s="28"/>
      <c r="AB40" s="28"/>
      <c r="AC40" s="28">
        <f t="shared" si="28"/>
        <v>0</v>
      </c>
      <c r="AD40" s="32">
        <f t="shared" si="29"/>
        <v>0</v>
      </c>
      <c r="AE40" s="28"/>
      <c r="AF40" s="28"/>
      <c r="AG40" s="28"/>
      <c r="AH40" s="28"/>
      <c r="AI40" s="28"/>
      <c r="AJ40" s="28"/>
      <c r="AK40" s="28"/>
      <c r="AL40" s="28">
        <f t="shared" si="30"/>
        <v>0</v>
      </c>
      <c r="AM40" s="32">
        <f t="shared" si="31"/>
        <v>0</v>
      </c>
    </row>
    <row r="41" spans="2:39" x14ac:dyDescent="0.25">
      <c r="B41" s="106"/>
      <c r="C41" s="28">
        <f t="shared" si="32"/>
        <v>5</v>
      </c>
      <c r="D41" s="28"/>
      <c r="E41" s="28"/>
      <c r="F41" s="28"/>
      <c r="G41" s="28"/>
      <c r="H41" s="28"/>
      <c r="I41" s="28"/>
      <c r="J41" s="28"/>
      <c r="K41" s="28">
        <f t="shared" si="24"/>
        <v>0</v>
      </c>
      <c r="L41" s="32">
        <f t="shared" si="25"/>
        <v>0</v>
      </c>
      <c r="M41" s="28"/>
      <c r="N41" s="28"/>
      <c r="O41" s="28"/>
      <c r="P41" s="28"/>
      <c r="Q41" s="28"/>
      <c r="R41" s="28"/>
      <c r="S41" s="28"/>
      <c r="T41" s="28">
        <f t="shared" si="26"/>
        <v>0</v>
      </c>
      <c r="U41" s="32">
        <f t="shared" si="27"/>
        <v>0</v>
      </c>
      <c r="V41" s="28"/>
      <c r="W41" s="28"/>
      <c r="X41" s="28"/>
      <c r="Y41" s="28"/>
      <c r="Z41" s="28"/>
      <c r="AA41" s="28"/>
      <c r="AB41" s="28"/>
      <c r="AC41" s="28">
        <f t="shared" si="28"/>
        <v>0</v>
      </c>
      <c r="AD41" s="32">
        <f t="shared" si="29"/>
        <v>0</v>
      </c>
      <c r="AE41" s="28"/>
      <c r="AF41" s="28"/>
      <c r="AG41" s="28"/>
      <c r="AH41" s="28"/>
      <c r="AI41" s="28"/>
      <c r="AJ41" s="28"/>
      <c r="AK41" s="28"/>
      <c r="AL41" s="28">
        <f t="shared" si="30"/>
        <v>0</v>
      </c>
      <c r="AM41" s="32">
        <f t="shared" si="31"/>
        <v>0</v>
      </c>
    </row>
    <row r="42" spans="2:39" x14ac:dyDescent="0.25">
      <c r="B42" s="106"/>
      <c r="C42" s="28">
        <f t="shared" si="32"/>
        <v>6</v>
      </c>
      <c r="D42" s="28"/>
      <c r="E42" s="28"/>
      <c r="F42" s="28"/>
      <c r="G42" s="28"/>
      <c r="H42" s="28"/>
      <c r="I42" s="28"/>
      <c r="J42" s="28"/>
      <c r="K42" s="28">
        <f t="shared" si="24"/>
        <v>0</v>
      </c>
      <c r="L42" s="32">
        <f t="shared" si="25"/>
        <v>0</v>
      </c>
      <c r="M42" s="28"/>
      <c r="N42" s="28"/>
      <c r="O42" s="28"/>
      <c r="P42" s="28"/>
      <c r="Q42" s="28"/>
      <c r="R42" s="28"/>
      <c r="S42" s="28"/>
      <c r="T42" s="28">
        <f t="shared" si="26"/>
        <v>0</v>
      </c>
      <c r="U42" s="32">
        <f t="shared" si="27"/>
        <v>0</v>
      </c>
      <c r="V42" s="28"/>
      <c r="W42" s="28"/>
      <c r="X42" s="28"/>
      <c r="Y42" s="28"/>
      <c r="Z42" s="28"/>
      <c r="AA42" s="28"/>
      <c r="AB42" s="28"/>
      <c r="AC42" s="28">
        <f t="shared" si="28"/>
        <v>0</v>
      </c>
      <c r="AD42" s="32">
        <f t="shared" si="29"/>
        <v>0</v>
      </c>
      <c r="AE42" s="28"/>
      <c r="AF42" s="28"/>
      <c r="AG42" s="28"/>
      <c r="AH42" s="28"/>
      <c r="AI42" s="28"/>
      <c r="AJ42" s="28"/>
      <c r="AK42" s="28"/>
      <c r="AL42" s="28">
        <f t="shared" si="30"/>
        <v>0</v>
      </c>
      <c r="AM42" s="32">
        <f t="shared" si="31"/>
        <v>0</v>
      </c>
    </row>
    <row r="43" spans="2:39" x14ac:dyDescent="0.25">
      <c r="B43" s="106"/>
      <c r="C43" s="28">
        <f t="shared" si="32"/>
        <v>7</v>
      </c>
      <c r="D43" s="28"/>
      <c r="E43" s="28"/>
      <c r="F43" s="28"/>
      <c r="G43" s="28"/>
      <c r="H43" s="28"/>
      <c r="I43" s="28"/>
      <c r="J43" s="28"/>
      <c r="K43" s="28">
        <f t="shared" si="24"/>
        <v>0</v>
      </c>
      <c r="L43" s="32">
        <f t="shared" si="25"/>
        <v>0</v>
      </c>
      <c r="M43" s="28"/>
      <c r="N43" s="28"/>
      <c r="O43" s="28"/>
      <c r="P43" s="28"/>
      <c r="Q43" s="28"/>
      <c r="R43" s="28"/>
      <c r="S43" s="28"/>
      <c r="T43" s="28">
        <f t="shared" si="26"/>
        <v>0</v>
      </c>
      <c r="U43" s="32">
        <f t="shared" si="27"/>
        <v>0</v>
      </c>
      <c r="V43" s="28"/>
      <c r="W43" s="28"/>
      <c r="X43" s="28"/>
      <c r="Y43" s="28"/>
      <c r="Z43" s="28"/>
      <c r="AA43" s="28"/>
      <c r="AB43" s="28"/>
      <c r="AC43" s="28">
        <f t="shared" si="28"/>
        <v>0</v>
      </c>
      <c r="AD43" s="32">
        <f t="shared" si="29"/>
        <v>0</v>
      </c>
      <c r="AE43" s="28"/>
      <c r="AF43" s="28"/>
      <c r="AG43" s="28"/>
      <c r="AH43" s="28"/>
      <c r="AI43" s="28"/>
      <c r="AJ43" s="28"/>
      <c r="AK43" s="28"/>
      <c r="AL43" s="28">
        <f t="shared" si="30"/>
        <v>0</v>
      </c>
      <c r="AM43" s="32">
        <f t="shared" si="31"/>
        <v>0</v>
      </c>
    </row>
    <row r="44" spans="2:39" x14ac:dyDescent="0.25">
      <c r="B44" s="106"/>
      <c r="C44" s="28">
        <f t="shared" si="32"/>
        <v>8</v>
      </c>
      <c r="D44" s="28"/>
      <c r="E44" s="28"/>
      <c r="F44" s="28"/>
      <c r="G44" s="28"/>
      <c r="H44" s="28"/>
      <c r="I44" s="28"/>
      <c r="J44" s="28"/>
      <c r="K44" s="28">
        <f t="shared" si="24"/>
        <v>0</v>
      </c>
      <c r="L44" s="32">
        <f t="shared" si="25"/>
        <v>0</v>
      </c>
      <c r="M44" s="28"/>
      <c r="N44" s="28"/>
      <c r="O44" s="28"/>
      <c r="P44" s="28"/>
      <c r="Q44" s="28"/>
      <c r="R44" s="28"/>
      <c r="S44" s="28"/>
      <c r="T44" s="28">
        <f t="shared" si="26"/>
        <v>0</v>
      </c>
      <c r="U44" s="32">
        <f t="shared" si="27"/>
        <v>0</v>
      </c>
      <c r="V44" s="28"/>
      <c r="W44" s="28"/>
      <c r="X44" s="28"/>
      <c r="Y44" s="28"/>
      <c r="Z44" s="28"/>
      <c r="AA44" s="28"/>
      <c r="AB44" s="28"/>
      <c r="AC44" s="28">
        <f t="shared" si="28"/>
        <v>0</v>
      </c>
      <c r="AD44" s="32">
        <f t="shared" si="29"/>
        <v>0</v>
      </c>
      <c r="AE44" s="28"/>
      <c r="AF44" s="28"/>
      <c r="AG44" s="28"/>
      <c r="AH44" s="28"/>
      <c r="AI44" s="28"/>
      <c r="AJ44" s="28"/>
      <c r="AK44" s="28"/>
      <c r="AL44" s="28">
        <f t="shared" si="30"/>
        <v>0</v>
      </c>
      <c r="AM44" s="32">
        <f t="shared" si="31"/>
        <v>0</v>
      </c>
    </row>
    <row r="45" spans="2:39" x14ac:dyDescent="0.25">
      <c r="B45" s="106"/>
      <c r="C45" s="28">
        <f t="shared" si="32"/>
        <v>9</v>
      </c>
      <c r="D45" s="28"/>
      <c r="E45" s="28"/>
      <c r="F45" s="28"/>
      <c r="G45" s="28"/>
      <c r="H45" s="28"/>
      <c r="I45" s="28"/>
      <c r="J45" s="28"/>
      <c r="K45" s="28">
        <f t="shared" si="24"/>
        <v>0</v>
      </c>
      <c r="L45" s="32">
        <f t="shared" si="25"/>
        <v>0</v>
      </c>
      <c r="M45" s="28"/>
      <c r="N45" s="28"/>
      <c r="O45" s="28"/>
      <c r="P45" s="28"/>
      <c r="Q45" s="28"/>
      <c r="R45" s="28"/>
      <c r="S45" s="28"/>
      <c r="T45" s="28">
        <f t="shared" si="26"/>
        <v>0</v>
      </c>
      <c r="U45" s="32">
        <f t="shared" si="27"/>
        <v>0</v>
      </c>
      <c r="V45" s="28"/>
      <c r="W45" s="28"/>
      <c r="X45" s="28"/>
      <c r="Y45" s="28"/>
      <c r="Z45" s="28"/>
      <c r="AA45" s="28"/>
      <c r="AB45" s="28"/>
      <c r="AC45" s="28">
        <f t="shared" si="28"/>
        <v>0</v>
      </c>
      <c r="AD45" s="32">
        <f t="shared" si="29"/>
        <v>0</v>
      </c>
      <c r="AE45" s="28"/>
      <c r="AF45" s="28"/>
      <c r="AG45" s="28"/>
      <c r="AH45" s="28"/>
      <c r="AI45" s="28"/>
      <c r="AJ45" s="28"/>
      <c r="AK45" s="28"/>
      <c r="AL45" s="28">
        <f t="shared" si="30"/>
        <v>0</v>
      </c>
      <c r="AM45" s="32">
        <f t="shared" si="31"/>
        <v>0</v>
      </c>
    </row>
    <row r="46" spans="2:39" ht="15.75" thickBot="1" x14ac:dyDescent="0.3">
      <c r="B46" s="106"/>
      <c r="C46" s="71">
        <f t="shared" si="32"/>
        <v>10</v>
      </c>
      <c r="D46" s="71"/>
      <c r="E46" s="71"/>
      <c r="F46" s="71"/>
      <c r="G46" s="71"/>
      <c r="H46" s="71"/>
      <c r="I46" s="71"/>
      <c r="J46" s="71"/>
      <c r="K46" s="28">
        <f t="shared" si="24"/>
        <v>0</v>
      </c>
      <c r="L46" s="32">
        <f t="shared" si="25"/>
        <v>0</v>
      </c>
      <c r="M46" s="71"/>
      <c r="N46" s="71"/>
      <c r="O46" s="71"/>
      <c r="P46" s="71"/>
      <c r="Q46" s="71"/>
      <c r="R46" s="71"/>
      <c r="S46" s="71"/>
      <c r="T46" s="28">
        <f t="shared" si="26"/>
        <v>0</v>
      </c>
      <c r="U46" s="32">
        <f t="shared" si="27"/>
        <v>0</v>
      </c>
      <c r="V46" s="71"/>
      <c r="W46" s="71"/>
      <c r="X46" s="71"/>
      <c r="Y46" s="71"/>
      <c r="Z46" s="71"/>
      <c r="AA46" s="71"/>
      <c r="AB46" s="71"/>
      <c r="AC46" s="28">
        <f t="shared" si="28"/>
        <v>0</v>
      </c>
      <c r="AD46" s="32">
        <f t="shared" si="29"/>
        <v>0</v>
      </c>
      <c r="AE46" s="71"/>
      <c r="AF46" s="71"/>
      <c r="AG46" s="71"/>
      <c r="AH46" s="71"/>
      <c r="AI46" s="71"/>
      <c r="AJ46" s="71"/>
      <c r="AK46" s="71"/>
      <c r="AL46" s="28">
        <f t="shared" si="30"/>
        <v>0</v>
      </c>
      <c r="AM46" s="32">
        <f t="shared" si="31"/>
        <v>0</v>
      </c>
    </row>
    <row r="47" spans="2:39" ht="15.75" thickBot="1" x14ac:dyDescent="0.3">
      <c r="B47" s="98" t="s">
        <v>42</v>
      </c>
      <c r="C47" s="99"/>
      <c r="D47" s="33" t="e">
        <f>AVERAGE(D37:D46)</f>
        <v>#DIV/0!</v>
      </c>
      <c r="E47" s="33" t="e">
        <f>AVERAGE(E37:E46)</f>
        <v>#DIV/0!</v>
      </c>
      <c r="F47" s="33" t="e">
        <f>AVERAGE(F37:F46)</f>
        <v>#DIV/0!</v>
      </c>
      <c r="G47" s="33" t="e">
        <f>AVERAGE(G37:G46)</f>
        <v>#DIV/0!</v>
      </c>
      <c r="H47" s="33"/>
      <c r="I47" s="33" t="e">
        <f>AVERAGE(I37:I46)</f>
        <v>#DIV/0!</v>
      </c>
      <c r="J47" s="34" t="e">
        <f>K47/(K47+L47)</f>
        <v>#DIV/0!</v>
      </c>
      <c r="K47" s="35">
        <f>SUM(K37:K46)</f>
        <v>0</v>
      </c>
      <c r="L47" s="35">
        <f>SUM(L37:L46)</f>
        <v>0</v>
      </c>
      <c r="M47" s="33" t="e">
        <f>AVERAGE(M37:M46)</f>
        <v>#DIV/0!</v>
      </c>
      <c r="N47" s="33" t="e">
        <f>AVERAGE(N37:N46)</f>
        <v>#DIV/0!</v>
      </c>
      <c r="O47" s="33" t="e">
        <f>AVERAGE(O37:O46)</f>
        <v>#DIV/0!</v>
      </c>
      <c r="P47" s="33" t="e">
        <f>AVERAGE(P37:P46)</f>
        <v>#DIV/0!</v>
      </c>
      <c r="Q47" s="33"/>
      <c r="R47" s="33" t="e">
        <f>AVERAGE(R37:R46)</f>
        <v>#DIV/0!</v>
      </c>
      <c r="S47" s="34" t="e">
        <f>T47/(T47+U47)</f>
        <v>#DIV/0!</v>
      </c>
      <c r="T47" s="35">
        <f>SUM(T37:T46)</f>
        <v>0</v>
      </c>
      <c r="U47" s="35">
        <f>SUM(U37:U46)</f>
        <v>0</v>
      </c>
      <c r="V47" s="33" t="e">
        <f>AVERAGE(V37:V46)</f>
        <v>#DIV/0!</v>
      </c>
      <c r="W47" s="33" t="e">
        <f>AVERAGE(W37:W46)</f>
        <v>#DIV/0!</v>
      </c>
      <c r="X47" s="33" t="e">
        <f>AVERAGE(X37:X46)</f>
        <v>#DIV/0!</v>
      </c>
      <c r="Y47" s="33" t="e">
        <f>AVERAGE(Y37:Y46)</f>
        <v>#DIV/0!</v>
      </c>
      <c r="Z47" s="33"/>
      <c r="AA47" s="33" t="e">
        <f>AVERAGE(AA37:AA46)</f>
        <v>#DIV/0!</v>
      </c>
      <c r="AB47" s="34" t="e">
        <f>AC47/(AC47+AD47)</f>
        <v>#DIV/0!</v>
      </c>
      <c r="AC47" s="35">
        <f>SUM(AC37:AC46)</f>
        <v>0</v>
      </c>
      <c r="AD47" s="35">
        <f>SUM(AD37:AD46)</f>
        <v>0</v>
      </c>
      <c r="AE47" s="33" t="e">
        <f>AVERAGE(AE37:AE46)</f>
        <v>#DIV/0!</v>
      </c>
      <c r="AF47" s="33" t="e">
        <f>AVERAGE(AF37:AF46)</f>
        <v>#DIV/0!</v>
      </c>
      <c r="AG47" s="33" t="e">
        <f>AVERAGE(AG37:AG46)</f>
        <v>#DIV/0!</v>
      </c>
      <c r="AH47" s="33" t="e">
        <f>AVERAGE(AH37:AH46)</f>
        <v>#DIV/0!</v>
      </c>
      <c r="AI47" s="33"/>
      <c r="AJ47" s="33" t="e">
        <f>AVERAGE(AJ37:AJ46)</f>
        <v>#DIV/0!</v>
      </c>
      <c r="AK47" s="34" t="e">
        <f>AL47/(AL47+AM47)</f>
        <v>#DIV/0!</v>
      </c>
      <c r="AL47" s="35">
        <f>SUM(AL37:AL46)</f>
        <v>0</v>
      </c>
      <c r="AM47" s="82">
        <f>SUM(AM37:AM46)</f>
        <v>0</v>
      </c>
    </row>
    <row r="49" spans="2:39" ht="15.75" thickBot="1" x14ac:dyDescent="0.3"/>
    <row r="50" spans="2:39" x14ac:dyDescent="0.25">
      <c r="B50" s="44" t="s">
        <v>0</v>
      </c>
      <c r="C50" s="45" t="s">
        <v>2</v>
      </c>
      <c r="D50" s="103">
        <v>2</v>
      </c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5"/>
    </row>
    <row r="51" spans="2:39" x14ac:dyDescent="0.25">
      <c r="B51" s="109">
        <v>1</v>
      </c>
      <c r="C51" s="28"/>
      <c r="D51" s="101" t="s">
        <v>120</v>
      </c>
      <c r="E51" s="101"/>
      <c r="F51" s="101"/>
      <c r="G51" s="101"/>
      <c r="H51" s="101"/>
      <c r="I51" s="101"/>
      <c r="J51" s="101"/>
      <c r="K51" s="101"/>
      <c r="L51" s="101"/>
      <c r="M51" s="101" t="s">
        <v>121</v>
      </c>
      <c r="N51" s="101"/>
      <c r="O51" s="101"/>
      <c r="P51" s="101"/>
      <c r="Q51" s="101"/>
      <c r="R51" s="101"/>
      <c r="S51" s="101"/>
      <c r="T51" s="101"/>
      <c r="U51" s="101"/>
      <c r="V51" s="101" t="s">
        <v>123</v>
      </c>
      <c r="W51" s="101"/>
      <c r="X51" s="101"/>
      <c r="Y51" s="101"/>
      <c r="Z51" s="101"/>
      <c r="AA51" s="101"/>
      <c r="AB51" s="101"/>
      <c r="AC51" s="101"/>
      <c r="AD51" s="102"/>
      <c r="AE51" s="101" t="s">
        <v>122</v>
      </c>
      <c r="AF51" s="101"/>
      <c r="AG51" s="101"/>
      <c r="AH51" s="101"/>
      <c r="AI51" s="101"/>
      <c r="AJ51" s="101"/>
      <c r="AK51" s="101"/>
      <c r="AL51" s="101"/>
      <c r="AM51" s="102"/>
    </row>
    <row r="52" spans="2:39" ht="15.75" thickBot="1" x14ac:dyDescent="0.3">
      <c r="B52" s="109"/>
      <c r="C52" s="78" t="s">
        <v>38</v>
      </c>
      <c r="D52" s="78" t="s">
        <v>35</v>
      </c>
      <c r="E52" s="78" t="s">
        <v>34</v>
      </c>
      <c r="F52" s="78" t="s">
        <v>36</v>
      </c>
      <c r="G52" s="78" t="s">
        <v>39</v>
      </c>
      <c r="H52" s="78" t="s">
        <v>40</v>
      </c>
      <c r="I52" s="78" t="s">
        <v>41</v>
      </c>
      <c r="J52" s="78" t="s">
        <v>43</v>
      </c>
      <c r="K52" s="78" t="s">
        <v>36</v>
      </c>
      <c r="L52" s="78" t="s">
        <v>44</v>
      </c>
      <c r="M52" s="78" t="s">
        <v>35</v>
      </c>
      <c r="N52" s="78" t="s">
        <v>34</v>
      </c>
      <c r="O52" s="78" t="s">
        <v>36</v>
      </c>
      <c r="P52" s="78" t="s">
        <v>39</v>
      </c>
      <c r="Q52" s="78" t="s">
        <v>40</v>
      </c>
      <c r="R52" s="78" t="s">
        <v>41</v>
      </c>
      <c r="S52" s="78" t="s">
        <v>43</v>
      </c>
      <c r="T52" s="78" t="s">
        <v>36</v>
      </c>
      <c r="U52" s="78" t="s">
        <v>44</v>
      </c>
      <c r="V52" s="78" t="s">
        <v>35</v>
      </c>
      <c r="W52" s="78" t="s">
        <v>34</v>
      </c>
      <c r="X52" s="78" t="s">
        <v>36</v>
      </c>
      <c r="Y52" s="78" t="s">
        <v>39</v>
      </c>
      <c r="Z52" s="78" t="s">
        <v>40</v>
      </c>
      <c r="AA52" s="78" t="s">
        <v>41</v>
      </c>
      <c r="AB52" s="78" t="s">
        <v>43</v>
      </c>
      <c r="AC52" s="78" t="s">
        <v>36</v>
      </c>
      <c r="AD52" s="79" t="s">
        <v>44</v>
      </c>
      <c r="AE52" s="78" t="s">
        <v>35</v>
      </c>
      <c r="AF52" s="78" t="s">
        <v>34</v>
      </c>
      <c r="AG52" s="78" t="s">
        <v>36</v>
      </c>
      <c r="AH52" s="78" t="s">
        <v>39</v>
      </c>
      <c r="AI52" s="78" t="s">
        <v>40</v>
      </c>
      <c r="AJ52" s="78" t="s">
        <v>41</v>
      </c>
      <c r="AK52" s="78" t="s">
        <v>43</v>
      </c>
      <c r="AL52" s="78" t="s">
        <v>36</v>
      </c>
      <c r="AM52" s="79" t="s">
        <v>44</v>
      </c>
    </row>
    <row r="53" spans="2:39" s="64" customFormat="1" hidden="1" x14ac:dyDescent="0.25">
      <c r="B53" s="109"/>
      <c r="C53" s="62">
        <v>1</v>
      </c>
      <c r="D53" s="62"/>
      <c r="E53" s="62"/>
      <c r="F53" s="62"/>
      <c r="G53" s="62"/>
      <c r="H53" s="83"/>
      <c r="I53" s="62"/>
      <c r="J53" s="62"/>
      <c r="K53" s="62">
        <f t="shared" ref="K53:K62" si="33">IF(J53="W",1,0)</f>
        <v>0</v>
      </c>
      <c r="L53" s="63">
        <f t="shared" ref="L53:L62" si="34">IF(J53="L",1,0)</f>
        <v>0</v>
      </c>
      <c r="M53" s="62"/>
      <c r="N53" s="62"/>
      <c r="O53" s="62"/>
      <c r="P53" s="62"/>
      <c r="Q53" s="62"/>
      <c r="R53" s="62"/>
      <c r="S53" s="62"/>
      <c r="T53" s="62">
        <f t="shared" ref="T53:T62" si="35">IF(S53="W",1,0)</f>
        <v>0</v>
      </c>
      <c r="U53" s="63">
        <f t="shared" ref="U53:U62" si="36">IF(S53="L",1,0)</f>
        <v>0</v>
      </c>
      <c r="V53" s="62"/>
      <c r="W53" s="62"/>
      <c r="X53" s="62"/>
      <c r="Y53" s="62"/>
      <c r="Z53" s="62"/>
      <c r="AA53" s="62"/>
      <c r="AB53" s="62"/>
      <c r="AC53" s="62">
        <f t="shared" ref="AC53:AC62" si="37">IF(AB53="W",1,0)</f>
        <v>0</v>
      </c>
      <c r="AD53" s="63">
        <f t="shared" ref="AD53:AD62" si="38">IF(AB53="L",1,0)</f>
        <v>0</v>
      </c>
      <c r="AE53" s="62"/>
      <c r="AF53" s="62"/>
      <c r="AG53" s="62"/>
      <c r="AH53" s="62"/>
      <c r="AI53" s="62"/>
      <c r="AJ53" s="62"/>
      <c r="AK53" s="62"/>
      <c r="AL53" s="62">
        <f t="shared" ref="AL53:AL62" si="39">IF(AK53="W",1,0)</f>
        <v>0</v>
      </c>
      <c r="AM53" s="63">
        <f t="shared" ref="AM53:AM62" si="40">IF(AK53="L",1,0)</f>
        <v>0</v>
      </c>
    </row>
    <row r="54" spans="2:39" s="64" customFormat="1" hidden="1" x14ac:dyDescent="0.25">
      <c r="B54" s="109"/>
      <c r="C54" s="62">
        <f t="shared" ref="C54:C62" si="41">C53+1</f>
        <v>2</v>
      </c>
      <c r="D54" s="62"/>
      <c r="E54" s="62"/>
      <c r="F54" s="62"/>
      <c r="G54" s="62"/>
      <c r="H54" s="62"/>
      <c r="I54" s="62"/>
      <c r="J54" s="62"/>
      <c r="K54" s="62">
        <f t="shared" si="33"/>
        <v>0</v>
      </c>
      <c r="L54" s="63">
        <f t="shared" si="34"/>
        <v>0</v>
      </c>
      <c r="M54" s="62"/>
      <c r="N54" s="62"/>
      <c r="O54" s="62"/>
      <c r="P54" s="62"/>
      <c r="Q54" s="62"/>
      <c r="R54" s="62"/>
      <c r="S54" s="62"/>
      <c r="T54" s="62">
        <f t="shared" si="35"/>
        <v>0</v>
      </c>
      <c r="U54" s="63">
        <f t="shared" si="36"/>
        <v>0</v>
      </c>
      <c r="V54" s="62"/>
      <c r="W54" s="62"/>
      <c r="X54" s="62"/>
      <c r="Y54" s="62"/>
      <c r="Z54" s="62"/>
      <c r="AA54" s="62"/>
      <c r="AB54" s="62"/>
      <c r="AC54" s="62">
        <f t="shared" si="37"/>
        <v>0</v>
      </c>
      <c r="AD54" s="63">
        <f t="shared" si="38"/>
        <v>0</v>
      </c>
      <c r="AE54" s="62"/>
      <c r="AF54" s="62"/>
      <c r="AG54" s="62"/>
      <c r="AH54" s="62"/>
      <c r="AI54" s="62"/>
      <c r="AJ54" s="62"/>
      <c r="AK54" s="62"/>
      <c r="AL54" s="62">
        <f t="shared" si="39"/>
        <v>0</v>
      </c>
      <c r="AM54" s="63">
        <f t="shared" si="40"/>
        <v>0</v>
      </c>
    </row>
    <row r="55" spans="2:39" s="64" customFormat="1" hidden="1" x14ac:dyDescent="0.25">
      <c r="B55" s="109"/>
      <c r="C55" s="62">
        <f t="shared" si="41"/>
        <v>3</v>
      </c>
      <c r="D55" s="62"/>
      <c r="E55" s="62"/>
      <c r="F55" s="62"/>
      <c r="G55" s="62"/>
      <c r="H55" s="62"/>
      <c r="I55" s="62"/>
      <c r="J55" s="62"/>
      <c r="K55" s="62">
        <f t="shared" si="33"/>
        <v>0</v>
      </c>
      <c r="L55" s="63">
        <f t="shared" si="34"/>
        <v>0</v>
      </c>
      <c r="M55" s="62"/>
      <c r="N55" s="62"/>
      <c r="O55" s="62"/>
      <c r="P55" s="62"/>
      <c r="Q55" s="62"/>
      <c r="R55" s="62"/>
      <c r="S55" s="62"/>
      <c r="T55" s="62">
        <f t="shared" si="35"/>
        <v>0</v>
      </c>
      <c r="U55" s="63">
        <f t="shared" si="36"/>
        <v>0</v>
      </c>
      <c r="V55" s="62"/>
      <c r="W55" s="62"/>
      <c r="X55" s="62"/>
      <c r="Y55" s="62"/>
      <c r="Z55" s="62"/>
      <c r="AA55" s="62"/>
      <c r="AB55" s="62"/>
      <c r="AC55" s="62">
        <f t="shared" si="37"/>
        <v>0</v>
      </c>
      <c r="AD55" s="63">
        <f t="shared" si="38"/>
        <v>0</v>
      </c>
      <c r="AE55" s="62"/>
      <c r="AF55" s="62"/>
      <c r="AG55" s="62"/>
      <c r="AH55" s="62"/>
      <c r="AI55" s="62"/>
      <c r="AJ55" s="62"/>
      <c r="AK55" s="62"/>
      <c r="AL55" s="62">
        <f t="shared" si="39"/>
        <v>0</v>
      </c>
      <c r="AM55" s="63">
        <f t="shared" si="40"/>
        <v>0</v>
      </c>
    </row>
    <row r="56" spans="2:39" s="64" customFormat="1" hidden="1" x14ac:dyDescent="0.25">
      <c r="B56" s="109"/>
      <c r="C56" s="62">
        <f t="shared" si="41"/>
        <v>4</v>
      </c>
      <c r="D56" s="62"/>
      <c r="E56" s="62"/>
      <c r="F56" s="62"/>
      <c r="G56" s="62"/>
      <c r="H56" s="62"/>
      <c r="I56" s="62"/>
      <c r="J56" s="62"/>
      <c r="K56" s="62">
        <f t="shared" si="33"/>
        <v>0</v>
      </c>
      <c r="L56" s="63">
        <f t="shared" si="34"/>
        <v>0</v>
      </c>
      <c r="M56" s="62"/>
      <c r="N56" s="62"/>
      <c r="O56" s="62"/>
      <c r="P56" s="62"/>
      <c r="Q56" s="62"/>
      <c r="R56" s="62"/>
      <c r="S56" s="62"/>
      <c r="T56" s="62">
        <f t="shared" si="35"/>
        <v>0</v>
      </c>
      <c r="U56" s="63">
        <f t="shared" si="36"/>
        <v>0</v>
      </c>
      <c r="V56" s="62"/>
      <c r="W56" s="62"/>
      <c r="X56" s="62"/>
      <c r="Y56" s="62"/>
      <c r="Z56" s="62"/>
      <c r="AA56" s="62"/>
      <c r="AB56" s="62"/>
      <c r="AC56" s="62">
        <f t="shared" si="37"/>
        <v>0</v>
      </c>
      <c r="AD56" s="63">
        <f t="shared" si="38"/>
        <v>0</v>
      </c>
      <c r="AE56" s="62"/>
      <c r="AF56" s="62"/>
      <c r="AG56" s="62"/>
      <c r="AH56" s="62"/>
      <c r="AI56" s="62"/>
      <c r="AJ56" s="62"/>
      <c r="AK56" s="62"/>
      <c r="AL56" s="62">
        <f t="shared" si="39"/>
        <v>0</v>
      </c>
      <c r="AM56" s="63">
        <f t="shared" si="40"/>
        <v>0</v>
      </c>
    </row>
    <row r="57" spans="2:39" s="64" customFormat="1" hidden="1" x14ac:dyDescent="0.25">
      <c r="B57" s="109"/>
      <c r="C57" s="62">
        <f t="shared" si="41"/>
        <v>5</v>
      </c>
      <c r="D57" s="62"/>
      <c r="E57" s="62"/>
      <c r="F57" s="62"/>
      <c r="G57" s="62"/>
      <c r="H57" s="62"/>
      <c r="I57" s="62"/>
      <c r="J57" s="62"/>
      <c r="K57" s="62">
        <f t="shared" si="33"/>
        <v>0</v>
      </c>
      <c r="L57" s="63">
        <f t="shared" si="34"/>
        <v>0</v>
      </c>
      <c r="M57" s="62"/>
      <c r="N57" s="62"/>
      <c r="O57" s="62"/>
      <c r="P57" s="62"/>
      <c r="Q57" s="62"/>
      <c r="R57" s="62"/>
      <c r="S57" s="62"/>
      <c r="T57" s="62">
        <f t="shared" si="35"/>
        <v>0</v>
      </c>
      <c r="U57" s="63">
        <f t="shared" si="36"/>
        <v>0</v>
      </c>
      <c r="V57" s="62"/>
      <c r="W57" s="62"/>
      <c r="X57" s="62"/>
      <c r="Y57" s="62"/>
      <c r="Z57" s="62"/>
      <c r="AA57" s="62"/>
      <c r="AB57" s="62"/>
      <c r="AC57" s="62">
        <f t="shared" si="37"/>
        <v>0</v>
      </c>
      <c r="AD57" s="63">
        <f t="shared" si="38"/>
        <v>0</v>
      </c>
      <c r="AE57" s="62"/>
      <c r="AF57" s="62"/>
      <c r="AG57" s="62"/>
      <c r="AH57" s="62"/>
      <c r="AI57" s="62"/>
      <c r="AJ57" s="62"/>
      <c r="AK57" s="62"/>
      <c r="AL57" s="62">
        <f t="shared" si="39"/>
        <v>0</v>
      </c>
      <c r="AM57" s="63">
        <f t="shared" si="40"/>
        <v>0</v>
      </c>
    </row>
    <row r="58" spans="2:39" s="64" customFormat="1" hidden="1" x14ac:dyDescent="0.25">
      <c r="B58" s="109"/>
      <c r="C58" s="62">
        <f t="shared" si="41"/>
        <v>6</v>
      </c>
      <c r="D58" s="62"/>
      <c r="E58" s="62"/>
      <c r="F58" s="62"/>
      <c r="G58" s="62"/>
      <c r="H58" s="62"/>
      <c r="I58" s="62"/>
      <c r="J58" s="62"/>
      <c r="K58" s="62">
        <f t="shared" si="33"/>
        <v>0</v>
      </c>
      <c r="L58" s="63">
        <f t="shared" si="34"/>
        <v>0</v>
      </c>
      <c r="M58" s="62"/>
      <c r="N58" s="62"/>
      <c r="O58" s="62"/>
      <c r="P58" s="62"/>
      <c r="Q58" s="62"/>
      <c r="R58" s="62"/>
      <c r="S58" s="62"/>
      <c r="T58" s="62">
        <f t="shared" si="35"/>
        <v>0</v>
      </c>
      <c r="U58" s="63">
        <f t="shared" si="36"/>
        <v>0</v>
      </c>
      <c r="V58" s="62"/>
      <c r="W58" s="62"/>
      <c r="X58" s="62"/>
      <c r="Y58" s="62"/>
      <c r="Z58" s="62"/>
      <c r="AA58" s="62"/>
      <c r="AB58" s="62"/>
      <c r="AC58" s="62">
        <f t="shared" si="37"/>
        <v>0</v>
      </c>
      <c r="AD58" s="63">
        <f t="shared" si="38"/>
        <v>0</v>
      </c>
      <c r="AE58" s="62"/>
      <c r="AF58" s="62"/>
      <c r="AG58" s="62"/>
      <c r="AH58" s="62"/>
      <c r="AI58" s="62"/>
      <c r="AJ58" s="62"/>
      <c r="AK58" s="62"/>
      <c r="AL58" s="62">
        <f t="shared" si="39"/>
        <v>0</v>
      </c>
      <c r="AM58" s="63">
        <f t="shared" si="40"/>
        <v>0</v>
      </c>
    </row>
    <row r="59" spans="2:39" s="64" customFormat="1" hidden="1" x14ac:dyDescent="0.25">
      <c r="B59" s="109"/>
      <c r="C59" s="62">
        <f t="shared" si="41"/>
        <v>7</v>
      </c>
      <c r="D59" s="62"/>
      <c r="E59" s="62"/>
      <c r="F59" s="62"/>
      <c r="G59" s="62"/>
      <c r="H59" s="62"/>
      <c r="I59" s="62"/>
      <c r="J59" s="62"/>
      <c r="K59" s="62">
        <f t="shared" si="33"/>
        <v>0</v>
      </c>
      <c r="L59" s="63">
        <f t="shared" si="34"/>
        <v>0</v>
      </c>
      <c r="M59" s="62"/>
      <c r="N59" s="62"/>
      <c r="O59" s="62"/>
      <c r="P59" s="62"/>
      <c r="Q59" s="62"/>
      <c r="R59" s="62"/>
      <c r="S59" s="62"/>
      <c r="T59" s="62">
        <f t="shared" si="35"/>
        <v>0</v>
      </c>
      <c r="U59" s="63">
        <f t="shared" si="36"/>
        <v>0</v>
      </c>
      <c r="V59" s="62"/>
      <c r="W59" s="62"/>
      <c r="X59" s="62"/>
      <c r="Y59" s="62"/>
      <c r="Z59" s="62"/>
      <c r="AA59" s="62"/>
      <c r="AB59" s="62"/>
      <c r="AC59" s="62">
        <f t="shared" si="37"/>
        <v>0</v>
      </c>
      <c r="AD59" s="63">
        <f t="shared" si="38"/>
        <v>0</v>
      </c>
      <c r="AE59" s="62"/>
      <c r="AF59" s="62"/>
      <c r="AG59" s="62"/>
      <c r="AH59" s="62"/>
      <c r="AI59" s="62"/>
      <c r="AJ59" s="62"/>
      <c r="AK59" s="62"/>
      <c r="AL59" s="62">
        <f t="shared" si="39"/>
        <v>0</v>
      </c>
      <c r="AM59" s="63">
        <f t="shared" si="40"/>
        <v>0</v>
      </c>
    </row>
    <row r="60" spans="2:39" s="64" customFormat="1" hidden="1" x14ac:dyDescent="0.25">
      <c r="B60" s="109"/>
      <c r="C60" s="62">
        <f t="shared" si="41"/>
        <v>8</v>
      </c>
      <c r="D60" s="62"/>
      <c r="E60" s="62"/>
      <c r="F60" s="62"/>
      <c r="G60" s="62"/>
      <c r="H60" s="62"/>
      <c r="I60" s="62"/>
      <c r="J60" s="62"/>
      <c r="K60" s="62">
        <f t="shared" si="33"/>
        <v>0</v>
      </c>
      <c r="L60" s="63">
        <f t="shared" si="34"/>
        <v>0</v>
      </c>
      <c r="M60" s="62"/>
      <c r="N60" s="62"/>
      <c r="O60" s="62"/>
      <c r="P60" s="62"/>
      <c r="Q60" s="62"/>
      <c r="R60" s="62"/>
      <c r="S60" s="62"/>
      <c r="T60" s="62">
        <f t="shared" si="35"/>
        <v>0</v>
      </c>
      <c r="U60" s="63">
        <f t="shared" si="36"/>
        <v>0</v>
      </c>
      <c r="V60" s="62"/>
      <c r="W60" s="62"/>
      <c r="X60" s="62"/>
      <c r="Y60" s="62"/>
      <c r="Z60" s="62"/>
      <c r="AA60" s="62"/>
      <c r="AB60" s="62"/>
      <c r="AC60" s="62">
        <f t="shared" si="37"/>
        <v>0</v>
      </c>
      <c r="AD60" s="63">
        <f t="shared" si="38"/>
        <v>0</v>
      </c>
      <c r="AE60" s="62"/>
      <c r="AF60" s="62"/>
      <c r="AG60" s="62"/>
      <c r="AH60" s="62"/>
      <c r="AI60" s="62"/>
      <c r="AJ60" s="62"/>
      <c r="AK60" s="62"/>
      <c r="AL60" s="62">
        <f t="shared" si="39"/>
        <v>0</v>
      </c>
      <c r="AM60" s="63">
        <f t="shared" si="40"/>
        <v>0</v>
      </c>
    </row>
    <row r="61" spans="2:39" s="64" customFormat="1" hidden="1" x14ac:dyDescent="0.25">
      <c r="B61" s="110"/>
      <c r="C61" s="62">
        <f t="shared" si="41"/>
        <v>9</v>
      </c>
      <c r="D61" s="65"/>
      <c r="E61" s="65"/>
      <c r="F61" s="65"/>
      <c r="G61" s="65"/>
      <c r="H61" s="65"/>
      <c r="I61" s="65"/>
      <c r="J61" s="65"/>
      <c r="K61" s="62">
        <f t="shared" si="33"/>
        <v>0</v>
      </c>
      <c r="L61" s="63">
        <f t="shared" si="34"/>
        <v>0</v>
      </c>
      <c r="M61" s="65"/>
      <c r="N61" s="65"/>
      <c r="O61" s="65"/>
      <c r="P61" s="65"/>
      <c r="Q61" s="65"/>
      <c r="R61" s="65"/>
      <c r="S61" s="65"/>
      <c r="T61" s="62">
        <f t="shared" si="35"/>
        <v>0</v>
      </c>
      <c r="U61" s="63">
        <f t="shared" si="36"/>
        <v>0</v>
      </c>
      <c r="V61" s="65"/>
      <c r="W61" s="65"/>
      <c r="X61" s="65"/>
      <c r="Y61" s="65"/>
      <c r="Z61" s="65"/>
      <c r="AA61" s="65"/>
      <c r="AB61" s="65"/>
      <c r="AC61" s="62">
        <f t="shared" si="37"/>
        <v>0</v>
      </c>
      <c r="AD61" s="63">
        <f t="shared" si="38"/>
        <v>0</v>
      </c>
      <c r="AE61" s="65"/>
      <c r="AF61" s="65"/>
      <c r="AG61" s="65"/>
      <c r="AH61" s="65"/>
      <c r="AI61" s="65"/>
      <c r="AJ61" s="65"/>
      <c r="AK61" s="65"/>
      <c r="AL61" s="62">
        <f t="shared" si="39"/>
        <v>0</v>
      </c>
      <c r="AM61" s="63">
        <f t="shared" si="40"/>
        <v>0</v>
      </c>
    </row>
    <row r="62" spans="2:39" s="64" customFormat="1" ht="15.75" hidden="1" thickBot="1" x14ac:dyDescent="0.3">
      <c r="B62" s="110"/>
      <c r="C62" s="62">
        <f t="shared" si="41"/>
        <v>10</v>
      </c>
      <c r="D62" s="65"/>
      <c r="E62" s="65"/>
      <c r="F62" s="65"/>
      <c r="G62" s="65"/>
      <c r="H62" s="65"/>
      <c r="I62" s="65"/>
      <c r="J62" s="65"/>
      <c r="K62" s="62">
        <f t="shared" si="33"/>
        <v>0</v>
      </c>
      <c r="L62" s="63">
        <f t="shared" si="34"/>
        <v>0</v>
      </c>
      <c r="M62" s="65"/>
      <c r="N62" s="65"/>
      <c r="O62" s="65"/>
      <c r="P62" s="65"/>
      <c r="Q62" s="65"/>
      <c r="R62" s="65"/>
      <c r="S62" s="65"/>
      <c r="T62" s="62">
        <f t="shared" si="35"/>
        <v>0</v>
      </c>
      <c r="U62" s="63">
        <f t="shared" si="36"/>
        <v>0</v>
      </c>
      <c r="V62" s="65"/>
      <c r="W62" s="65"/>
      <c r="X62" s="65"/>
      <c r="Y62" s="65"/>
      <c r="Z62" s="65"/>
      <c r="AA62" s="65"/>
      <c r="AB62" s="65"/>
      <c r="AC62" s="62">
        <f t="shared" si="37"/>
        <v>0</v>
      </c>
      <c r="AD62" s="63">
        <f t="shared" si="38"/>
        <v>0</v>
      </c>
      <c r="AE62" s="65"/>
      <c r="AF62" s="65"/>
      <c r="AG62" s="65"/>
      <c r="AH62" s="65"/>
      <c r="AI62" s="65"/>
      <c r="AJ62" s="65"/>
      <c r="AK62" s="65"/>
      <c r="AL62" s="62">
        <f t="shared" si="39"/>
        <v>0</v>
      </c>
      <c r="AM62" s="63">
        <f t="shared" si="40"/>
        <v>0</v>
      </c>
    </row>
    <row r="63" spans="2:39" ht="15.75" thickBot="1" x14ac:dyDescent="0.3">
      <c r="B63" s="107" t="s">
        <v>42</v>
      </c>
      <c r="C63" s="108"/>
      <c r="D63" s="33" t="e">
        <f>AVERAGE(D53:D62)</f>
        <v>#DIV/0!</v>
      </c>
      <c r="E63" s="33" t="e">
        <f>AVERAGE(E53:E62)</f>
        <v>#DIV/0!</v>
      </c>
      <c r="F63" s="33" t="e">
        <f>AVERAGE(F53:F62)</f>
        <v>#DIV/0!</v>
      </c>
      <c r="G63" s="33" t="e">
        <f>AVERAGE(G53:G62)</f>
        <v>#DIV/0!</v>
      </c>
      <c r="H63" s="33"/>
      <c r="I63" s="33" t="e">
        <f>AVERAGE(I53:I62)</f>
        <v>#DIV/0!</v>
      </c>
      <c r="J63" s="34" t="e">
        <f>K63/(K63+L63)</f>
        <v>#DIV/0!</v>
      </c>
      <c r="K63" s="35">
        <f>SUM(K53:K62)</f>
        <v>0</v>
      </c>
      <c r="L63" s="35">
        <f>SUM(L53:L62)</f>
        <v>0</v>
      </c>
      <c r="M63" s="33" t="e">
        <f>AVERAGE(M53:M62)</f>
        <v>#DIV/0!</v>
      </c>
      <c r="N63" s="33" t="e">
        <f>AVERAGE(N53:N62)</f>
        <v>#DIV/0!</v>
      </c>
      <c r="O63" s="33" t="e">
        <f>AVERAGE(O53:O62)</f>
        <v>#DIV/0!</v>
      </c>
      <c r="P63" s="33" t="e">
        <f>AVERAGE(P53:P62)</f>
        <v>#DIV/0!</v>
      </c>
      <c r="Q63" s="33"/>
      <c r="R63" s="33" t="e">
        <f>AVERAGE(R53:R62)</f>
        <v>#DIV/0!</v>
      </c>
      <c r="S63" s="34" t="e">
        <f>T63/(T63+U63)</f>
        <v>#DIV/0!</v>
      </c>
      <c r="T63" s="35">
        <f>SUM(T53:T62)</f>
        <v>0</v>
      </c>
      <c r="U63" s="35">
        <f>SUM(U53:U62)</f>
        <v>0</v>
      </c>
      <c r="V63" s="33" t="e">
        <f>AVERAGE(V53:V62)</f>
        <v>#DIV/0!</v>
      </c>
      <c r="W63" s="33" t="e">
        <f>AVERAGE(W53:W62)</f>
        <v>#DIV/0!</v>
      </c>
      <c r="X63" s="33" t="e">
        <f>AVERAGE(X53:X62)</f>
        <v>#DIV/0!</v>
      </c>
      <c r="Y63" s="33" t="e">
        <f>AVERAGE(Y53:Y62)</f>
        <v>#DIV/0!</v>
      </c>
      <c r="Z63" s="33"/>
      <c r="AA63" s="33" t="e">
        <f>AVERAGE(AA53:AA62)</f>
        <v>#DIV/0!</v>
      </c>
      <c r="AB63" s="34" t="e">
        <f>AC63/(AC63+AD63)</f>
        <v>#DIV/0!</v>
      </c>
      <c r="AC63" s="35">
        <f>SUM(AC53:AC62)</f>
        <v>0</v>
      </c>
      <c r="AD63" s="35">
        <f>SUM(AD53:AD62)</f>
        <v>0</v>
      </c>
      <c r="AE63" s="33" t="e">
        <f>AVERAGE(AE53:AE62)</f>
        <v>#DIV/0!</v>
      </c>
      <c r="AF63" s="33" t="e">
        <f>AVERAGE(AF53:AF62)</f>
        <v>#DIV/0!</v>
      </c>
      <c r="AG63" s="33" t="e">
        <f>AVERAGE(AG53:AG62)</f>
        <v>#DIV/0!</v>
      </c>
      <c r="AH63" s="33" t="e">
        <f>AVERAGE(AH53:AH62)</f>
        <v>#DIV/0!</v>
      </c>
      <c r="AI63" s="33"/>
      <c r="AJ63" s="33" t="e">
        <f>AVERAGE(AJ53:AJ62)</f>
        <v>#DIV/0!</v>
      </c>
      <c r="AK63" s="34" t="e">
        <f>AL63/(AL63+AM63)</f>
        <v>#DIV/0!</v>
      </c>
      <c r="AL63" s="35">
        <f>SUM(AL53:AL62)</f>
        <v>0</v>
      </c>
      <c r="AM63" s="82">
        <f>SUM(AM53:AM62)</f>
        <v>0</v>
      </c>
    </row>
    <row r="64" spans="2:39" s="127" customFormat="1" hidden="1" x14ac:dyDescent="0.25">
      <c r="B64" s="123">
        <v>2</v>
      </c>
      <c r="C64" s="124">
        <v>1</v>
      </c>
      <c r="D64" s="124"/>
      <c r="E64" s="124"/>
      <c r="F64" s="124"/>
      <c r="G64" s="124"/>
      <c r="H64" s="124"/>
      <c r="I64" s="124"/>
      <c r="J64" s="124"/>
      <c r="K64" s="125">
        <f t="shared" ref="K64:K73" si="42">IF(J64="W",1,0)</f>
        <v>0</v>
      </c>
      <c r="L64" s="126">
        <f t="shared" ref="L64:L73" si="43">IF(J64="L",1,0)</f>
        <v>0</v>
      </c>
      <c r="M64" s="124"/>
      <c r="N64" s="124"/>
      <c r="O64" s="124"/>
      <c r="P64" s="124"/>
      <c r="Q64" s="124"/>
      <c r="R64" s="124"/>
      <c r="S64" s="124"/>
      <c r="T64" s="125">
        <f t="shared" ref="T64:T73" si="44">IF(S64="W",1,0)</f>
        <v>0</v>
      </c>
      <c r="U64" s="126">
        <f t="shared" ref="U64:U73" si="45">IF(S64="L",1,0)</f>
        <v>0</v>
      </c>
      <c r="V64" s="124"/>
      <c r="W64" s="124"/>
      <c r="X64" s="124"/>
      <c r="Y64" s="124"/>
      <c r="Z64" s="124"/>
      <c r="AA64" s="124"/>
      <c r="AB64" s="124"/>
      <c r="AC64" s="125">
        <f t="shared" ref="AC64:AC73" si="46">IF(AB64="W",1,0)</f>
        <v>0</v>
      </c>
      <c r="AD64" s="126">
        <f t="shared" ref="AD64:AD73" si="47">IF(AB64="L",1,0)</f>
        <v>0</v>
      </c>
      <c r="AE64" s="124"/>
      <c r="AF64" s="124"/>
      <c r="AG64" s="124"/>
      <c r="AH64" s="124"/>
      <c r="AI64" s="124"/>
      <c r="AJ64" s="124"/>
      <c r="AK64" s="124"/>
      <c r="AL64" s="125">
        <f t="shared" ref="AL64:AL73" si="48">IF(AK64="W",1,0)</f>
        <v>0</v>
      </c>
      <c r="AM64" s="126">
        <f t="shared" ref="AM64:AM73" si="49">IF(AK64="L",1,0)</f>
        <v>0</v>
      </c>
    </row>
    <row r="65" spans="2:39" s="127" customFormat="1" hidden="1" x14ac:dyDescent="0.25">
      <c r="B65" s="123"/>
      <c r="C65" s="125">
        <f t="shared" ref="C65:C73" si="50">C64+1</f>
        <v>2</v>
      </c>
      <c r="D65" s="125"/>
      <c r="E65" s="125"/>
      <c r="F65" s="125"/>
      <c r="G65" s="125"/>
      <c r="H65" s="125"/>
      <c r="I65" s="125"/>
      <c r="J65" s="125"/>
      <c r="K65" s="125">
        <f t="shared" si="42"/>
        <v>0</v>
      </c>
      <c r="L65" s="126">
        <f t="shared" si="43"/>
        <v>0</v>
      </c>
      <c r="M65" s="125"/>
      <c r="N65" s="125"/>
      <c r="O65" s="125"/>
      <c r="P65" s="125"/>
      <c r="Q65" s="125"/>
      <c r="R65" s="125"/>
      <c r="S65" s="125"/>
      <c r="T65" s="125">
        <f t="shared" si="44"/>
        <v>0</v>
      </c>
      <c r="U65" s="126">
        <f t="shared" si="45"/>
        <v>0</v>
      </c>
      <c r="V65" s="125"/>
      <c r="W65" s="125"/>
      <c r="X65" s="125"/>
      <c r="Y65" s="125"/>
      <c r="Z65" s="125"/>
      <c r="AA65" s="125"/>
      <c r="AB65" s="125"/>
      <c r="AC65" s="125">
        <f t="shared" si="46"/>
        <v>0</v>
      </c>
      <c r="AD65" s="126">
        <f t="shared" si="47"/>
        <v>0</v>
      </c>
      <c r="AE65" s="125"/>
      <c r="AF65" s="125"/>
      <c r="AG65" s="125"/>
      <c r="AH65" s="125"/>
      <c r="AI65" s="125"/>
      <c r="AJ65" s="125"/>
      <c r="AK65" s="125"/>
      <c r="AL65" s="125">
        <f t="shared" si="48"/>
        <v>0</v>
      </c>
      <c r="AM65" s="126">
        <f t="shared" si="49"/>
        <v>0</v>
      </c>
    </row>
    <row r="66" spans="2:39" s="127" customFormat="1" hidden="1" x14ac:dyDescent="0.25">
      <c r="B66" s="123"/>
      <c r="C66" s="125">
        <f t="shared" si="50"/>
        <v>3</v>
      </c>
      <c r="D66" s="125"/>
      <c r="E66" s="125"/>
      <c r="F66" s="125"/>
      <c r="G66" s="125"/>
      <c r="H66" s="125"/>
      <c r="I66" s="125"/>
      <c r="J66" s="125"/>
      <c r="K66" s="125">
        <f t="shared" si="42"/>
        <v>0</v>
      </c>
      <c r="L66" s="126">
        <f t="shared" si="43"/>
        <v>0</v>
      </c>
      <c r="M66" s="125"/>
      <c r="N66" s="125"/>
      <c r="O66" s="125"/>
      <c r="P66" s="125"/>
      <c r="Q66" s="125"/>
      <c r="R66" s="125"/>
      <c r="S66" s="125"/>
      <c r="T66" s="125">
        <f t="shared" si="44"/>
        <v>0</v>
      </c>
      <c r="U66" s="126">
        <f t="shared" si="45"/>
        <v>0</v>
      </c>
      <c r="V66" s="125"/>
      <c r="W66" s="125"/>
      <c r="X66" s="125"/>
      <c r="Y66" s="125"/>
      <c r="Z66" s="125"/>
      <c r="AA66" s="125"/>
      <c r="AB66" s="125"/>
      <c r="AC66" s="125">
        <f t="shared" si="46"/>
        <v>0</v>
      </c>
      <c r="AD66" s="126">
        <f t="shared" si="47"/>
        <v>0</v>
      </c>
      <c r="AE66" s="125"/>
      <c r="AF66" s="125"/>
      <c r="AG66" s="125"/>
      <c r="AH66" s="125"/>
      <c r="AI66" s="125"/>
      <c r="AJ66" s="125"/>
      <c r="AK66" s="125"/>
      <c r="AL66" s="125">
        <f t="shared" si="48"/>
        <v>0</v>
      </c>
      <c r="AM66" s="126">
        <f t="shared" si="49"/>
        <v>0</v>
      </c>
    </row>
    <row r="67" spans="2:39" s="127" customFormat="1" hidden="1" x14ac:dyDescent="0.25">
      <c r="B67" s="123"/>
      <c r="C67" s="125">
        <f t="shared" si="50"/>
        <v>4</v>
      </c>
      <c r="D67" s="125"/>
      <c r="E67" s="125"/>
      <c r="F67" s="125"/>
      <c r="G67" s="125"/>
      <c r="H67" s="125"/>
      <c r="I67" s="125"/>
      <c r="J67" s="125"/>
      <c r="K67" s="125">
        <f t="shared" si="42"/>
        <v>0</v>
      </c>
      <c r="L67" s="126">
        <f t="shared" si="43"/>
        <v>0</v>
      </c>
      <c r="M67" s="125"/>
      <c r="N67" s="125"/>
      <c r="O67" s="125"/>
      <c r="P67" s="125"/>
      <c r="Q67" s="125"/>
      <c r="R67" s="125"/>
      <c r="S67" s="125"/>
      <c r="T67" s="125">
        <f t="shared" si="44"/>
        <v>0</v>
      </c>
      <c r="U67" s="126">
        <f t="shared" si="45"/>
        <v>0</v>
      </c>
      <c r="V67" s="125"/>
      <c r="W67" s="125"/>
      <c r="X67" s="125"/>
      <c r="Y67" s="125"/>
      <c r="Z67" s="125"/>
      <c r="AA67" s="125"/>
      <c r="AB67" s="125"/>
      <c r="AC67" s="125">
        <f t="shared" si="46"/>
        <v>0</v>
      </c>
      <c r="AD67" s="126">
        <f t="shared" si="47"/>
        <v>0</v>
      </c>
      <c r="AE67" s="125"/>
      <c r="AF67" s="125"/>
      <c r="AG67" s="125"/>
      <c r="AH67" s="125"/>
      <c r="AI67" s="125"/>
      <c r="AJ67" s="125"/>
      <c r="AK67" s="125"/>
      <c r="AL67" s="125">
        <f t="shared" si="48"/>
        <v>0</v>
      </c>
      <c r="AM67" s="126">
        <f t="shared" si="49"/>
        <v>0</v>
      </c>
    </row>
    <row r="68" spans="2:39" s="127" customFormat="1" hidden="1" x14ac:dyDescent="0.25">
      <c r="B68" s="123"/>
      <c r="C68" s="125">
        <f t="shared" si="50"/>
        <v>5</v>
      </c>
      <c r="D68" s="125"/>
      <c r="E68" s="125"/>
      <c r="F68" s="125"/>
      <c r="G68" s="125"/>
      <c r="H68" s="125"/>
      <c r="I68" s="125"/>
      <c r="J68" s="125"/>
      <c r="K68" s="125">
        <f t="shared" si="42"/>
        <v>0</v>
      </c>
      <c r="L68" s="126">
        <f t="shared" si="43"/>
        <v>0</v>
      </c>
      <c r="M68" s="125"/>
      <c r="N68" s="125"/>
      <c r="O68" s="125"/>
      <c r="P68" s="125"/>
      <c r="Q68" s="125"/>
      <c r="R68" s="125"/>
      <c r="S68" s="125"/>
      <c r="T68" s="125">
        <f t="shared" si="44"/>
        <v>0</v>
      </c>
      <c r="U68" s="126">
        <f t="shared" si="45"/>
        <v>0</v>
      </c>
      <c r="V68" s="125"/>
      <c r="W68" s="125"/>
      <c r="X68" s="125"/>
      <c r="Y68" s="125"/>
      <c r="Z68" s="125"/>
      <c r="AA68" s="125"/>
      <c r="AB68" s="125"/>
      <c r="AC68" s="125">
        <f t="shared" si="46"/>
        <v>0</v>
      </c>
      <c r="AD68" s="126">
        <f t="shared" si="47"/>
        <v>0</v>
      </c>
      <c r="AE68" s="125"/>
      <c r="AF68" s="125"/>
      <c r="AG68" s="125"/>
      <c r="AH68" s="125"/>
      <c r="AI68" s="125"/>
      <c r="AJ68" s="125"/>
      <c r="AK68" s="125"/>
      <c r="AL68" s="125">
        <f t="shared" si="48"/>
        <v>0</v>
      </c>
      <c r="AM68" s="126">
        <f t="shared" si="49"/>
        <v>0</v>
      </c>
    </row>
    <row r="69" spans="2:39" s="127" customFormat="1" hidden="1" x14ac:dyDescent="0.25">
      <c r="B69" s="123"/>
      <c r="C69" s="125">
        <f t="shared" si="50"/>
        <v>6</v>
      </c>
      <c r="D69" s="125"/>
      <c r="E69" s="125"/>
      <c r="F69" s="125"/>
      <c r="G69" s="125"/>
      <c r="H69" s="125"/>
      <c r="I69" s="125"/>
      <c r="J69" s="125"/>
      <c r="K69" s="125">
        <f t="shared" si="42"/>
        <v>0</v>
      </c>
      <c r="L69" s="126">
        <f t="shared" si="43"/>
        <v>0</v>
      </c>
      <c r="M69" s="125"/>
      <c r="N69" s="125"/>
      <c r="O69" s="125"/>
      <c r="P69" s="125"/>
      <c r="Q69" s="125"/>
      <c r="R69" s="125"/>
      <c r="S69" s="125"/>
      <c r="T69" s="125">
        <f t="shared" si="44"/>
        <v>0</v>
      </c>
      <c r="U69" s="126">
        <f t="shared" si="45"/>
        <v>0</v>
      </c>
      <c r="V69" s="125"/>
      <c r="W69" s="125"/>
      <c r="X69" s="125"/>
      <c r="Y69" s="125"/>
      <c r="Z69" s="125"/>
      <c r="AA69" s="125"/>
      <c r="AB69" s="125"/>
      <c r="AC69" s="125">
        <f t="shared" si="46"/>
        <v>0</v>
      </c>
      <c r="AD69" s="126">
        <f t="shared" si="47"/>
        <v>0</v>
      </c>
      <c r="AE69" s="125"/>
      <c r="AF69" s="125"/>
      <c r="AG69" s="125"/>
      <c r="AH69" s="125"/>
      <c r="AI69" s="125"/>
      <c r="AJ69" s="125"/>
      <c r="AK69" s="125"/>
      <c r="AL69" s="125">
        <f t="shared" si="48"/>
        <v>0</v>
      </c>
      <c r="AM69" s="126">
        <f t="shared" si="49"/>
        <v>0</v>
      </c>
    </row>
    <row r="70" spans="2:39" s="127" customFormat="1" hidden="1" x14ac:dyDescent="0.25">
      <c r="B70" s="123"/>
      <c r="C70" s="125">
        <f t="shared" si="50"/>
        <v>7</v>
      </c>
      <c r="D70" s="125"/>
      <c r="E70" s="125"/>
      <c r="F70" s="125"/>
      <c r="G70" s="125"/>
      <c r="H70" s="125"/>
      <c r="I70" s="125"/>
      <c r="J70" s="125"/>
      <c r="K70" s="125">
        <f t="shared" si="42"/>
        <v>0</v>
      </c>
      <c r="L70" s="126">
        <f t="shared" si="43"/>
        <v>0</v>
      </c>
      <c r="M70" s="125"/>
      <c r="N70" s="125"/>
      <c r="O70" s="125"/>
      <c r="P70" s="125"/>
      <c r="Q70" s="125"/>
      <c r="R70" s="125"/>
      <c r="S70" s="125"/>
      <c r="T70" s="125">
        <f t="shared" si="44"/>
        <v>0</v>
      </c>
      <c r="U70" s="126">
        <f t="shared" si="45"/>
        <v>0</v>
      </c>
      <c r="V70" s="125"/>
      <c r="W70" s="125"/>
      <c r="X70" s="125"/>
      <c r="Y70" s="125"/>
      <c r="Z70" s="125"/>
      <c r="AA70" s="125"/>
      <c r="AB70" s="125"/>
      <c r="AC70" s="125">
        <f t="shared" si="46"/>
        <v>0</v>
      </c>
      <c r="AD70" s="126">
        <f t="shared" si="47"/>
        <v>0</v>
      </c>
      <c r="AE70" s="125"/>
      <c r="AF70" s="125"/>
      <c r="AG70" s="125"/>
      <c r="AH70" s="125"/>
      <c r="AI70" s="125"/>
      <c r="AJ70" s="125"/>
      <c r="AK70" s="125"/>
      <c r="AL70" s="125">
        <f t="shared" si="48"/>
        <v>0</v>
      </c>
      <c r="AM70" s="126">
        <f t="shared" si="49"/>
        <v>0</v>
      </c>
    </row>
    <row r="71" spans="2:39" s="127" customFormat="1" hidden="1" x14ac:dyDescent="0.25">
      <c r="B71" s="123"/>
      <c r="C71" s="125">
        <f t="shared" si="50"/>
        <v>8</v>
      </c>
      <c r="D71" s="125"/>
      <c r="E71" s="125"/>
      <c r="F71" s="125"/>
      <c r="G71" s="125"/>
      <c r="H71" s="125"/>
      <c r="I71" s="125"/>
      <c r="J71" s="125"/>
      <c r="K71" s="125">
        <f t="shared" si="42"/>
        <v>0</v>
      </c>
      <c r="L71" s="126">
        <f t="shared" si="43"/>
        <v>0</v>
      </c>
      <c r="M71" s="125"/>
      <c r="N71" s="125"/>
      <c r="O71" s="125"/>
      <c r="P71" s="125"/>
      <c r="Q71" s="125"/>
      <c r="R71" s="125"/>
      <c r="S71" s="125"/>
      <c r="T71" s="125">
        <f t="shared" si="44"/>
        <v>0</v>
      </c>
      <c r="U71" s="126">
        <f t="shared" si="45"/>
        <v>0</v>
      </c>
      <c r="V71" s="125"/>
      <c r="W71" s="125"/>
      <c r="X71" s="125"/>
      <c r="Y71" s="125"/>
      <c r="Z71" s="125"/>
      <c r="AA71" s="125"/>
      <c r="AB71" s="125"/>
      <c r="AC71" s="125">
        <f t="shared" si="46"/>
        <v>0</v>
      </c>
      <c r="AD71" s="126">
        <f t="shared" si="47"/>
        <v>0</v>
      </c>
      <c r="AE71" s="125"/>
      <c r="AF71" s="125"/>
      <c r="AG71" s="125"/>
      <c r="AH71" s="125"/>
      <c r="AI71" s="125"/>
      <c r="AJ71" s="125"/>
      <c r="AK71" s="125"/>
      <c r="AL71" s="125">
        <f t="shared" si="48"/>
        <v>0</v>
      </c>
      <c r="AM71" s="126">
        <f t="shared" si="49"/>
        <v>0</v>
      </c>
    </row>
    <row r="72" spans="2:39" s="127" customFormat="1" hidden="1" x14ac:dyDescent="0.25">
      <c r="B72" s="123"/>
      <c r="C72" s="125">
        <f t="shared" si="50"/>
        <v>9</v>
      </c>
      <c r="D72" s="125"/>
      <c r="E72" s="125"/>
      <c r="F72" s="125"/>
      <c r="G72" s="125"/>
      <c r="H72" s="125"/>
      <c r="I72" s="125"/>
      <c r="J72" s="125"/>
      <c r="K72" s="125">
        <f t="shared" si="42"/>
        <v>0</v>
      </c>
      <c r="L72" s="126">
        <f t="shared" si="43"/>
        <v>0</v>
      </c>
      <c r="M72" s="125"/>
      <c r="N72" s="125"/>
      <c r="O72" s="125"/>
      <c r="P72" s="125"/>
      <c r="Q72" s="125"/>
      <c r="R72" s="125"/>
      <c r="S72" s="125"/>
      <c r="T72" s="125">
        <f t="shared" si="44"/>
        <v>0</v>
      </c>
      <c r="U72" s="126">
        <f t="shared" si="45"/>
        <v>0</v>
      </c>
      <c r="V72" s="125"/>
      <c r="W72" s="125"/>
      <c r="X72" s="125"/>
      <c r="Y72" s="125"/>
      <c r="Z72" s="125"/>
      <c r="AA72" s="125"/>
      <c r="AB72" s="125"/>
      <c r="AC72" s="125">
        <f t="shared" si="46"/>
        <v>0</v>
      </c>
      <c r="AD72" s="126">
        <f t="shared" si="47"/>
        <v>0</v>
      </c>
      <c r="AE72" s="125"/>
      <c r="AF72" s="125"/>
      <c r="AG72" s="125"/>
      <c r="AH72" s="125"/>
      <c r="AI72" s="125"/>
      <c r="AJ72" s="125"/>
      <c r="AK72" s="125"/>
      <c r="AL72" s="125">
        <f t="shared" si="48"/>
        <v>0</v>
      </c>
      <c r="AM72" s="126">
        <f t="shared" si="49"/>
        <v>0</v>
      </c>
    </row>
    <row r="73" spans="2:39" s="127" customFormat="1" ht="15.75" hidden="1" thickBot="1" x14ac:dyDescent="0.3">
      <c r="B73" s="123"/>
      <c r="C73" s="128">
        <f t="shared" si="50"/>
        <v>10</v>
      </c>
      <c r="D73" s="128"/>
      <c r="E73" s="128"/>
      <c r="F73" s="128"/>
      <c r="G73" s="128"/>
      <c r="H73" s="128"/>
      <c r="I73" s="128"/>
      <c r="J73" s="128"/>
      <c r="K73" s="125">
        <f t="shared" si="42"/>
        <v>0</v>
      </c>
      <c r="L73" s="126">
        <f t="shared" si="43"/>
        <v>0</v>
      </c>
      <c r="M73" s="128"/>
      <c r="N73" s="128"/>
      <c r="O73" s="128"/>
      <c r="P73" s="128"/>
      <c r="Q73" s="128"/>
      <c r="R73" s="128"/>
      <c r="S73" s="128"/>
      <c r="T73" s="125">
        <f t="shared" si="44"/>
        <v>0</v>
      </c>
      <c r="U73" s="126">
        <f t="shared" si="45"/>
        <v>0</v>
      </c>
      <c r="V73" s="128"/>
      <c r="W73" s="128"/>
      <c r="X73" s="128"/>
      <c r="Y73" s="128"/>
      <c r="Z73" s="128"/>
      <c r="AA73" s="128"/>
      <c r="AB73" s="128"/>
      <c r="AC73" s="125">
        <f t="shared" si="46"/>
        <v>0</v>
      </c>
      <c r="AD73" s="126">
        <f t="shared" si="47"/>
        <v>0</v>
      </c>
      <c r="AE73" s="128"/>
      <c r="AF73" s="128"/>
      <c r="AG73" s="128"/>
      <c r="AH73" s="128"/>
      <c r="AI73" s="128"/>
      <c r="AJ73" s="128"/>
      <c r="AK73" s="128"/>
      <c r="AL73" s="125">
        <f t="shared" si="48"/>
        <v>0</v>
      </c>
      <c r="AM73" s="126">
        <f t="shared" si="49"/>
        <v>0</v>
      </c>
    </row>
    <row r="74" spans="2:39" ht="15.75" thickBot="1" x14ac:dyDescent="0.3">
      <c r="B74" s="98" t="s">
        <v>42</v>
      </c>
      <c r="C74" s="99"/>
      <c r="D74" s="33" t="e">
        <f>AVERAGE(D64:D73)</f>
        <v>#DIV/0!</v>
      </c>
      <c r="E74" s="33" t="e">
        <f>AVERAGE(E64:E73)</f>
        <v>#DIV/0!</v>
      </c>
      <c r="F74" s="33" t="e">
        <f>AVERAGE(F64:F73)</f>
        <v>#DIV/0!</v>
      </c>
      <c r="G74" s="33" t="e">
        <f>AVERAGE(G64:G73)</f>
        <v>#DIV/0!</v>
      </c>
      <c r="H74" s="33"/>
      <c r="I74" s="33" t="e">
        <f>AVERAGE(I64:I73)</f>
        <v>#DIV/0!</v>
      </c>
      <c r="J74" s="34" t="e">
        <f>K74/(K74+L74)</f>
        <v>#DIV/0!</v>
      </c>
      <c r="K74" s="35">
        <f>SUM(K64:K73)</f>
        <v>0</v>
      </c>
      <c r="L74" s="35">
        <f>SUM(L64:L73)</f>
        <v>0</v>
      </c>
      <c r="M74" s="33" t="e">
        <f>AVERAGE(M64:M73)</f>
        <v>#DIV/0!</v>
      </c>
      <c r="N74" s="33" t="e">
        <f>AVERAGE(N64:N73)</f>
        <v>#DIV/0!</v>
      </c>
      <c r="O74" s="33" t="e">
        <f>AVERAGE(O64:O73)</f>
        <v>#DIV/0!</v>
      </c>
      <c r="P74" s="33" t="e">
        <f>AVERAGE(P64:P73)</f>
        <v>#DIV/0!</v>
      </c>
      <c r="Q74" s="33"/>
      <c r="R74" s="33" t="e">
        <f>AVERAGE(R64:R73)</f>
        <v>#DIV/0!</v>
      </c>
      <c r="S74" s="34" t="e">
        <f>T74/(T74+U74)</f>
        <v>#DIV/0!</v>
      </c>
      <c r="T74" s="35">
        <f>SUM(T64:T73)</f>
        <v>0</v>
      </c>
      <c r="U74" s="35">
        <f>SUM(U64:U73)</f>
        <v>0</v>
      </c>
      <c r="V74" s="33" t="e">
        <f>AVERAGE(V64:V73)</f>
        <v>#DIV/0!</v>
      </c>
      <c r="W74" s="33" t="e">
        <f>AVERAGE(W64:W73)</f>
        <v>#DIV/0!</v>
      </c>
      <c r="X74" s="33" t="e">
        <f>AVERAGE(X64:X73)</f>
        <v>#DIV/0!</v>
      </c>
      <c r="Y74" s="33" t="e">
        <f>AVERAGE(Y64:Y73)</f>
        <v>#DIV/0!</v>
      </c>
      <c r="Z74" s="33"/>
      <c r="AA74" s="33" t="e">
        <f>AVERAGE(AA64:AA73)</f>
        <v>#DIV/0!</v>
      </c>
      <c r="AB74" s="34" t="e">
        <f>AC74/(AC74+AD74)</f>
        <v>#DIV/0!</v>
      </c>
      <c r="AC74" s="35">
        <f>SUM(AC64:AC73)</f>
        <v>0</v>
      </c>
      <c r="AD74" s="35">
        <f>SUM(AD64:AD73)</f>
        <v>0</v>
      </c>
      <c r="AE74" s="33" t="e">
        <f>AVERAGE(AE64:AE73)</f>
        <v>#DIV/0!</v>
      </c>
      <c r="AF74" s="33" t="e">
        <f>AVERAGE(AF64:AF73)</f>
        <v>#DIV/0!</v>
      </c>
      <c r="AG74" s="33" t="e">
        <f>AVERAGE(AG64:AG73)</f>
        <v>#DIV/0!</v>
      </c>
      <c r="AH74" s="33" t="e">
        <f>AVERAGE(AH64:AH73)</f>
        <v>#DIV/0!</v>
      </c>
      <c r="AI74" s="33"/>
      <c r="AJ74" s="33" t="e">
        <f>AVERAGE(AJ64:AJ73)</f>
        <v>#DIV/0!</v>
      </c>
      <c r="AK74" s="34" t="e">
        <f>AL74/(AL74+AM74)</f>
        <v>#DIV/0!</v>
      </c>
      <c r="AL74" s="35">
        <f>SUM(AL64:AL73)</f>
        <v>0</v>
      </c>
      <c r="AM74" s="82">
        <f>SUM(AM64:AM73)</f>
        <v>0</v>
      </c>
    </row>
    <row r="75" spans="2:39" x14ac:dyDescent="0.25">
      <c r="B75" s="106">
        <v>3</v>
      </c>
      <c r="C75" s="77">
        <v>1</v>
      </c>
      <c r="D75" s="77"/>
      <c r="E75" s="77"/>
      <c r="F75" s="77"/>
      <c r="G75" s="77"/>
      <c r="H75" s="77"/>
      <c r="I75" s="77"/>
      <c r="J75" s="77"/>
      <c r="K75" s="28">
        <f t="shared" ref="K75:K84" si="51">IF(J75="W",1,0)</f>
        <v>0</v>
      </c>
      <c r="L75" s="32">
        <f t="shared" ref="L75:L84" si="52">IF(J75="L",1,0)</f>
        <v>0</v>
      </c>
      <c r="M75" s="77"/>
      <c r="N75" s="77"/>
      <c r="O75" s="77"/>
      <c r="P75" s="77"/>
      <c r="Q75" s="77"/>
      <c r="R75" s="77"/>
      <c r="S75" s="77"/>
      <c r="T75" s="28">
        <f t="shared" ref="T75:T84" si="53">IF(S75="W",1,0)</f>
        <v>0</v>
      </c>
      <c r="U75" s="32">
        <f t="shared" ref="U75:U84" si="54">IF(S75="L",1,0)</f>
        <v>0</v>
      </c>
      <c r="V75" s="77"/>
      <c r="W75" s="77"/>
      <c r="X75" s="77"/>
      <c r="Y75" s="77"/>
      <c r="Z75" s="77"/>
      <c r="AA75" s="77"/>
      <c r="AB75" s="77"/>
      <c r="AC75" s="28">
        <f t="shared" ref="AC75:AC84" si="55">IF(AB75="W",1,0)</f>
        <v>0</v>
      </c>
      <c r="AD75" s="32">
        <f t="shared" ref="AD75:AD84" si="56">IF(AB75="L",1,0)</f>
        <v>0</v>
      </c>
      <c r="AE75" s="77"/>
      <c r="AF75" s="77"/>
      <c r="AG75" s="77"/>
      <c r="AH75" s="77"/>
      <c r="AI75" s="77"/>
      <c r="AJ75" s="77"/>
      <c r="AK75" s="77"/>
      <c r="AL75" s="28">
        <f t="shared" ref="AL75:AL84" si="57">IF(AK75="W",1,0)</f>
        <v>0</v>
      </c>
      <c r="AM75" s="32">
        <f t="shared" ref="AM75:AM84" si="58">IF(AK75="L",1,0)</f>
        <v>0</v>
      </c>
    </row>
    <row r="76" spans="2:39" x14ac:dyDescent="0.25">
      <c r="B76" s="106"/>
      <c r="C76" s="28">
        <f t="shared" ref="C76:C84" si="59">C75+1</f>
        <v>2</v>
      </c>
      <c r="D76" s="28"/>
      <c r="E76" s="28"/>
      <c r="F76" s="28"/>
      <c r="G76" s="28"/>
      <c r="H76" s="28"/>
      <c r="I76" s="28"/>
      <c r="J76" s="28"/>
      <c r="K76" s="28">
        <f t="shared" si="51"/>
        <v>0</v>
      </c>
      <c r="L76" s="32">
        <f t="shared" si="52"/>
        <v>0</v>
      </c>
      <c r="M76" s="28"/>
      <c r="N76" s="28"/>
      <c r="O76" s="28"/>
      <c r="P76" s="28"/>
      <c r="Q76" s="28"/>
      <c r="R76" s="28"/>
      <c r="S76" s="28"/>
      <c r="T76" s="28">
        <f t="shared" si="53"/>
        <v>0</v>
      </c>
      <c r="U76" s="32">
        <f t="shared" si="54"/>
        <v>0</v>
      </c>
      <c r="V76" s="28"/>
      <c r="W76" s="28"/>
      <c r="X76" s="28"/>
      <c r="Y76" s="28"/>
      <c r="Z76" s="28"/>
      <c r="AA76" s="28"/>
      <c r="AB76" s="28"/>
      <c r="AC76" s="28">
        <f t="shared" si="55"/>
        <v>0</v>
      </c>
      <c r="AD76" s="32">
        <f t="shared" si="56"/>
        <v>0</v>
      </c>
      <c r="AE76" s="28"/>
      <c r="AF76" s="28"/>
      <c r="AG76" s="28"/>
      <c r="AH76" s="28"/>
      <c r="AI76" s="28"/>
      <c r="AJ76" s="28"/>
      <c r="AK76" s="28"/>
      <c r="AL76" s="28">
        <f t="shared" si="57"/>
        <v>0</v>
      </c>
      <c r="AM76" s="32">
        <f t="shared" si="58"/>
        <v>0</v>
      </c>
    </row>
    <row r="77" spans="2:39" x14ac:dyDescent="0.25">
      <c r="B77" s="106"/>
      <c r="C77" s="28">
        <f t="shared" si="59"/>
        <v>3</v>
      </c>
      <c r="D77" s="28"/>
      <c r="E77" s="28"/>
      <c r="F77" s="28"/>
      <c r="G77" s="28"/>
      <c r="H77" s="28"/>
      <c r="I77" s="28"/>
      <c r="J77" s="28"/>
      <c r="K77" s="28">
        <f t="shared" si="51"/>
        <v>0</v>
      </c>
      <c r="L77" s="32">
        <f t="shared" si="52"/>
        <v>0</v>
      </c>
      <c r="M77" s="28"/>
      <c r="N77" s="28"/>
      <c r="O77" s="28"/>
      <c r="P77" s="28"/>
      <c r="Q77" s="28"/>
      <c r="R77" s="28"/>
      <c r="S77" s="28"/>
      <c r="T77" s="28">
        <f t="shared" si="53"/>
        <v>0</v>
      </c>
      <c r="U77" s="32">
        <f t="shared" si="54"/>
        <v>0</v>
      </c>
      <c r="V77" s="28"/>
      <c r="W77" s="28"/>
      <c r="X77" s="28"/>
      <c r="Y77" s="28"/>
      <c r="Z77" s="28"/>
      <c r="AA77" s="28"/>
      <c r="AB77" s="28"/>
      <c r="AC77" s="28">
        <f t="shared" si="55"/>
        <v>0</v>
      </c>
      <c r="AD77" s="32">
        <f t="shared" si="56"/>
        <v>0</v>
      </c>
      <c r="AE77" s="28"/>
      <c r="AF77" s="28"/>
      <c r="AG77" s="28"/>
      <c r="AH77" s="28"/>
      <c r="AI77" s="28"/>
      <c r="AJ77" s="28"/>
      <c r="AK77" s="28"/>
      <c r="AL77" s="28">
        <f t="shared" si="57"/>
        <v>0</v>
      </c>
      <c r="AM77" s="32">
        <f t="shared" si="58"/>
        <v>0</v>
      </c>
    </row>
    <row r="78" spans="2:39" x14ac:dyDescent="0.25">
      <c r="B78" s="106"/>
      <c r="C78" s="28">
        <f t="shared" si="59"/>
        <v>4</v>
      </c>
      <c r="D78" s="28"/>
      <c r="E78" s="28"/>
      <c r="F78" s="28"/>
      <c r="G78" s="28"/>
      <c r="H78" s="28"/>
      <c r="I78" s="28"/>
      <c r="J78" s="28"/>
      <c r="K78" s="28">
        <f t="shared" si="51"/>
        <v>0</v>
      </c>
      <c r="L78" s="32">
        <f t="shared" si="52"/>
        <v>0</v>
      </c>
      <c r="M78" s="28"/>
      <c r="N78" s="28"/>
      <c r="O78" s="28"/>
      <c r="P78" s="28"/>
      <c r="Q78" s="28"/>
      <c r="R78" s="28"/>
      <c r="S78" s="28"/>
      <c r="T78" s="28">
        <f t="shared" si="53"/>
        <v>0</v>
      </c>
      <c r="U78" s="32">
        <f t="shared" si="54"/>
        <v>0</v>
      </c>
      <c r="V78" s="28"/>
      <c r="W78" s="28"/>
      <c r="X78" s="28"/>
      <c r="Y78" s="28"/>
      <c r="Z78" s="28"/>
      <c r="AA78" s="28"/>
      <c r="AB78" s="28"/>
      <c r="AC78" s="28">
        <f t="shared" si="55"/>
        <v>0</v>
      </c>
      <c r="AD78" s="32">
        <f t="shared" si="56"/>
        <v>0</v>
      </c>
      <c r="AE78" s="28"/>
      <c r="AF78" s="28"/>
      <c r="AG78" s="28"/>
      <c r="AH78" s="28"/>
      <c r="AI78" s="28"/>
      <c r="AJ78" s="28"/>
      <c r="AK78" s="28"/>
      <c r="AL78" s="28">
        <f t="shared" si="57"/>
        <v>0</v>
      </c>
      <c r="AM78" s="32">
        <f t="shared" si="58"/>
        <v>0</v>
      </c>
    </row>
    <row r="79" spans="2:39" x14ac:dyDescent="0.25">
      <c r="B79" s="106"/>
      <c r="C79" s="28">
        <f t="shared" si="59"/>
        <v>5</v>
      </c>
      <c r="D79" s="28"/>
      <c r="E79" s="28"/>
      <c r="F79" s="28"/>
      <c r="G79" s="28"/>
      <c r="H79" s="28"/>
      <c r="I79" s="28"/>
      <c r="J79" s="28"/>
      <c r="K79" s="28">
        <f t="shared" si="51"/>
        <v>0</v>
      </c>
      <c r="L79" s="32">
        <f t="shared" si="52"/>
        <v>0</v>
      </c>
      <c r="M79" s="28"/>
      <c r="N79" s="28"/>
      <c r="O79" s="28"/>
      <c r="P79" s="28"/>
      <c r="Q79" s="28"/>
      <c r="R79" s="28"/>
      <c r="S79" s="28"/>
      <c r="T79" s="28">
        <f t="shared" si="53"/>
        <v>0</v>
      </c>
      <c r="U79" s="32">
        <f t="shared" si="54"/>
        <v>0</v>
      </c>
      <c r="V79" s="28"/>
      <c r="W79" s="28"/>
      <c r="X79" s="28"/>
      <c r="Y79" s="28"/>
      <c r="Z79" s="28"/>
      <c r="AA79" s="28"/>
      <c r="AB79" s="28"/>
      <c r="AC79" s="28">
        <f t="shared" si="55"/>
        <v>0</v>
      </c>
      <c r="AD79" s="32">
        <f t="shared" si="56"/>
        <v>0</v>
      </c>
      <c r="AE79" s="28"/>
      <c r="AF79" s="28"/>
      <c r="AG79" s="28"/>
      <c r="AH79" s="28"/>
      <c r="AI79" s="28"/>
      <c r="AJ79" s="28"/>
      <c r="AK79" s="28"/>
      <c r="AL79" s="28">
        <f t="shared" si="57"/>
        <v>0</v>
      </c>
      <c r="AM79" s="32">
        <f t="shared" si="58"/>
        <v>0</v>
      </c>
    </row>
    <row r="80" spans="2:39" x14ac:dyDescent="0.25">
      <c r="B80" s="106"/>
      <c r="C80" s="28">
        <f t="shared" si="59"/>
        <v>6</v>
      </c>
      <c r="D80" s="28"/>
      <c r="E80" s="28"/>
      <c r="F80" s="28"/>
      <c r="G80" s="28"/>
      <c r="H80" s="28"/>
      <c r="I80" s="28"/>
      <c r="J80" s="28"/>
      <c r="K80" s="28">
        <f t="shared" si="51"/>
        <v>0</v>
      </c>
      <c r="L80" s="32">
        <f t="shared" si="52"/>
        <v>0</v>
      </c>
      <c r="M80" s="28"/>
      <c r="N80" s="28"/>
      <c r="O80" s="28"/>
      <c r="P80" s="28"/>
      <c r="Q80" s="28"/>
      <c r="R80" s="28"/>
      <c r="S80" s="28"/>
      <c r="T80" s="28">
        <f t="shared" si="53"/>
        <v>0</v>
      </c>
      <c r="U80" s="32">
        <f t="shared" si="54"/>
        <v>0</v>
      </c>
      <c r="V80" s="28"/>
      <c r="W80" s="28"/>
      <c r="X80" s="28"/>
      <c r="Y80" s="28"/>
      <c r="Z80" s="28"/>
      <c r="AA80" s="28"/>
      <c r="AB80" s="28"/>
      <c r="AC80" s="28">
        <f t="shared" si="55"/>
        <v>0</v>
      </c>
      <c r="AD80" s="32">
        <f t="shared" si="56"/>
        <v>0</v>
      </c>
      <c r="AE80" s="28"/>
      <c r="AF80" s="28"/>
      <c r="AG80" s="28"/>
      <c r="AH80" s="28"/>
      <c r="AI80" s="28"/>
      <c r="AJ80" s="28"/>
      <c r="AK80" s="28"/>
      <c r="AL80" s="28">
        <f t="shared" si="57"/>
        <v>0</v>
      </c>
      <c r="AM80" s="32">
        <f t="shared" si="58"/>
        <v>0</v>
      </c>
    </row>
    <row r="81" spans="2:39" x14ac:dyDescent="0.25">
      <c r="B81" s="106"/>
      <c r="C81" s="28">
        <f t="shared" si="59"/>
        <v>7</v>
      </c>
      <c r="D81" s="28"/>
      <c r="E81" s="28"/>
      <c r="F81" s="28"/>
      <c r="G81" s="28"/>
      <c r="H81" s="28"/>
      <c r="I81" s="28"/>
      <c r="J81" s="28"/>
      <c r="K81" s="28">
        <f t="shared" si="51"/>
        <v>0</v>
      </c>
      <c r="L81" s="32">
        <f t="shared" si="52"/>
        <v>0</v>
      </c>
      <c r="M81" s="28"/>
      <c r="N81" s="28"/>
      <c r="O81" s="28"/>
      <c r="P81" s="28"/>
      <c r="Q81" s="28"/>
      <c r="R81" s="28"/>
      <c r="S81" s="28"/>
      <c r="T81" s="28">
        <f t="shared" si="53"/>
        <v>0</v>
      </c>
      <c r="U81" s="32">
        <f t="shared" si="54"/>
        <v>0</v>
      </c>
      <c r="V81" s="28"/>
      <c r="W81" s="28"/>
      <c r="X81" s="28"/>
      <c r="Y81" s="28"/>
      <c r="Z81" s="28"/>
      <c r="AA81" s="28"/>
      <c r="AB81" s="28"/>
      <c r="AC81" s="28">
        <f t="shared" si="55"/>
        <v>0</v>
      </c>
      <c r="AD81" s="32">
        <f t="shared" si="56"/>
        <v>0</v>
      </c>
      <c r="AE81" s="28"/>
      <c r="AF81" s="28"/>
      <c r="AG81" s="28"/>
      <c r="AH81" s="28"/>
      <c r="AI81" s="28"/>
      <c r="AJ81" s="28"/>
      <c r="AK81" s="28"/>
      <c r="AL81" s="28">
        <f t="shared" si="57"/>
        <v>0</v>
      </c>
      <c r="AM81" s="32">
        <f t="shared" si="58"/>
        <v>0</v>
      </c>
    </row>
    <row r="82" spans="2:39" x14ac:dyDescent="0.25">
      <c r="B82" s="106"/>
      <c r="C82" s="28">
        <f t="shared" si="59"/>
        <v>8</v>
      </c>
      <c r="D82" s="28"/>
      <c r="E82" s="28"/>
      <c r="F82" s="28"/>
      <c r="G82" s="28"/>
      <c r="H82" s="28"/>
      <c r="I82" s="28"/>
      <c r="J82" s="28"/>
      <c r="K82" s="28">
        <f t="shared" si="51"/>
        <v>0</v>
      </c>
      <c r="L82" s="32">
        <f t="shared" si="52"/>
        <v>0</v>
      </c>
      <c r="M82" s="28"/>
      <c r="N82" s="28"/>
      <c r="O82" s="28"/>
      <c r="P82" s="28"/>
      <c r="Q82" s="28"/>
      <c r="R82" s="28"/>
      <c r="S82" s="28"/>
      <c r="T82" s="28">
        <f t="shared" si="53"/>
        <v>0</v>
      </c>
      <c r="U82" s="32">
        <f t="shared" si="54"/>
        <v>0</v>
      </c>
      <c r="V82" s="28"/>
      <c r="W82" s="28"/>
      <c r="X82" s="28"/>
      <c r="Y82" s="28"/>
      <c r="Z82" s="28"/>
      <c r="AA82" s="28"/>
      <c r="AB82" s="28"/>
      <c r="AC82" s="28">
        <f t="shared" si="55"/>
        <v>0</v>
      </c>
      <c r="AD82" s="32">
        <f t="shared" si="56"/>
        <v>0</v>
      </c>
      <c r="AE82" s="28"/>
      <c r="AF82" s="28"/>
      <c r="AG82" s="28"/>
      <c r="AH82" s="28"/>
      <c r="AI82" s="28"/>
      <c r="AJ82" s="28"/>
      <c r="AK82" s="28"/>
      <c r="AL82" s="28">
        <f t="shared" si="57"/>
        <v>0</v>
      </c>
      <c r="AM82" s="32">
        <f t="shared" si="58"/>
        <v>0</v>
      </c>
    </row>
    <row r="83" spans="2:39" x14ac:dyDescent="0.25">
      <c r="B83" s="106"/>
      <c r="C83" s="28">
        <f t="shared" si="59"/>
        <v>9</v>
      </c>
      <c r="D83" s="28"/>
      <c r="E83" s="28"/>
      <c r="F83" s="28"/>
      <c r="G83" s="28"/>
      <c r="H83" s="28"/>
      <c r="I83" s="28"/>
      <c r="J83" s="28"/>
      <c r="K83" s="28">
        <f t="shared" si="51"/>
        <v>0</v>
      </c>
      <c r="L83" s="32">
        <f t="shared" si="52"/>
        <v>0</v>
      </c>
      <c r="M83" s="28"/>
      <c r="N83" s="28"/>
      <c r="O83" s="28"/>
      <c r="P83" s="28"/>
      <c r="Q83" s="28"/>
      <c r="R83" s="28"/>
      <c r="S83" s="28"/>
      <c r="T83" s="28">
        <f t="shared" si="53"/>
        <v>0</v>
      </c>
      <c r="U83" s="32">
        <f t="shared" si="54"/>
        <v>0</v>
      </c>
      <c r="V83" s="28"/>
      <c r="W83" s="28"/>
      <c r="X83" s="28"/>
      <c r="Y83" s="28"/>
      <c r="Z83" s="28"/>
      <c r="AA83" s="28"/>
      <c r="AB83" s="28"/>
      <c r="AC83" s="28">
        <f t="shared" si="55"/>
        <v>0</v>
      </c>
      <c r="AD83" s="32">
        <f t="shared" si="56"/>
        <v>0</v>
      </c>
      <c r="AE83" s="28"/>
      <c r="AF83" s="28"/>
      <c r="AG83" s="28"/>
      <c r="AH83" s="28"/>
      <c r="AI83" s="28"/>
      <c r="AJ83" s="28"/>
      <c r="AK83" s="28"/>
      <c r="AL83" s="28">
        <f t="shared" si="57"/>
        <v>0</v>
      </c>
      <c r="AM83" s="32">
        <f t="shared" si="58"/>
        <v>0</v>
      </c>
    </row>
    <row r="84" spans="2:39" ht="15.75" thickBot="1" x14ac:dyDescent="0.3">
      <c r="B84" s="106"/>
      <c r="C84" s="76">
        <f t="shared" si="59"/>
        <v>10</v>
      </c>
      <c r="D84" s="76"/>
      <c r="E84" s="76"/>
      <c r="F84" s="76"/>
      <c r="G84" s="76"/>
      <c r="H84" s="76"/>
      <c r="I84" s="76"/>
      <c r="J84" s="76"/>
      <c r="K84" s="28">
        <f t="shared" si="51"/>
        <v>0</v>
      </c>
      <c r="L84" s="32">
        <f t="shared" si="52"/>
        <v>0</v>
      </c>
      <c r="M84" s="76"/>
      <c r="N84" s="76"/>
      <c r="O84" s="76"/>
      <c r="P84" s="76"/>
      <c r="Q84" s="76"/>
      <c r="R84" s="76"/>
      <c r="S84" s="76"/>
      <c r="T84" s="28">
        <f t="shared" si="53"/>
        <v>0</v>
      </c>
      <c r="U84" s="32">
        <f t="shared" si="54"/>
        <v>0</v>
      </c>
      <c r="V84" s="76"/>
      <c r="W84" s="76"/>
      <c r="X84" s="76"/>
      <c r="Y84" s="76"/>
      <c r="Z84" s="76"/>
      <c r="AA84" s="76"/>
      <c r="AB84" s="76"/>
      <c r="AC84" s="28">
        <f t="shared" si="55"/>
        <v>0</v>
      </c>
      <c r="AD84" s="32">
        <f t="shared" si="56"/>
        <v>0</v>
      </c>
      <c r="AE84" s="76"/>
      <c r="AF84" s="76"/>
      <c r="AG84" s="76"/>
      <c r="AH84" s="76"/>
      <c r="AI84" s="76"/>
      <c r="AJ84" s="76"/>
      <c r="AK84" s="76"/>
      <c r="AL84" s="28">
        <f t="shared" si="57"/>
        <v>0</v>
      </c>
      <c r="AM84" s="32">
        <f t="shared" si="58"/>
        <v>0</v>
      </c>
    </row>
    <row r="85" spans="2:39" ht="15.75" thickBot="1" x14ac:dyDescent="0.3">
      <c r="B85" s="98" t="s">
        <v>42</v>
      </c>
      <c r="C85" s="99"/>
      <c r="D85" s="33" t="e">
        <f>AVERAGE(D75:D84)</f>
        <v>#DIV/0!</v>
      </c>
      <c r="E85" s="33" t="e">
        <f>AVERAGE(E75:E84)</f>
        <v>#DIV/0!</v>
      </c>
      <c r="F85" s="33" t="e">
        <f>AVERAGE(F75:F84)</f>
        <v>#DIV/0!</v>
      </c>
      <c r="G85" s="33" t="e">
        <f>AVERAGE(G75:G84)</f>
        <v>#DIV/0!</v>
      </c>
      <c r="H85" s="33"/>
      <c r="I85" s="33" t="e">
        <f>AVERAGE(I75:I84)</f>
        <v>#DIV/0!</v>
      </c>
      <c r="J85" s="34" t="e">
        <f>K85/(K85+L85)</f>
        <v>#DIV/0!</v>
      </c>
      <c r="K85" s="35">
        <f>SUM(K75:K84)</f>
        <v>0</v>
      </c>
      <c r="L85" s="35">
        <f>SUM(L75:L84)</f>
        <v>0</v>
      </c>
      <c r="M85" s="33" t="e">
        <f>AVERAGE(M75:M84)</f>
        <v>#DIV/0!</v>
      </c>
      <c r="N85" s="33" t="e">
        <f>AVERAGE(N75:N84)</f>
        <v>#DIV/0!</v>
      </c>
      <c r="O85" s="33" t="e">
        <f>AVERAGE(O75:O84)</f>
        <v>#DIV/0!</v>
      </c>
      <c r="P85" s="33" t="e">
        <f>AVERAGE(P75:P84)</f>
        <v>#DIV/0!</v>
      </c>
      <c r="Q85" s="33"/>
      <c r="R85" s="33" t="e">
        <f>AVERAGE(R75:R84)</f>
        <v>#DIV/0!</v>
      </c>
      <c r="S85" s="34" t="e">
        <f>T85/(T85+U85)</f>
        <v>#DIV/0!</v>
      </c>
      <c r="T85" s="35">
        <f>SUM(T75:T84)</f>
        <v>0</v>
      </c>
      <c r="U85" s="35">
        <f>SUM(U75:U84)</f>
        <v>0</v>
      </c>
      <c r="V85" s="33" t="e">
        <f>AVERAGE(V75:V84)</f>
        <v>#DIV/0!</v>
      </c>
      <c r="W85" s="33" t="e">
        <f>AVERAGE(W75:W84)</f>
        <v>#DIV/0!</v>
      </c>
      <c r="X85" s="33" t="e">
        <f>AVERAGE(X75:X84)</f>
        <v>#DIV/0!</v>
      </c>
      <c r="Y85" s="33" t="e">
        <f>AVERAGE(Y75:Y84)</f>
        <v>#DIV/0!</v>
      </c>
      <c r="Z85" s="33"/>
      <c r="AA85" s="33" t="e">
        <f>AVERAGE(AA75:AA84)</f>
        <v>#DIV/0!</v>
      </c>
      <c r="AB85" s="34" t="e">
        <f>AC85/(AC85+AD85)</f>
        <v>#DIV/0!</v>
      </c>
      <c r="AC85" s="35">
        <f>SUM(AC75:AC84)</f>
        <v>0</v>
      </c>
      <c r="AD85" s="35">
        <f>SUM(AD75:AD84)</f>
        <v>0</v>
      </c>
      <c r="AE85" s="33" t="e">
        <f>AVERAGE(AE75:AE84)</f>
        <v>#DIV/0!</v>
      </c>
      <c r="AF85" s="33" t="e">
        <f>AVERAGE(AF75:AF84)</f>
        <v>#DIV/0!</v>
      </c>
      <c r="AG85" s="33" t="e">
        <f>AVERAGE(AG75:AG84)</f>
        <v>#DIV/0!</v>
      </c>
      <c r="AH85" s="33" t="e">
        <f>AVERAGE(AH75:AH84)</f>
        <v>#DIV/0!</v>
      </c>
      <c r="AI85" s="33"/>
      <c r="AJ85" s="33" t="e">
        <f>AVERAGE(AJ75:AJ84)</f>
        <v>#DIV/0!</v>
      </c>
      <c r="AK85" s="34" t="e">
        <f>AL85/(AL85+AM85)</f>
        <v>#DIV/0!</v>
      </c>
      <c r="AL85" s="35">
        <f>SUM(AL75:AL84)</f>
        <v>0</v>
      </c>
      <c r="AM85" s="82">
        <f>SUM(AM75:AM84)</f>
        <v>0</v>
      </c>
    </row>
    <row r="87" spans="2:39" ht="15.75" thickBot="1" x14ac:dyDescent="0.3"/>
    <row r="88" spans="2:39" x14ac:dyDescent="0.25">
      <c r="B88" s="44" t="s">
        <v>0</v>
      </c>
      <c r="C88" s="45" t="s">
        <v>2</v>
      </c>
      <c r="D88" s="103">
        <v>3</v>
      </c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5"/>
    </row>
    <row r="89" spans="2:39" x14ac:dyDescent="0.25">
      <c r="B89" s="109">
        <v>1</v>
      </c>
      <c r="C89" s="28"/>
      <c r="D89" s="101" t="s">
        <v>31</v>
      </c>
      <c r="E89" s="101"/>
      <c r="F89" s="101"/>
      <c r="G89" s="101"/>
      <c r="H89" s="101"/>
      <c r="I89" s="101"/>
      <c r="J89" s="101"/>
      <c r="K89" s="101"/>
      <c r="L89" s="101"/>
      <c r="M89" s="101" t="s">
        <v>126</v>
      </c>
      <c r="N89" s="101"/>
      <c r="O89" s="101"/>
      <c r="P89" s="101"/>
      <c r="Q89" s="101"/>
      <c r="R89" s="101"/>
      <c r="S89" s="101"/>
      <c r="T89" s="101"/>
      <c r="U89" s="101"/>
      <c r="V89" s="101" t="s">
        <v>127</v>
      </c>
      <c r="W89" s="101"/>
      <c r="X89" s="101"/>
      <c r="Y89" s="101"/>
      <c r="Z89" s="101"/>
      <c r="AA89" s="101"/>
      <c r="AB89" s="101"/>
      <c r="AC89" s="101"/>
      <c r="AD89" s="102"/>
      <c r="AE89" s="101" t="s">
        <v>128</v>
      </c>
      <c r="AF89" s="101"/>
      <c r="AG89" s="101"/>
      <c r="AH89" s="101"/>
      <c r="AI89" s="101"/>
      <c r="AJ89" s="101"/>
      <c r="AK89" s="101"/>
      <c r="AL89" s="101"/>
      <c r="AM89" s="102"/>
    </row>
    <row r="90" spans="2:39" ht="15.75" thickBot="1" x14ac:dyDescent="0.3">
      <c r="B90" s="109"/>
      <c r="C90" s="78" t="s">
        <v>38</v>
      </c>
      <c r="D90" s="78" t="s">
        <v>35</v>
      </c>
      <c r="E90" s="78" t="s">
        <v>34</v>
      </c>
      <c r="F90" s="78" t="s">
        <v>36</v>
      </c>
      <c r="G90" s="78" t="s">
        <v>39</v>
      </c>
      <c r="H90" s="78" t="s">
        <v>40</v>
      </c>
      <c r="I90" s="78" t="s">
        <v>41</v>
      </c>
      <c r="J90" s="78" t="s">
        <v>43</v>
      </c>
      <c r="K90" s="78" t="s">
        <v>36</v>
      </c>
      <c r="L90" s="78" t="s">
        <v>44</v>
      </c>
      <c r="M90" s="78" t="s">
        <v>35</v>
      </c>
      <c r="N90" s="78" t="s">
        <v>34</v>
      </c>
      <c r="O90" s="78" t="s">
        <v>36</v>
      </c>
      <c r="P90" s="78" t="s">
        <v>39</v>
      </c>
      <c r="Q90" s="78" t="s">
        <v>40</v>
      </c>
      <c r="R90" s="78" t="s">
        <v>41</v>
      </c>
      <c r="S90" s="78" t="s">
        <v>43</v>
      </c>
      <c r="T90" s="78" t="s">
        <v>36</v>
      </c>
      <c r="U90" s="78" t="s">
        <v>44</v>
      </c>
      <c r="V90" s="78" t="s">
        <v>35</v>
      </c>
      <c r="W90" s="78" t="s">
        <v>34</v>
      </c>
      <c r="X90" s="78" t="s">
        <v>36</v>
      </c>
      <c r="Y90" s="78" t="s">
        <v>39</v>
      </c>
      <c r="Z90" s="78" t="s">
        <v>40</v>
      </c>
      <c r="AA90" s="78" t="s">
        <v>41</v>
      </c>
      <c r="AB90" s="78" t="s">
        <v>43</v>
      </c>
      <c r="AC90" s="78" t="s">
        <v>36</v>
      </c>
      <c r="AD90" s="79" t="s">
        <v>44</v>
      </c>
      <c r="AE90" s="78" t="s">
        <v>35</v>
      </c>
      <c r="AF90" s="78" t="s">
        <v>34</v>
      </c>
      <c r="AG90" s="78" t="s">
        <v>36</v>
      </c>
      <c r="AH90" s="78" t="s">
        <v>39</v>
      </c>
      <c r="AI90" s="78" t="s">
        <v>40</v>
      </c>
      <c r="AJ90" s="78" t="s">
        <v>41</v>
      </c>
      <c r="AK90" s="78" t="s">
        <v>43</v>
      </c>
      <c r="AL90" s="78" t="s">
        <v>36</v>
      </c>
      <c r="AM90" s="79" t="s">
        <v>44</v>
      </c>
    </row>
    <row r="91" spans="2:39" s="64" customFormat="1" ht="15.75" hidden="1" thickBot="1" x14ac:dyDescent="0.3">
      <c r="B91" s="109"/>
      <c r="C91" s="62">
        <v>1</v>
      </c>
      <c r="D91" s="62"/>
      <c r="E91" s="62"/>
      <c r="F91" s="62"/>
      <c r="G91" s="62"/>
      <c r="H91" s="83"/>
      <c r="I91" s="62"/>
      <c r="J91" s="62"/>
      <c r="K91" s="62">
        <f t="shared" ref="K91:K100" si="60">IF(J91="W",1,0)</f>
        <v>0</v>
      </c>
      <c r="L91" s="63">
        <f t="shared" ref="L91:L100" si="61">IF(J91="L",1,0)</f>
        <v>0</v>
      </c>
      <c r="M91" s="62"/>
      <c r="N91" s="62"/>
      <c r="O91" s="62"/>
      <c r="P91" s="62"/>
      <c r="Q91" s="62"/>
      <c r="R91" s="62"/>
      <c r="S91" s="62"/>
      <c r="T91" s="62">
        <f t="shared" ref="T91:T100" si="62">IF(S91="W",1,0)</f>
        <v>0</v>
      </c>
      <c r="U91" s="63">
        <f t="shared" ref="U91:U100" si="63">IF(S91="L",1,0)</f>
        <v>0</v>
      </c>
      <c r="V91" s="62"/>
      <c r="W91" s="62"/>
      <c r="X91" s="62"/>
      <c r="Y91" s="62"/>
      <c r="Z91" s="62"/>
      <c r="AA91" s="62"/>
      <c r="AB91" s="62"/>
      <c r="AC91" s="62">
        <f t="shared" ref="AC91:AC100" si="64">IF(AB91="W",1,0)</f>
        <v>0</v>
      </c>
      <c r="AD91" s="63">
        <f t="shared" ref="AD91:AD100" si="65">IF(AB91="L",1,0)</f>
        <v>0</v>
      </c>
      <c r="AE91" s="62"/>
      <c r="AF91" s="62"/>
      <c r="AG91" s="62"/>
      <c r="AH91" s="62"/>
      <c r="AI91" s="62"/>
      <c r="AJ91" s="62"/>
      <c r="AK91" s="62"/>
      <c r="AL91" s="62">
        <f t="shared" ref="AL91:AL100" si="66">IF(AK91="W",1,0)</f>
        <v>0</v>
      </c>
      <c r="AM91" s="63">
        <f t="shared" ref="AM91:AM100" si="67">IF(AK91="L",1,0)</f>
        <v>0</v>
      </c>
    </row>
    <row r="92" spans="2:39" s="64" customFormat="1" ht="15.75" hidden="1" thickBot="1" x14ac:dyDescent="0.3">
      <c r="B92" s="109"/>
      <c r="C92" s="62">
        <f t="shared" ref="C92:C100" si="68">C91+1</f>
        <v>2</v>
      </c>
      <c r="D92" s="62"/>
      <c r="E92" s="62"/>
      <c r="F92" s="62"/>
      <c r="G92" s="62"/>
      <c r="H92" s="62"/>
      <c r="I92" s="62"/>
      <c r="J92" s="62"/>
      <c r="K92" s="62">
        <f t="shared" si="60"/>
        <v>0</v>
      </c>
      <c r="L92" s="63">
        <f t="shared" si="61"/>
        <v>0</v>
      </c>
      <c r="M92" s="62"/>
      <c r="N92" s="62"/>
      <c r="O92" s="62"/>
      <c r="P92" s="62"/>
      <c r="Q92" s="62"/>
      <c r="R92" s="62"/>
      <c r="S92" s="62"/>
      <c r="T92" s="62">
        <f t="shared" si="62"/>
        <v>0</v>
      </c>
      <c r="U92" s="63">
        <f t="shared" si="63"/>
        <v>0</v>
      </c>
      <c r="V92" s="62"/>
      <c r="W92" s="62"/>
      <c r="X92" s="62"/>
      <c r="Y92" s="62"/>
      <c r="Z92" s="62"/>
      <c r="AA92" s="62"/>
      <c r="AB92" s="62"/>
      <c r="AC92" s="62">
        <f t="shared" si="64"/>
        <v>0</v>
      </c>
      <c r="AD92" s="63">
        <f t="shared" si="65"/>
        <v>0</v>
      </c>
      <c r="AE92" s="62"/>
      <c r="AF92" s="62"/>
      <c r="AG92" s="62"/>
      <c r="AH92" s="62"/>
      <c r="AI92" s="62"/>
      <c r="AJ92" s="62"/>
      <c r="AK92" s="62"/>
      <c r="AL92" s="62">
        <f t="shared" si="66"/>
        <v>0</v>
      </c>
      <c r="AM92" s="63">
        <f t="shared" si="67"/>
        <v>0</v>
      </c>
    </row>
    <row r="93" spans="2:39" s="64" customFormat="1" ht="15.75" hidden="1" thickBot="1" x14ac:dyDescent="0.3">
      <c r="B93" s="109"/>
      <c r="C93" s="62">
        <f t="shared" si="68"/>
        <v>3</v>
      </c>
      <c r="D93" s="62"/>
      <c r="E93" s="62"/>
      <c r="F93" s="62"/>
      <c r="G93" s="62"/>
      <c r="H93" s="62"/>
      <c r="I93" s="62"/>
      <c r="J93" s="62"/>
      <c r="K93" s="62">
        <f t="shared" si="60"/>
        <v>0</v>
      </c>
      <c r="L93" s="63">
        <f t="shared" si="61"/>
        <v>0</v>
      </c>
      <c r="M93" s="62"/>
      <c r="N93" s="62"/>
      <c r="O93" s="62"/>
      <c r="P93" s="62"/>
      <c r="Q93" s="62"/>
      <c r="R93" s="62"/>
      <c r="S93" s="62"/>
      <c r="T93" s="62">
        <f t="shared" si="62"/>
        <v>0</v>
      </c>
      <c r="U93" s="63">
        <f t="shared" si="63"/>
        <v>0</v>
      </c>
      <c r="V93" s="62"/>
      <c r="W93" s="62"/>
      <c r="X93" s="62"/>
      <c r="Y93" s="62"/>
      <c r="Z93" s="62"/>
      <c r="AA93" s="62"/>
      <c r="AB93" s="62"/>
      <c r="AC93" s="62">
        <f t="shared" si="64"/>
        <v>0</v>
      </c>
      <c r="AD93" s="63">
        <f t="shared" si="65"/>
        <v>0</v>
      </c>
      <c r="AE93" s="62"/>
      <c r="AF93" s="62"/>
      <c r="AG93" s="62"/>
      <c r="AH93" s="62"/>
      <c r="AI93" s="62"/>
      <c r="AJ93" s="62"/>
      <c r="AK93" s="62"/>
      <c r="AL93" s="62">
        <f t="shared" si="66"/>
        <v>0</v>
      </c>
      <c r="AM93" s="63">
        <f t="shared" si="67"/>
        <v>0</v>
      </c>
    </row>
    <row r="94" spans="2:39" s="64" customFormat="1" ht="15.75" hidden="1" thickBot="1" x14ac:dyDescent="0.3">
      <c r="B94" s="109"/>
      <c r="C94" s="62">
        <f t="shared" si="68"/>
        <v>4</v>
      </c>
      <c r="D94" s="62"/>
      <c r="E94" s="62"/>
      <c r="F94" s="62"/>
      <c r="G94" s="62"/>
      <c r="H94" s="62"/>
      <c r="I94" s="62"/>
      <c r="J94" s="62"/>
      <c r="K94" s="62">
        <f t="shared" si="60"/>
        <v>0</v>
      </c>
      <c r="L94" s="63">
        <f t="shared" si="61"/>
        <v>0</v>
      </c>
      <c r="M94" s="62"/>
      <c r="N94" s="62"/>
      <c r="O94" s="62"/>
      <c r="P94" s="62"/>
      <c r="Q94" s="62"/>
      <c r="R94" s="62"/>
      <c r="S94" s="62"/>
      <c r="T94" s="62">
        <f t="shared" si="62"/>
        <v>0</v>
      </c>
      <c r="U94" s="63">
        <f t="shared" si="63"/>
        <v>0</v>
      </c>
      <c r="V94" s="62"/>
      <c r="W94" s="62"/>
      <c r="X94" s="62"/>
      <c r="Y94" s="62"/>
      <c r="Z94" s="62"/>
      <c r="AA94" s="62"/>
      <c r="AB94" s="62"/>
      <c r="AC94" s="62">
        <f t="shared" si="64"/>
        <v>0</v>
      </c>
      <c r="AD94" s="63">
        <f t="shared" si="65"/>
        <v>0</v>
      </c>
      <c r="AE94" s="62"/>
      <c r="AF94" s="62"/>
      <c r="AG94" s="62"/>
      <c r="AH94" s="62"/>
      <c r="AI94" s="62"/>
      <c r="AJ94" s="62"/>
      <c r="AK94" s="62"/>
      <c r="AL94" s="62">
        <f t="shared" si="66"/>
        <v>0</v>
      </c>
      <c r="AM94" s="63">
        <f t="shared" si="67"/>
        <v>0</v>
      </c>
    </row>
    <row r="95" spans="2:39" s="64" customFormat="1" ht="15.75" hidden="1" thickBot="1" x14ac:dyDescent="0.3">
      <c r="B95" s="109"/>
      <c r="C95" s="62">
        <f t="shared" si="68"/>
        <v>5</v>
      </c>
      <c r="D95" s="62"/>
      <c r="E95" s="62"/>
      <c r="F95" s="62"/>
      <c r="G95" s="62"/>
      <c r="H95" s="62"/>
      <c r="I95" s="62"/>
      <c r="J95" s="62"/>
      <c r="K95" s="62">
        <f t="shared" si="60"/>
        <v>0</v>
      </c>
      <c r="L95" s="63">
        <f t="shared" si="61"/>
        <v>0</v>
      </c>
      <c r="M95" s="62"/>
      <c r="N95" s="62"/>
      <c r="O95" s="62"/>
      <c r="P95" s="62"/>
      <c r="Q95" s="62"/>
      <c r="R95" s="62"/>
      <c r="S95" s="62"/>
      <c r="T95" s="62">
        <f t="shared" si="62"/>
        <v>0</v>
      </c>
      <c r="U95" s="63">
        <f t="shared" si="63"/>
        <v>0</v>
      </c>
      <c r="V95" s="62"/>
      <c r="W95" s="62"/>
      <c r="X95" s="62"/>
      <c r="Y95" s="62"/>
      <c r="Z95" s="62"/>
      <c r="AA95" s="62"/>
      <c r="AB95" s="62"/>
      <c r="AC95" s="62">
        <f t="shared" si="64"/>
        <v>0</v>
      </c>
      <c r="AD95" s="63">
        <f t="shared" si="65"/>
        <v>0</v>
      </c>
      <c r="AE95" s="62"/>
      <c r="AF95" s="62"/>
      <c r="AG95" s="62"/>
      <c r="AH95" s="62"/>
      <c r="AI95" s="62"/>
      <c r="AJ95" s="62"/>
      <c r="AK95" s="62"/>
      <c r="AL95" s="62">
        <f t="shared" si="66"/>
        <v>0</v>
      </c>
      <c r="AM95" s="63">
        <f t="shared" si="67"/>
        <v>0</v>
      </c>
    </row>
    <row r="96" spans="2:39" s="64" customFormat="1" ht="15.75" hidden="1" thickBot="1" x14ac:dyDescent="0.3">
      <c r="B96" s="109"/>
      <c r="C96" s="62">
        <f t="shared" si="68"/>
        <v>6</v>
      </c>
      <c r="D96" s="62"/>
      <c r="E96" s="62"/>
      <c r="F96" s="62"/>
      <c r="G96" s="62"/>
      <c r="H96" s="62"/>
      <c r="I96" s="62"/>
      <c r="J96" s="62"/>
      <c r="K96" s="62">
        <f t="shared" si="60"/>
        <v>0</v>
      </c>
      <c r="L96" s="63">
        <f t="shared" si="61"/>
        <v>0</v>
      </c>
      <c r="M96" s="62"/>
      <c r="N96" s="62"/>
      <c r="O96" s="62"/>
      <c r="P96" s="62"/>
      <c r="Q96" s="62"/>
      <c r="R96" s="62"/>
      <c r="S96" s="62"/>
      <c r="T96" s="62">
        <f t="shared" si="62"/>
        <v>0</v>
      </c>
      <c r="U96" s="63">
        <f t="shared" si="63"/>
        <v>0</v>
      </c>
      <c r="V96" s="62"/>
      <c r="W96" s="62"/>
      <c r="X96" s="62"/>
      <c r="Y96" s="62"/>
      <c r="Z96" s="62"/>
      <c r="AA96" s="62"/>
      <c r="AB96" s="62"/>
      <c r="AC96" s="62">
        <f t="shared" si="64"/>
        <v>0</v>
      </c>
      <c r="AD96" s="63">
        <f t="shared" si="65"/>
        <v>0</v>
      </c>
      <c r="AE96" s="62"/>
      <c r="AF96" s="62"/>
      <c r="AG96" s="62"/>
      <c r="AH96" s="62"/>
      <c r="AI96" s="62"/>
      <c r="AJ96" s="62"/>
      <c r="AK96" s="62"/>
      <c r="AL96" s="62">
        <f t="shared" si="66"/>
        <v>0</v>
      </c>
      <c r="AM96" s="63">
        <f t="shared" si="67"/>
        <v>0</v>
      </c>
    </row>
    <row r="97" spans="2:39" s="64" customFormat="1" ht="15.75" hidden="1" thickBot="1" x14ac:dyDescent="0.3">
      <c r="B97" s="109"/>
      <c r="C97" s="62">
        <f t="shared" si="68"/>
        <v>7</v>
      </c>
      <c r="D97" s="62"/>
      <c r="E97" s="62"/>
      <c r="F97" s="62"/>
      <c r="G97" s="62"/>
      <c r="H97" s="62"/>
      <c r="I97" s="62"/>
      <c r="J97" s="62"/>
      <c r="K97" s="62">
        <f t="shared" si="60"/>
        <v>0</v>
      </c>
      <c r="L97" s="63">
        <f t="shared" si="61"/>
        <v>0</v>
      </c>
      <c r="M97" s="62"/>
      <c r="N97" s="62"/>
      <c r="O97" s="62"/>
      <c r="P97" s="62"/>
      <c r="Q97" s="62"/>
      <c r="R97" s="62"/>
      <c r="S97" s="62"/>
      <c r="T97" s="62">
        <f t="shared" si="62"/>
        <v>0</v>
      </c>
      <c r="U97" s="63">
        <f t="shared" si="63"/>
        <v>0</v>
      </c>
      <c r="V97" s="62"/>
      <c r="W97" s="62"/>
      <c r="X97" s="62"/>
      <c r="Y97" s="62"/>
      <c r="Z97" s="62"/>
      <c r="AA97" s="62"/>
      <c r="AB97" s="62"/>
      <c r="AC97" s="62">
        <f t="shared" si="64"/>
        <v>0</v>
      </c>
      <c r="AD97" s="63">
        <f t="shared" si="65"/>
        <v>0</v>
      </c>
      <c r="AE97" s="62"/>
      <c r="AF97" s="62"/>
      <c r="AG97" s="62"/>
      <c r="AH97" s="62"/>
      <c r="AI97" s="62"/>
      <c r="AJ97" s="62"/>
      <c r="AK97" s="62"/>
      <c r="AL97" s="62">
        <f t="shared" si="66"/>
        <v>0</v>
      </c>
      <c r="AM97" s="63">
        <f t="shared" si="67"/>
        <v>0</v>
      </c>
    </row>
    <row r="98" spans="2:39" s="64" customFormat="1" ht="15.75" hidden="1" thickBot="1" x14ac:dyDescent="0.3">
      <c r="B98" s="109"/>
      <c r="C98" s="62">
        <f t="shared" si="68"/>
        <v>8</v>
      </c>
      <c r="D98" s="62"/>
      <c r="E98" s="62"/>
      <c r="F98" s="62"/>
      <c r="G98" s="62"/>
      <c r="H98" s="62"/>
      <c r="I98" s="62"/>
      <c r="J98" s="62"/>
      <c r="K98" s="62">
        <f t="shared" si="60"/>
        <v>0</v>
      </c>
      <c r="L98" s="63">
        <f t="shared" si="61"/>
        <v>0</v>
      </c>
      <c r="M98" s="62"/>
      <c r="N98" s="62"/>
      <c r="O98" s="62"/>
      <c r="P98" s="62"/>
      <c r="Q98" s="62"/>
      <c r="R98" s="62"/>
      <c r="S98" s="62"/>
      <c r="T98" s="62">
        <f t="shared" si="62"/>
        <v>0</v>
      </c>
      <c r="U98" s="63">
        <f t="shared" si="63"/>
        <v>0</v>
      </c>
      <c r="V98" s="62"/>
      <c r="W98" s="62"/>
      <c r="X98" s="62"/>
      <c r="Y98" s="62"/>
      <c r="Z98" s="62"/>
      <c r="AA98" s="62"/>
      <c r="AB98" s="62"/>
      <c r="AC98" s="62">
        <f t="shared" si="64"/>
        <v>0</v>
      </c>
      <c r="AD98" s="63">
        <f t="shared" si="65"/>
        <v>0</v>
      </c>
      <c r="AE98" s="62"/>
      <c r="AF98" s="62"/>
      <c r="AG98" s="62"/>
      <c r="AH98" s="62"/>
      <c r="AI98" s="62"/>
      <c r="AJ98" s="62"/>
      <c r="AK98" s="62"/>
      <c r="AL98" s="62">
        <f t="shared" si="66"/>
        <v>0</v>
      </c>
      <c r="AM98" s="63">
        <f t="shared" si="67"/>
        <v>0</v>
      </c>
    </row>
    <row r="99" spans="2:39" s="64" customFormat="1" ht="15.75" hidden="1" thickBot="1" x14ac:dyDescent="0.3">
      <c r="B99" s="110"/>
      <c r="C99" s="62">
        <f t="shared" si="68"/>
        <v>9</v>
      </c>
      <c r="D99" s="65"/>
      <c r="E99" s="65"/>
      <c r="F99" s="65"/>
      <c r="G99" s="65"/>
      <c r="H99" s="65"/>
      <c r="I99" s="65"/>
      <c r="J99" s="65"/>
      <c r="K99" s="62">
        <f t="shared" si="60"/>
        <v>0</v>
      </c>
      <c r="L99" s="63">
        <f t="shared" si="61"/>
        <v>0</v>
      </c>
      <c r="M99" s="65"/>
      <c r="N99" s="65"/>
      <c r="O99" s="65"/>
      <c r="P99" s="65"/>
      <c r="Q99" s="65"/>
      <c r="R99" s="65"/>
      <c r="S99" s="65"/>
      <c r="T99" s="62">
        <f t="shared" si="62"/>
        <v>0</v>
      </c>
      <c r="U99" s="63">
        <f t="shared" si="63"/>
        <v>0</v>
      </c>
      <c r="V99" s="65"/>
      <c r="W99" s="65"/>
      <c r="X99" s="65"/>
      <c r="Y99" s="65"/>
      <c r="Z99" s="65"/>
      <c r="AA99" s="65"/>
      <c r="AB99" s="65"/>
      <c r="AC99" s="62">
        <f t="shared" si="64"/>
        <v>0</v>
      </c>
      <c r="AD99" s="63">
        <f t="shared" si="65"/>
        <v>0</v>
      </c>
      <c r="AE99" s="65"/>
      <c r="AF99" s="65"/>
      <c r="AG99" s="65"/>
      <c r="AH99" s="65"/>
      <c r="AI99" s="65"/>
      <c r="AJ99" s="65"/>
      <c r="AK99" s="65"/>
      <c r="AL99" s="62">
        <f t="shared" si="66"/>
        <v>0</v>
      </c>
      <c r="AM99" s="63">
        <f t="shared" si="67"/>
        <v>0</v>
      </c>
    </row>
    <row r="100" spans="2:39" s="64" customFormat="1" ht="15.75" hidden="1" thickBot="1" x14ac:dyDescent="0.3">
      <c r="B100" s="110"/>
      <c r="C100" s="62">
        <f t="shared" si="68"/>
        <v>10</v>
      </c>
      <c r="D100" s="65"/>
      <c r="E100" s="65"/>
      <c r="F100" s="65"/>
      <c r="G100" s="65"/>
      <c r="H100" s="65"/>
      <c r="I100" s="65"/>
      <c r="J100" s="65"/>
      <c r="K100" s="62">
        <f t="shared" si="60"/>
        <v>0</v>
      </c>
      <c r="L100" s="63">
        <f t="shared" si="61"/>
        <v>0</v>
      </c>
      <c r="M100" s="65"/>
      <c r="N100" s="65"/>
      <c r="O100" s="65"/>
      <c r="P100" s="65"/>
      <c r="Q100" s="65"/>
      <c r="R100" s="65"/>
      <c r="S100" s="65"/>
      <c r="T100" s="62">
        <f t="shared" si="62"/>
        <v>0</v>
      </c>
      <c r="U100" s="63">
        <f t="shared" si="63"/>
        <v>0</v>
      </c>
      <c r="V100" s="65"/>
      <c r="W100" s="65"/>
      <c r="X100" s="65"/>
      <c r="Y100" s="65"/>
      <c r="Z100" s="65"/>
      <c r="AA100" s="65"/>
      <c r="AB100" s="65"/>
      <c r="AC100" s="62">
        <f t="shared" si="64"/>
        <v>0</v>
      </c>
      <c r="AD100" s="63">
        <f t="shared" si="65"/>
        <v>0</v>
      </c>
      <c r="AE100" s="65"/>
      <c r="AF100" s="65"/>
      <c r="AG100" s="65"/>
      <c r="AH100" s="65"/>
      <c r="AI100" s="65"/>
      <c r="AJ100" s="65"/>
      <c r="AK100" s="65"/>
      <c r="AL100" s="62">
        <f t="shared" si="66"/>
        <v>0</v>
      </c>
      <c r="AM100" s="63">
        <f t="shared" si="67"/>
        <v>0</v>
      </c>
    </row>
    <row r="101" spans="2:39" ht="15.75" thickBot="1" x14ac:dyDescent="0.3">
      <c r="B101" s="107" t="s">
        <v>42</v>
      </c>
      <c r="C101" s="108"/>
      <c r="D101" s="33" t="e">
        <f>AVERAGE(D91:D100)</f>
        <v>#DIV/0!</v>
      </c>
      <c r="E101" s="33" t="e">
        <f>AVERAGE(E91:E100)</f>
        <v>#DIV/0!</v>
      </c>
      <c r="F101" s="33" t="e">
        <f>AVERAGE(F91:F100)</f>
        <v>#DIV/0!</v>
      </c>
      <c r="G101" s="33" t="e">
        <f>AVERAGE(G91:G100)</f>
        <v>#DIV/0!</v>
      </c>
      <c r="H101" s="33"/>
      <c r="I101" s="33" t="e">
        <f>AVERAGE(I91:I100)</f>
        <v>#DIV/0!</v>
      </c>
      <c r="J101" s="34" t="e">
        <f>K101/(K101+L101)</f>
        <v>#DIV/0!</v>
      </c>
      <c r="K101" s="35">
        <f>SUM(K91:K100)</f>
        <v>0</v>
      </c>
      <c r="L101" s="35">
        <f>SUM(L91:L100)</f>
        <v>0</v>
      </c>
      <c r="M101" s="33" t="e">
        <f>AVERAGE(M91:M100)</f>
        <v>#DIV/0!</v>
      </c>
      <c r="N101" s="33" t="e">
        <f>AVERAGE(N91:N100)</f>
        <v>#DIV/0!</v>
      </c>
      <c r="O101" s="33" t="e">
        <f>AVERAGE(O91:O100)</f>
        <v>#DIV/0!</v>
      </c>
      <c r="P101" s="33" t="e">
        <f>AVERAGE(P91:P100)</f>
        <v>#DIV/0!</v>
      </c>
      <c r="Q101" s="33"/>
      <c r="R101" s="33" t="e">
        <f>AVERAGE(R91:R100)</f>
        <v>#DIV/0!</v>
      </c>
      <c r="S101" s="34" t="e">
        <f>T101/(T101+U101)</f>
        <v>#DIV/0!</v>
      </c>
      <c r="T101" s="35">
        <f>SUM(T91:T100)</f>
        <v>0</v>
      </c>
      <c r="U101" s="35">
        <f>SUM(U91:U100)</f>
        <v>0</v>
      </c>
      <c r="V101" s="33" t="e">
        <f>AVERAGE(V91:V100)</f>
        <v>#DIV/0!</v>
      </c>
      <c r="W101" s="33" t="e">
        <f>AVERAGE(W91:W100)</f>
        <v>#DIV/0!</v>
      </c>
      <c r="X101" s="33" t="e">
        <f>AVERAGE(X91:X100)</f>
        <v>#DIV/0!</v>
      </c>
      <c r="Y101" s="33" t="e">
        <f>AVERAGE(Y91:Y100)</f>
        <v>#DIV/0!</v>
      </c>
      <c r="Z101" s="33"/>
      <c r="AA101" s="33" t="e">
        <f>AVERAGE(AA91:AA100)</f>
        <v>#DIV/0!</v>
      </c>
      <c r="AB101" s="34" t="e">
        <f>AC101/(AC101+AD101)</f>
        <v>#DIV/0!</v>
      </c>
      <c r="AC101" s="35">
        <f>SUM(AC91:AC100)</f>
        <v>0</v>
      </c>
      <c r="AD101" s="35">
        <f>SUM(AD91:AD100)</f>
        <v>0</v>
      </c>
      <c r="AE101" s="33" t="e">
        <f>AVERAGE(AE91:AE100)</f>
        <v>#DIV/0!</v>
      </c>
      <c r="AF101" s="33" t="e">
        <f>AVERAGE(AF91:AF100)</f>
        <v>#DIV/0!</v>
      </c>
      <c r="AG101" s="33" t="e">
        <f>AVERAGE(AG91:AG100)</f>
        <v>#DIV/0!</v>
      </c>
      <c r="AH101" s="33" t="e">
        <f>AVERAGE(AH91:AH100)</f>
        <v>#DIV/0!</v>
      </c>
      <c r="AI101" s="33"/>
      <c r="AJ101" s="33" t="e">
        <f>AVERAGE(AJ91:AJ100)</f>
        <v>#DIV/0!</v>
      </c>
      <c r="AK101" s="34" t="e">
        <f>AL101/(AL101+AM101)</f>
        <v>#DIV/0!</v>
      </c>
      <c r="AL101" s="35">
        <f>SUM(AL91:AL100)</f>
        <v>0</v>
      </c>
      <c r="AM101" s="82">
        <f>SUM(AM91:AM100)</f>
        <v>0</v>
      </c>
    </row>
    <row r="102" spans="2:39" s="127" customFormat="1" ht="15.75" hidden="1" thickBot="1" x14ac:dyDescent="0.3">
      <c r="B102" s="123">
        <v>2</v>
      </c>
      <c r="C102" s="124">
        <v>1</v>
      </c>
      <c r="D102" s="124"/>
      <c r="E102" s="124"/>
      <c r="F102" s="124"/>
      <c r="G102" s="124"/>
      <c r="H102" s="124"/>
      <c r="I102" s="124"/>
      <c r="J102" s="124"/>
      <c r="K102" s="125">
        <f t="shared" ref="K102:K111" si="69">IF(J102="W",1,0)</f>
        <v>0</v>
      </c>
      <c r="L102" s="126">
        <f t="shared" ref="L102:L111" si="70">IF(J102="L",1,0)</f>
        <v>0</v>
      </c>
      <c r="M102" s="124"/>
      <c r="N102" s="124"/>
      <c r="O102" s="124"/>
      <c r="P102" s="124"/>
      <c r="Q102" s="124"/>
      <c r="R102" s="124"/>
      <c r="S102" s="124"/>
      <c r="T102" s="125">
        <f t="shared" ref="T102:T111" si="71">IF(S102="W",1,0)</f>
        <v>0</v>
      </c>
      <c r="U102" s="126">
        <f t="shared" ref="U102:U111" si="72">IF(S102="L",1,0)</f>
        <v>0</v>
      </c>
      <c r="V102" s="124"/>
      <c r="W102" s="124"/>
      <c r="X102" s="124"/>
      <c r="Y102" s="124"/>
      <c r="Z102" s="124"/>
      <c r="AA102" s="124"/>
      <c r="AB102" s="124"/>
      <c r="AC102" s="125">
        <f t="shared" ref="AC102:AC111" si="73">IF(AB102="W",1,0)</f>
        <v>0</v>
      </c>
      <c r="AD102" s="126">
        <f t="shared" ref="AD102:AD111" si="74">IF(AB102="L",1,0)</f>
        <v>0</v>
      </c>
      <c r="AE102" s="124"/>
      <c r="AF102" s="124"/>
      <c r="AG102" s="124"/>
      <c r="AH102" s="124"/>
      <c r="AI102" s="124"/>
      <c r="AJ102" s="124"/>
      <c r="AK102" s="124"/>
      <c r="AL102" s="125">
        <f t="shared" ref="AL102:AL111" si="75">IF(AK102="W",1,0)</f>
        <v>0</v>
      </c>
      <c r="AM102" s="126">
        <f t="shared" ref="AM102:AM111" si="76">IF(AK102="L",1,0)</f>
        <v>0</v>
      </c>
    </row>
    <row r="103" spans="2:39" s="127" customFormat="1" ht="15.75" hidden="1" thickBot="1" x14ac:dyDescent="0.3">
      <c r="B103" s="123"/>
      <c r="C103" s="125">
        <f t="shared" ref="C103:C111" si="77">C102+1</f>
        <v>2</v>
      </c>
      <c r="D103" s="125"/>
      <c r="E103" s="125"/>
      <c r="F103" s="125"/>
      <c r="G103" s="125"/>
      <c r="H103" s="125"/>
      <c r="I103" s="125"/>
      <c r="J103" s="125"/>
      <c r="K103" s="125">
        <f t="shared" si="69"/>
        <v>0</v>
      </c>
      <c r="L103" s="126">
        <f t="shared" si="70"/>
        <v>0</v>
      </c>
      <c r="M103" s="125"/>
      <c r="N103" s="125"/>
      <c r="O103" s="125"/>
      <c r="P103" s="125"/>
      <c r="Q103" s="125"/>
      <c r="R103" s="125"/>
      <c r="S103" s="125"/>
      <c r="T103" s="125">
        <f t="shared" si="71"/>
        <v>0</v>
      </c>
      <c r="U103" s="126">
        <f t="shared" si="72"/>
        <v>0</v>
      </c>
      <c r="V103" s="125"/>
      <c r="W103" s="125"/>
      <c r="X103" s="125"/>
      <c r="Y103" s="125"/>
      <c r="Z103" s="125"/>
      <c r="AA103" s="125"/>
      <c r="AB103" s="125"/>
      <c r="AC103" s="125">
        <f t="shared" si="73"/>
        <v>0</v>
      </c>
      <c r="AD103" s="126">
        <f t="shared" si="74"/>
        <v>0</v>
      </c>
      <c r="AE103" s="125"/>
      <c r="AF103" s="125"/>
      <c r="AG103" s="125"/>
      <c r="AH103" s="125"/>
      <c r="AI103" s="125"/>
      <c r="AJ103" s="125"/>
      <c r="AK103" s="125"/>
      <c r="AL103" s="125">
        <f t="shared" si="75"/>
        <v>0</v>
      </c>
      <c r="AM103" s="126">
        <f t="shared" si="76"/>
        <v>0</v>
      </c>
    </row>
    <row r="104" spans="2:39" s="127" customFormat="1" ht="15.75" hidden="1" thickBot="1" x14ac:dyDescent="0.3">
      <c r="B104" s="123"/>
      <c r="C104" s="125">
        <f t="shared" si="77"/>
        <v>3</v>
      </c>
      <c r="D104" s="125"/>
      <c r="E104" s="125"/>
      <c r="F104" s="125"/>
      <c r="G104" s="125"/>
      <c r="H104" s="125"/>
      <c r="I104" s="125"/>
      <c r="J104" s="125"/>
      <c r="K104" s="125">
        <f t="shared" si="69"/>
        <v>0</v>
      </c>
      <c r="L104" s="126">
        <f t="shared" si="70"/>
        <v>0</v>
      </c>
      <c r="M104" s="125"/>
      <c r="N104" s="125"/>
      <c r="O104" s="125"/>
      <c r="P104" s="125"/>
      <c r="Q104" s="125"/>
      <c r="R104" s="125"/>
      <c r="S104" s="125"/>
      <c r="T104" s="125">
        <f t="shared" si="71"/>
        <v>0</v>
      </c>
      <c r="U104" s="126">
        <f t="shared" si="72"/>
        <v>0</v>
      </c>
      <c r="V104" s="125"/>
      <c r="W104" s="125"/>
      <c r="X104" s="125"/>
      <c r="Y104" s="125"/>
      <c r="Z104" s="125"/>
      <c r="AA104" s="125"/>
      <c r="AB104" s="125"/>
      <c r="AC104" s="125">
        <f t="shared" si="73"/>
        <v>0</v>
      </c>
      <c r="AD104" s="126">
        <f t="shared" si="74"/>
        <v>0</v>
      </c>
      <c r="AE104" s="125"/>
      <c r="AF104" s="125"/>
      <c r="AG104" s="125"/>
      <c r="AH104" s="125"/>
      <c r="AI104" s="125"/>
      <c r="AJ104" s="125"/>
      <c r="AK104" s="125"/>
      <c r="AL104" s="125">
        <f t="shared" si="75"/>
        <v>0</v>
      </c>
      <c r="AM104" s="126">
        <f t="shared" si="76"/>
        <v>0</v>
      </c>
    </row>
    <row r="105" spans="2:39" s="127" customFormat="1" ht="15.75" hidden="1" thickBot="1" x14ac:dyDescent="0.3">
      <c r="B105" s="123"/>
      <c r="C105" s="125">
        <f t="shared" si="77"/>
        <v>4</v>
      </c>
      <c r="D105" s="125"/>
      <c r="E105" s="125"/>
      <c r="F105" s="125"/>
      <c r="G105" s="125"/>
      <c r="H105" s="125"/>
      <c r="I105" s="125"/>
      <c r="J105" s="125"/>
      <c r="K105" s="125">
        <f t="shared" si="69"/>
        <v>0</v>
      </c>
      <c r="L105" s="126">
        <f t="shared" si="70"/>
        <v>0</v>
      </c>
      <c r="M105" s="125"/>
      <c r="N105" s="125"/>
      <c r="O105" s="125"/>
      <c r="P105" s="125"/>
      <c r="Q105" s="125"/>
      <c r="R105" s="125"/>
      <c r="S105" s="125"/>
      <c r="T105" s="125">
        <f t="shared" si="71"/>
        <v>0</v>
      </c>
      <c r="U105" s="126">
        <f t="shared" si="72"/>
        <v>0</v>
      </c>
      <c r="V105" s="125"/>
      <c r="W105" s="125"/>
      <c r="X105" s="125"/>
      <c r="Y105" s="125"/>
      <c r="Z105" s="125"/>
      <c r="AA105" s="125"/>
      <c r="AB105" s="125"/>
      <c r="AC105" s="125">
        <f t="shared" si="73"/>
        <v>0</v>
      </c>
      <c r="AD105" s="126">
        <f t="shared" si="74"/>
        <v>0</v>
      </c>
      <c r="AE105" s="125"/>
      <c r="AF105" s="125"/>
      <c r="AG105" s="125"/>
      <c r="AH105" s="125"/>
      <c r="AI105" s="125"/>
      <c r="AJ105" s="125"/>
      <c r="AK105" s="125"/>
      <c r="AL105" s="125">
        <f t="shared" si="75"/>
        <v>0</v>
      </c>
      <c r="AM105" s="126">
        <f t="shared" si="76"/>
        <v>0</v>
      </c>
    </row>
    <row r="106" spans="2:39" s="127" customFormat="1" ht="15.75" hidden="1" thickBot="1" x14ac:dyDescent="0.3">
      <c r="B106" s="123"/>
      <c r="C106" s="125">
        <f t="shared" si="77"/>
        <v>5</v>
      </c>
      <c r="D106" s="125"/>
      <c r="E106" s="125"/>
      <c r="F106" s="125"/>
      <c r="G106" s="125"/>
      <c r="H106" s="125"/>
      <c r="I106" s="125"/>
      <c r="J106" s="125"/>
      <c r="K106" s="125">
        <f t="shared" si="69"/>
        <v>0</v>
      </c>
      <c r="L106" s="126">
        <f t="shared" si="70"/>
        <v>0</v>
      </c>
      <c r="M106" s="125"/>
      <c r="N106" s="125"/>
      <c r="O106" s="125"/>
      <c r="P106" s="125"/>
      <c r="Q106" s="125"/>
      <c r="R106" s="125"/>
      <c r="S106" s="125"/>
      <c r="T106" s="125">
        <f t="shared" si="71"/>
        <v>0</v>
      </c>
      <c r="U106" s="126">
        <f t="shared" si="72"/>
        <v>0</v>
      </c>
      <c r="V106" s="125"/>
      <c r="W106" s="125"/>
      <c r="X106" s="125"/>
      <c r="Y106" s="125"/>
      <c r="Z106" s="125"/>
      <c r="AA106" s="125"/>
      <c r="AB106" s="125"/>
      <c r="AC106" s="125">
        <f t="shared" si="73"/>
        <v>0</v>
      </c>
      <c r="AD106" s="126">
        <f t="shared" si="74"/>
        <v>0</v>
      </c>
      <c r="AE106" s="125"/>
      <c r="AF106" s="125"/>
      <c r="AG106" s="125"/>
      <c r="AH106" s="125"/>
      <c r="AI106" s="125"/>
      <c r="AJ106" s="125"/>
      <c r="AK106" s="125"/>
      <c r="AL106" s="125">
        <f t="shared" si="75"/>
        <v>0</v>
      </c>
      <c r="AM106" s="126">
        <f t="shared" si="76"/>
        <v>0</v>
      </c>
    </row>
    <row r="107" spans="2:39" s="127" customFormat="1" ht="15.75" hidden="1" thickBot="1" x14ac:dyDescent="0.3">
      <c r="B107" s="123"/>
      <c r="C107" s="125">
        <f t="shared" si="77"/>
        <v>6</v>
      </c>
      <c r="D107" s="125"/>
      <c r="E107" s="125"/>
      <c r="F107" s="125"/>
      <c r="G107" s="125"/>
      <c r="H107" s="125"/>
      <c r="I107" s="125"/>
      <c r="J107" s="125"/>
      <c r="K107" s="125">
        <f t="shared" si="69"/>
        <v>0</v>
      </c>
      <c r="L107" s="126">
        <f t="shared" si="70"/>
        <v>0</v>
      </c>
      <c r="M107" s="125"/>
      <c r="N107" s="125"/>
      <c r="O107" s="125"/>
      <c r="P107" s="125"/>
      <c r="Q107" s="125"/>
      <c r="R107" s="125"/>
      <c r="S107" s="125"/>
      <c r="T107" s="125">
        <f t="shared" si="71"/>
        <v>0</v>
      </c>
      <c r="U107" s="126">
        <f t="shared" si="72"/>
        <v>0</v>
      </c>
      <c r="V107" s="125"/>
      <c r="W107" s="125"/>
      <c r="X107" s="125"/>
      <c r="Y107" s="125"/>
      <c r="Z107" s="125"/>
      <c r="AA107" s="125"/>
      <c r="AB107" s="125"/>
      <c r="AC107" s="125">
        <f t="shared" si="73"/>
        <v>0</v>
      </c>
      <c r="AD107" s="126">
        <f t="shared" si="74"/>
        <v>0</v>
      </c>
      <c r="AE107" s="125"/>
      <c r="AF107" s="125"/>
      <c r="AG107" s="125"/>
      <c r="AH107" s="125"/>
      <c r="AI107" s="125"/>
      <c r="AJ107" s="125"/>
      <c r="AK107" s="125"/>
      <c r="AL107" s="125">
        <f t="shared" si="75"/>
        <v>0</v>
      </c>
      <c r="AM107" s="126">
        <f t="shared" si="76"/>
        <v>0</v>
      </c>
    </row>
    <row r="108" spans="2:39" s="127" customFormat="1" ht="15.75" hidden="1" thickBot="1" x14ac:dyDescent="0.3">
      <c r="B108" s="123"/>
      <c r="C108" s="125">
        <f t="shared" si="77"/>
        <v>7</v>
      </c>
      <c r="D108" s="125"/>
      <c r="E108" s="125"/>
      <c r="F108" s="125"/>
      <c r="G108" s="125"/>
      <c r="H108" s="125"/>
      <c r="I108" s="125"/>
      <c r="J108" s="125"/>
      <c r="K108" s="125">
        <f t="shared" si="69"/>
        <v>0</v>
      </c>
      <c r="L108" s="126">
        <f t="shared" si="70"/>
        <v>0</v>
      </c>
      <c r="M108" s="125"/>
      <c r="N108" s="125"/>
      <c r="O108" s="125"/>
      <c r="P108" s="125"/>
      <c r="Q108" s="125"/>
      <c r="R108" s="125"/>
      <c r="S108" s="125"/>
      <c r="T108" s="125">
        <f t="shared" si="71"/>
        <v>0</v>
      </c>
      <c r="U108" s="126">
        <f t="shared" si="72"/>
        <v>0</v>
      </c>
      <c r="V108" s="125"/>
      <c r="W108" s="125"/>
      <c r="X108" s="125"/>
      <c r="Y108" s="125"/>
      <c r="Z108" s="125"/>
      <c r="AA108" s="125"/>
      <c r="AB108" s="125"/>
      <c r="AC108" s="125">
        <f t="shared" si="73"/>
        <v>0</v>
      </c>
      <c r="AD108" s="126">
        <f t="shared" si="74"/>
        <v>0</v>
      </c>
      <c r="AE108" s="125"/>
      <c r="AF108" s="125"/>
      <c r="AG108" s="125"/>
      <c r="AH108" s="125"/>
      <c r="AI108" s="125"/>
      <c r="AJ108" s="125"/>
      <c r="AK108" s="125"/>
      <c r="AL108" s="125">
        <f t="shared" si="75"/>
        <v>0</v>
      </c>
      <c r="AM108" s="126">
        <f t="shared" si="76"/>
        <v>0</v>
      </c>
    </row>
    <row r="109" spans="2:39" s="127" customFormat="1" ht="15.75" hidden="1" thickBot="1" x14ac:dyDescent="0.3">
      <c r="B109" s="123"/>
      <c r="C109" s="125">
        <f t="shared" si="77"/>
        <v>8</v>
      </c>
      <c r="D109" s="125"/>
      <c r="E109" s="125"/>
      <c r="F109" s="125"/>
      <c r="G109" s="125"/>
      <c r="H109" s="125"/>
      <c r="I109" s="125"/>
      <c r="J109" s="125"/>
      <c r="K109" s="125">
        <f t="shared" si="69"/>
        <v>0</v>
      </c>
      <c r="L109" s="126">
        <f t="shared" si="70"/>
        <v>0</v>
      </c>
      <c r="M109" s="125"/>
      <c r="N109" s="125"/>
      <c r="O109" s="125"/>
      <c r="P109" s="125"/>
      <c r="Q109" s="125"/>
      <c r="R109" s="125"/>
      <c r="S109" s="125"/>
      <c r="T109" s="125">
        <f t="shared" si="71"/>
        <v>0</v>
      </c>
      <c r="U109" s="126">
        <f t="shared" si="72"/>
        <v>0</v>
      </c>
      <c r="V109" s="125"/>
      <c r="W109" s="125"/>
      <c r="X109" s="125"/>
      <c r="Y109" s="125"/>
      <c r="Z109" s="125"/>
      <c r="AA109" s="125"/>
      <c r="AB109" s="125"/>
      <c r="AC109" s="125">
        <f t="shared" si="73"/>
        <v>0</v>
      </c>
      <c r="AD109" s="126">
        <f t="shared" si="74"/>
        <v>0</v>
      </c>
      <c r="AE109" s="125"/>
      <c r="AF109" s="125"/>
      <c r="AG109" s="125"/>
      <c r="AH109" s="125"/>
      <c r="AI109" s="125"/>
      <c r="AJ109" s="125"/>
      <c r="AK109" s="125"/>
      <c r="AL109" s="125">
        <f t="shared" si="75"/>
        <v>0</v>
      </c>
      <c r="AM109" s="126">
        <f t="shared" si="76"/>
        <v>0</v>
      </c>
    </row>
    <row r="110" spans="2:39" s="127" customFormat="1" ht="15.75" hidden="1" thickBot="1" x14ac:dyDescent="0.3">
      <c r="B110" s="123"/>
      <c r="C110" s="125">
        <f t="shared" si="77"/>
        <v>9</v>
      </c>
      <c r="D110" s="125"/>
      <c r="E110" s="125"/>
      <c r="F110" s="125"/>
      <c r="G110" s="125"/>
      <c r="H110" s="125"/>
      <c r="I110" s="125"/>
      <c r="J110" s="125"/>
      <c r="K110" s="125">
        <f t="shared" si="69"/>
        <v>0</v>
      </c>
      <c r="L110" s="126">
        <f t="shared" si="70"/>
        <v>0</v>
      </c>
      <c r="M110" s="125"/>
      <c r="N110" s="125"/>
      <c r="O110" s="125"/>
      <c r="P110" s="125"/>
      <c r="Q110" s="125"/>
      <c r="R110" s="125"/>
      <c r="S110" s="125"/>
      <c r="T110" s="125">
        <f t="shared" si="71"/>
        <v>0</v>
      </c>
      <c r="U110" s="126">
        <f t="shared" si="72"/>
        <v>0</v>
      </c>
      <c r="V110" s="125"/>
      <c r="W110" s="125"/>
      <c r="X110" s="125"/>
      <c r="Y110" s="125"/>
      <c r="Z110" s="125"/>
      <c r="AA110" s="125"/>
      <c r="AB110" s="125"/>
      <c r="AC110" s="125">
        <f t="shared" si="73"/>
        <v>0</v>
      </c>
      <c r="AD110" s="126">
        <f t="shared" si="74"/>
        <v>0</v>
      </c>
      <c r="AE110" s="125"/>
      <c r="AF110" s="125"/>
      <c r="AG110" s="125"/>
      <c r="AH110" s="125"/>
      <c r="AI110" s="125"/>
      <c r="AJ110" s="125"/>
      <c r="AK110" s="125"/>
      <c r="AL110" s="125">
        <f t="shared" si="75"/>
        <v>0</v>
      </c>
      <c r="AM110" s="126">
        <f t="shared" si="76"/>
        <v>0</v>
      </c>
    </row>
    <row r="111" spans="2:39" s="127" customFormat="1" ht="15.75" hidden="1" thickBot="1" x14ac:dyDescent="0.3">
      <c r="B111" s="123"/>
      <c r="C111" s="128">
        <f t="shared" si="77"/>
        <v>10</v>
      </c>
      <c r="D111" s="128"/>
      <c r="E111" s="128"/>
      <c r="F111" s="128"/>
      <c r="G111" s="128"/>
      <c r="H111" s="128"/>
      <c r="I111" s="128"/>
      <c r="J111" s="128"/>
      <c r="K111" s="125">
        <f t="shared" si="69"/>
        <v>0</v>
      </c>
      <c r="L111" s="126">
        <f t="shared" si="70"/>
        <v>0</v>
      </c>
      <c r="M111" s="128"/>
      <c r="N111" s="128"/>
      <c r="O111" s="128"/>
      <c r="P111" s="128"/>
      <c r="Q111" s="128"/>
      <c r="R111" s="128"/>
      <c r="S111" s="128"/>
      <c r="T111" s="125">
        <f t="shared" si="71"/>
        <v>0</v>
      </c>
      <c r="U111" s="126">
        <f t="shared" si="72"/>
        <v>0</v>
      </c>
      <c r="V111" s="128"/>
      <c r="W111" s="128"/>
      <c r="X111" s="128"/>
      <c r="Y111" s="128"/>
      <c r="Z111" s="128"/>
      <c r="AA111" s="128"/>
      <c r="AB111" s="128"/>
      <c r="AC111" s="125">
        <f t="shared" si="73"/>
        <v>0</v>
      </c>
      <c r="AD111" s="126">
        <f t="shared" si="74"/>
        <v>0</v>
      </c>
      <c r="AE111" s="128"/>
      <c r="AF111" s="128"/>
      <c r="AG111" s="128"/>
      <c r="AH111" s="128"/>
      <c r="AI111" s="128"/>
      <c r="AJ111" s="128"/>
      <c r="AK111" s="128"/>
      <c r="AL111" s="125">
        <f t="shared" si="75"/>
        <v>0</v>
      </c>
      <c r="AM111" s="126">
        <f t="shared" si="76"/>
        <v>0</v>
      </c>
    </row>
    <row r="112" spans="2:39" ht="15.75" thickBot="1" x14ac:dyDescent="0.3">
      <c r="B112" s="98" t="s">
        <v>42</v>
      </c>
      <c r="C112" s="99"/>
      <c r="D112" s="33" t="e">
        <f>AVERAGE(D102:D111)</f>
        <v>#DIV/0!</v>
      </c>
      <c r="E112" s="33" t="e">
        <f>AVERAGE(E102:E111)</f>
        <v>#DIV/0!</v>
      </c>
      <c r="F112" s="33" t="e">
        <f>AVERAGE(F102:F111)</f>
        <v>#DIV/0!</v>
      </c>
      <c r="G112" s="33" t="e">
        <f>AVERAGE(G102:G111)</f>
        <v>#DIV/0!</v>
      </c>
      <c r="H112" s="33"/>
      <c r="I112" s="33" t="e">
        <f>AVERAGE(I102:I111)</f>
        <v>#DIV/0!</v>
      </c>
      <c r="J112" s="34" t="e">
        <f>K112/(K112+L112)</f>
        <v>#DIV/0!</v>
      </c>
      <c r="K112" s="35">
        <f>SUM(K102:K111)</f>
        <v>0</v>
      </c>
      <c r="L112" s="35">
        <f>SUM(L102:L111)</f>
        <v>0</v>
      </c>
      <c r="M112" s="33" t="e">
        <f>AVERAGE(M102:M111)</f>
        <v>#DIV/0!</v>
      </c>
      <c r="N112" s="33" t="e">
        <f>AVERAGE(N102:N111)</f>
        <v>#DIV/0!</v>
      </c>
      <c r="O112" s="33" t="e">
        <f>AVERAGE(O102:O111)</f>
        <v>#DIV/0!</v>
      </c>
      <c r="P112" s="33" t="e">
        <f>AVERAGE(P102:P111)</f>
        <v>#DIV/0!</v>
      </c>
      <c r="Q112" s="33"/>
      <c r="R112" s="33" t="e">
        <f>AVERAGE(R102:R111)</f>
        <v>#DIV/0!</v>
      </c>
      <c r="S112" s="34" t="e">
        <f>T112/(T112+U112)</f>
        <v>#DIV/0!</v>
      </c>
      <c r="T112" s="35">
        <f>SUM(T102:T111)</f>
        <v>0</v>
      </c>
      <c r="U112" s="35">
        <f>SUM(U102:U111)</f>
        <v>0</v>
      </c>
      <c r="V112" s="33" t="e">
        <f>AVERAGE(V102:V111)</f>
        <v>#DIV/0!</v>
      </c>
      <c r="W112" s="33" t="e">
        <f>AVERAGE(W102:W111)</f>
        <v>#DIV/0!</v>
      </c>
      <c r="X112" s="33" t="e">
        <f>AVERAGE(X102:X111)</f>
        <v>#DIV/0!</v>
      </c>
      <c r="Y112" s="33" t="e">
        <f>AVERAGE(Y102:Y111)</f>
        <v>#DIV/0!</v>
      </c>
      <c r="Z112" s="33"/>
      <c r="AA112" s="33" t="e">
        <f>AVERAGE(AA102:AA111)</f>
        <v>#DIV/0!</v>
      </c>
      <c r="AB112" s="34" t="e">
        <f>AC112/(AC112+AD112)</f>
        <v>#DIV/0!</v>
      </c>
      <c r="AC112" s="35">
        <f>SUM(AC102:AC111)</f>
        <v>0</v>
      </c>
      <c r="AD112" s="35">
        <f>SUM(AD102:AD111)</f>
        <v>0</v>
      </c>
      <c r="AE112" s="33" t="e">
        <f>AVERAGE(AE102:AE111)</f>
        <v>#DIV/0!</v>
      </c>
      <c r="AF112" s="33" t="e">
        <f>AVERAGE(AF102:AF111)</f>
        <v>#DIV/0!</v>
      </c>
      <c r="AG112" s="33" t="e">
        <f>AVERAGE(AG102:AG111)</f>
        <v>#DIV/0!</v>
      </c>
      <c r="AH112" s="33" t="e">
        <f>AVERAGE(AH102:AH111)</f>
        <v>#DIV/0!</v>
      </c>
      <c r="AI112" s="33"/>
      <c r="AJ112" s="33" t="e">
        <f>AVERAGE(AJ102:AJ111)</f>
        <v>#DIV/0!</v>
      </c>
      <c r="AK112" s="34" t="e">
        <f>AL112/(AL112+AM112)</f>
        <v>#DIV/0!</v>
      </c>
      <c r="AL112" s="35">
        <f>SUM(AL102:AL111)</f>
        <v>0</v>
      </c>
      <c r="AM112" s="82">
        <f>SUM(AM102:AM111)</f>
        <v>0</v>
      </c>
    </row>
    <row r="113" spans="2:39" x14ac:dyDescent="0.25">
      <c r="B113" s="106">
        <v>3</v>
      </c>
      <c r="C113" s="77">
        <v>1</v>
      </c>
      <c r="D113" s="77"/>
      <c r="E113" s="77"/>
      <c r="F113" s="77"/>
      <c r="G113" s="77"/>
      <c r="H113" s="77"/>
      <c r="I113" s="77"/>
      <c r="J113" s="77"/>
      <c r="K113" s="28">
        <f t="shared" ref="K113:K122" si="78">IF(J113="W",1,0)</f>
        <v>0</v>
      </c>
      <c r="L113" s="32">
        <f t="shared" ref="L113:L122" si="79">IF(J113="L",1,0)</f>
        <v>0</v>
      </c>
      <c r="M113" s="77"/>
      <c r="N113" s="77"/>
      <c r="O113" s="77"/>
      <c r="P113" s="77"/>
      <c r="Q113" s="77"/>
      <c r="R113" s="77"/>
      <c r="S113" s="77"/>
      <c r="T113" s="28">
        <f t="shared" ref="T113:T122" si="80">IF(S113="W",1,0)</f>
        <v>0</v>
      </c>
      <c r="U113" s="32">
        <f t="shared" ref="U113:U122" si="81">IF(S113="L",1,0)</f>
        <v>0</v>
      </c>
      <c r="V113" s="77"/>
      <c r="W113" s="77"/>
      <c r="X113" s="77"/>
      <c r="Y113" s="77"/>
      <c r="Z113" s="77"/>
      <c r="AA113" s="77"/>
      <c r="AB113" s="77"/>
      <c r="AC113" s="28">
        <f t="shared" ref="AC113:AC122" si="82">IF(AB113="W",1,0)</f>
        <v>0</v>
      </c>
      <c r="AD113" s="32">
        <f t="shared" ref="AD113:AD122" si="83">IF(AB113="L",1,0)</f>
        <v>0</v>
      </c>
      <c r="AE113" s="77"/>
      <c r="AF113" s="77"/>
      <c r="AG113" s="77"/>
      <c r="AH113" s="77"/>
      <c r="AI113" s="77"/>
      <c r="AJ113" s="77"/>
      <c r="AK113" s="77"/>
      <c r="AL113" s="28">
        <f t="shared" ref="AL113:AL122" si="84">IF(AK113="W",1,0)</f>
        <v>0</v>
      </c>
      <c r="AM113" s="32">
        <f t="shared" ref="AM113:AM122" si="85">IF(AK113="L",1,0)</f>
        <v>0</v>
      </c>
    </row>
    <row r="114" spans="2:39" x14ac:dyDescent="0.25">
      <c r="B114" s="106"/>
      <c r="C114" s="28">
        <f t="shared" ref="C114:C122" si="86">C113+1</f>
        <v>2</v>
      </c>
      <c r="D114" s="28"/>
      <c r="E114" s="28"/>
      <c r="F114" s="28"/>
      <c r="G114" s="28"/>
      <c r="H114" s="28"/>
      <c r="I114" s="28"/>
      <c r="J114" s="28"/>
      <c r="K114" s="28">
        <f t="shared" si="78"/>
        <v>0</v>
      </c>
      <c r="L114" s="32">
        <f t="shared" si="79"/>
        <v>0</v>
      </c>
      <c r="M114" s="28"/>
      <c r="N114" s="28"/>
      <c r="O114" s="28"/>
      <c r="P114" s="28"/>
      <c r="Q114" s="28"/>
      <c r="R114" s="28"/>
      <c r="S114" s="28"/>
      <c r="T114" s="28">
        <f t="shared" si="80"/>
        <v>0</v>
      </c>
      <c r="U114" s="32">
        <f t="shared" si="81"/>
        <v>0</v>
      </c>
      <c r="V114" s="28"/>
      <c r="W114" s="28"/>
      <c r="X114" s="28"/>
      <c r="Y114" s="28"/>
      <c r="Z114" s="28"/>
      <c r="AA114" s="28"/>
      <c r="AB114" s="28"/>
      <c r="AC114" s="28">
        <f t="shared" si="82"/>
        <v>0</v>
      </c>
      <c r="AD114" s="32">
        <f t="shared" si="83"/>
        <v>0</v>
      </c>
      <c r="AE114" s="28"/>
      <c r="AF114" s="28"/>
      <c r="AG114" s="28"/>
      <c r="AH114" s="28"/>
      <c r="AI114" s="28"/>
      <c r="AJ114" s="28"/>
      <c r="AK114" s="28"/>
      <c r="AL114" s="28">
        <f t="shared" si="84"/>
        <v>0</v>
      </c>
      <c r="AM114" s="32">
        <f t="shared" si="85"/>
        <v>0</v>
      </c>
    </row>
    <row r="115" spans="2:39" x14ac:dyDescent="0.25">
      <c r="B115" s="106"/>
      <c r="C115" s="28">
        <f t="shared" si="86"/>
        <v>3</v>
      </c>
      <c r="D115" s="28"/>
      <c r="E115" s="28"/>
      <c r="F115" s="28"/>
      <c r="G115" s="28"/>
      <c r="H115" s="28"/>
      <c r="I115" s="28"/>
      <c r="J115" s="28"/>
      <c r="K115" s="28">
        <f t="shared" si="78"/>
        <v>0</v>
      </c>
      <c r="L115" s="32">
        <f t="shared" si="79"/>
        <v>0</v>
      </c>
      <c r="M115" s="28"/>
      <c r="N115" s="28"/>
      <c r="O115" s="28"/>
      <c r="P115" s="28"/>
      <c r="Q115" s="28"/>
      <c r="R115" s="28"/>
      <c r="S115" s="28"/>
      <c r="T115" s="28">
        <f t="shared" si="80"/>
        <v>0</v>
      </c>
      <c r="U115" s="32">
        <f t="shared" si="81"/>
        <v>0</v>
      </c>
      <c r="V115" s="28"/>
      <c r="W115" s="28"/>
      <c r="X115" s="28"/>
      <c r="Y115" s="28"/>
      <c r="Z115" s="28"/>
      <c r="AA115" s="28"/>
      <c r="AB115" s="28"/>
      <c r="AC115" s="28">
        <f t="shared" si="82"/>
        <v>0</v>
      </c>
      <c r="AD115" s="32">
        <f t="shared" si="83"/>
        <v>0</v>
      </c>
      <c r="AE115" s="28"/>
      <c r="AF115" s="28"/>
      <c r="AG115" s="28"/>
      <c r="AH115" s="28"/>
      <c r="AI115" s="28"/>
      <c r="AJ115" s="28"/>
      <c r="AK115" s="28"/>
      <c r="AL115" s="28">
        <f t="shared" si="84"/>
        <v>0</v>
      </c>
      <c r="AM115" s="32">
        <f t="shared" si="85"/>
        <v>0</v>
      </c>
    </row>
    <row r="116" spans="2:39" x14ac:dyDescent="0.25">
      <c r="B116" s="106"/>
      <c r="C116" s="28">
        <f t="shared" si="86"/>
        <v>4</v>
      </c>
      <c r="D116" s="28"/>
      <c r="E116" s="28"/>
      <c r="F116" s="28"/>
      <c r="G116" s="28"/>
      <c r="H116" s="28"/>
      <c r="I116" s="28"/>
      <c r="J116" s="28"/>
      <c r="K116" s="28">
        <f t="shared" si="78"/>
        <v>0</v>
      </c>
      <c r="L116" s="32">
        <f t="shared" si="79"/>
        <v>0</v>
      </c>
      <c r="M116" s="28"/>
      <c r="N116" s="28"/>
      <c r="O116" s="28"/>
      <c r="P116" s="28"/>
      <c r="Q116" s="28"/>
      <c r="R116" s="28"/>
      <c r="S116" s="28"/>
      <c r="T116" s="28">
        <f t="shared" si="80"/>
        <v>0</v>
      </c>
      <c r="U116" s="32">
        <f t="shared" si="81"/>
        <v>0</v>
      </c>
      <c r="V116" s="28"/>
      <c r="W116" s="28"/>
      <c r="X116" s="28"/>
      <c r="Y116" s="28"/>
      <c r="Z116" s="28"/>
      <c r="AA116" s="28"/>
      <c r="AB116" s="28"/>
      <c r="AC116" s="28">
        <f t="shared" si="82"/>
        <v>0</v>
      </c>
      <c r="AD116" s="32">
        <f t="shared" si="83"/>
        <v>0</v>
      </c>
      <c r="AE116" s="28"/>
      <c r="AF116" s="28"/>
      <c r="AG116" s="28"/>
      <c r="AH116" s="28"/>
      <c r="AI116" s="28"/>
      <c r="AJ116" s="28"/>
      <c r="AK116" s="28"/>
      <c r="AL116" s="28">
        <f t="shared" si="84"/>
        <v>0</v>
      </c>
      <c r="AM116" s="32">
        <f t="shared" si="85"/>
        <v>0</v>
      </c>
    </row>
    <row r="117" spans="2:39" x14ac:dyDescent="0.25">
      <c r="B117" s="106"/>
      <c r="C117" s="28">
        <f t="shared" si="86"/>
        <v>5</v>
      </c>
      <c r="D117" s="28"/>
      <c r="E117" s="28"/>
      <c r="F117" s="28"/>
      <c r="G117" s="28"/>
      <c r="H117" s="28"/>
      <c r="I117" s="28"/>
      <c r="J117" s="28"/>
      <c r="K117" s="28">
        <f t="shared" si="78"/>
        <v>0</v>
      </c>
      <c r="L117" s="32">
        <f t="shared" si="79"/>
        <v>0</v>
      </c>
      <c r="M117" s="28"/>
      <c r="N117" s="28"/>
      <c r="O117" s="28"/>
      <c r="P117" s="28"/>
      <c r="Q117" s="28"/>
      <c r="R117" s="28"/>
      <c r="S117" s="28"/>
      <c r="T117" s="28">
        <f t="shared" si="80"/>
        <v>0</v>
      </c>
      <c r="U117" s="32">
        <f t="shared" si="81"/>
        <v>0</v>
      </c>
      <c r="V117" s="28"/>
      <c r="W117" s="28"/>
      <c r="X117" s="28"/>
      <c r="Y117" s="28"/>
      <c r="Z117" s="28"/>
      <c r="AA117" s="28"/>
      <c r="AB117" s="28"/>
      <c r="AC117" s="28">
        <f t="shared" si="82"/>
        <v>0</v>
      </c>
      <c r="AD117" s="32">
        <f t="shared" si="83"/>
        <v>0</v>
      </c>
      <c r="AE117" s="28"/>
      <c r="AF117" s="28"/>
      <c r="AG117" s="28"/>
      <c r="AH117" s="28"/>
      <c r="AI117" s="28"/>
      <c r="AJ117" s="28"/>
      <c r="AK117" s="28"/>
      <c r="AL117" s="28">
        <f t="shared" si="84"/>
        <v>0</v>
      </c>
      <c r="AM117" s="32">
        <f t="shared" si="85"/>
        <v>0</v>
      </c>
    </row>
    <row r="118" spans="2:39" x14ac:dyDescent="0.25">
      <c r="B118" s="106"/>
      <c r="C118" s="28">
        <f t="shared" si="86"/>
        <v>6</v>
      </c>
      <c r="D118" s="28"/>
      <c r="E118" s="28"/>
      <c r="F118" s="28"/>
      <c r="G118" s="28"/>
      <c r="H118" s="28"/>
      <c r="I118" s="28"/>
      <c r="J118" s="28"/>
      <c r="K118" s="28">
        <f t="shared" si="78"/>
        <v>0</v>
      </c>
      <c r="L118" s="32">
        <f t="shared" si="79"/>
        <v>0</v>
      </c>
      <c r="M118" s="28"/>
      <c r="N118" s="28"/>
      <c r="O118" s="28"/>
      <c r="P118" s="28"/>
      <c r="Q118" s="28"/>
      <c r="R118" s="28"/>
      <c r="S118" s="28"/>
      <c r="T118" s="28">
        <f t="shared" si="80"/>
        <v>0</v>
      </c>
      <c r="U118" s="32">
        <f t="shared" si="81"/>
        <v>0</v>
      </c>
      <c r="V118" s="28"/>
      <c r="W118" s="28"/>
      <c r="X118" s="28"/>
      <c r="Y118" s="28"/>
      <c r="Z118" s="28"/>
      <c r="AA118" s="28"/>
      <c r="AB118" s="28"/>
      <c r="AC118" s="28">
        <f t="shared" si="82"/>
        <v>0</v>
      </c>
      <c r="AD118" s="32">
        <f t="shared" si="83"/>
        <v>0</v>
      </c>
      <c r="AE118" s="28"/>
      <c r="AF118" s="28"/>
      <c r="AG118" s="28"/>
      <c r="AH118" s="28"/>
      <c r="AI118" s="28"/>
      <c r="AJ118" s="28"/>
      <c r="AK118" s="28"/>
      <c r="AL118" s="28">
        <f t="shared" si="84"/>
        <v>0</v>
      </c>
      <c r="AM118" s="32">
        <f t="shared" si="85"/>
        <v>0</v>
      </c>
    </row>
    <row r="119" spans="2:39" x14ac:dyDescent="0.25">
      <c r="B119" s="106"/>
      <c r="C119" s="28">
        <f t="shared" si="86"/>
        <v>7</v>
      </c>
      <c r="D119" s="28"/>
      <c r="E119" s="28"/>
      <c r="F119" s="28"/>
      <c r="G119" s="28"/>
      <c r="H119" s="28"/>
      <c r="I119" s="28"/>
      <c r="J119" s="28"/>
      <c r="K119" s="28">
        <f t="shared" si="78"/>
        <v>0</v>
      </c>
      <c r="L119" s="32">
        <f t="shared" si="79"/>
        <v>0</v>
      </c>
      <c r="M119" s="28"/>
      <c r="N119" s="28"/>
      <c r="O119" s="28"/>
      <c r="P119" s="28"/>
      <c r="Q119" s="28"/>
      <c r="R119" s="28"/>
      <c r="S119" s="28"/>
      <c r="T119" s="28">
        <f t="shared" si="80"/>
        <v>0</v>
      </c>
      <c r="U119" s="32">
        <f t="shared" si="81"/>
        <v>0</v>
      </c>
      <c r="V119" s="28"/>
      <c r="W119" s="28"/>
      <c r="X119" s="28"/>
      <c r="Y119" s="28"/>
      <c r="Z119" s="28"/>
      <c r="AA119" s="28"/>
      <c r="AB119" s="28"/>
      <c r="AC119" s="28">
        <f t="shared" si="82"/>
        <v>0</v>
      </c>
      <c r="AD119" s="32">
        <f t="shared" si="83"/>
        <v>0</v>
      </c>
      <c r="AE119" s="28"/>
      <c r="AF119" s="28"/>
      <c r="AG119" s="28"/>
      <c r="AH119" s="28"/>
      <c r="AI119" s="28"/>
      <c r="AJ119" s="28"/>
      <c r="AK119" s="28"/>
      <c r="AL119" s="28">
        <f t="shared" si="84"/>
        <v>0</v>
      </c>
      <c r="AM119" s="32">
        <f t="shared" si="85"/>
        <v>0</v>
      </c>
    </row>
    <row r="120" spans="2:39" x14ac:dyDescent="0.25">
      <c r="B120" s="106"/>
      <c r="C120" s="28">
        <f t="shared" si="86"/>
        <v>8</v>
      </c>
      <c r="D120" s="28"/>
      <c r="E120" s="28"/>
      <c r="F120" s="28"/>
      <c r="G120" s="28"/>
      <c r="H120" s="28"/>
      <c r="I120" s="28"/>
      <c r="J120" s="28"/>
      <c r="K120" s="28">
        <f t="shared" si="78"/>
        <v>0</v>
      </c>
      <c r="L120" s="32">
        <f t="shared" si="79"/>
        <v>0</v>
      </c>
      <c r="M120" s="28"/>
      <c r="N120" s="28"/>
      <c r="O120" s="28"/>
      <c r="P120" s="28"/>
      <c r="Q120" s="28"/>
      <c r="R120" s="28"/>
      <c r="S120" s="28"/>
      <c r="T120" s="28">
        <f t="shared" si="80"/>
        <v>0</v>
      </c>
      <c r="U120" s="32">
        <f t="shared" si="81"/>
        <v>0</v>
      </c>
      <c r="V120" s="28"/>
      <c r="W120" s="28"/>
      <c r="X120" s="28"/>
      <c r="Y120" s="28"/>
      <c r="Z120" s="28"/>
      <c r="AA120" s="28"/>
      <c r="AB120" s="28"/>
      <c r="AC120" s="28">
        <f t="shared" si="82"/>
        <v>0</v>
      </c>
      <c r="AD120" s="32">
        <f t="shared" si="83"/>
        <v>0</v>
      </c>
      <c r="AE120" s="28"/>
      <c r="AF120" s="28"/>
      <c r="AG120" s="28"/>
      <c r="AH120" s="28"/>
      <c r="AI120" s="28"/>
      <c r="AJ120" s="28"/>
      <c r="AK120" s="28"/>
      <c r="AL120" s="28">
        <f t="shared" si="84"/>
        <v>0</v>
      </c>
      <c r="AM120" s="32">
        <f t="shared" si="85"/>
        <v>0</v>
      </c>
    </row>
    <row r="121" spans="2:39" x14ac:dyDescent="0.25">
      <c r="B121" s="106"/>
      <c r="C121" s="28">
        <f t="shared" si="86"/>
        <v>9</v>
      </c>
      <c r="D121" s="28"/>
      <c r="E121" s="28"/>
      <c r="F121" s="28"/>
      <c r="G121" s="28"/>
      <c r="H121" s="28"/>
      <c r="I121" s="28"/>
      <c r="J121" s="28"/>
      <c r="K121" s="28">
        <f t="shared" si="78"/>
        <v>0</v>
      </c>
      <c r="L121" s="32">
        <f t="shared" si="79"/>
        <v>0</v>
      </c>
      <c r="M121" s="28"/>
      <c r="N121" s="28"/>
      <c r="O121" s="28"/>
      <c r="P121" s="28"/>
      <c r="Q121" s="28"/>
      <c r="R121" s="28"/>
      <c r="S121" s="28"/>
      <c r="T121" s="28">
        <f t="shared" si="80"/>
        <v>0</v>
      </c>
      <c r="U121" s="32">
        <f t="shared" si="81"/>
        <v>0</v>
      </c>
      <c r="V121" s="28"/>
      <c r="W121" s="28"/>
      <c r="X121" s="28"/>
      <c r="Y121" s="28"/>
      <c r="Z121" s="28"/>
      <c r="AA121" s="28"/>
      <c r="AB121" s="28"/>
      <c r="AC121" s="28">
        <f t="shared" si="82"/>
        <v>0</v>
      </c>
      <c r="AD121" s="32">
        <f t="shared" si="83"/>
        <v>0</v>
      </c>
      <c r="AE121" s="28"/>
      <c r="AF121" s="28"/>
      <c r="AG121" s="28"/>
      <c r="AH121" s="28"/>
      <c r="AI121" s="28"/>
      <c r="AJ121" s="28"/>
      <c r="AK121" s="28"/>
      <c r="AL121" s="28">
        <f t="shared" si="84"/>
        <v>0</v>
      </c>
      <c r="AM121" s="32">
        <f t="shared" si="85"/>
        <v>0</v>
      </c>
    </row>
    <row r="122" spans="2:39" ht="15.75" thickBot="1" x14ac:dyDescent="0.3">
      <c r="B122" s="106"/>
      <c r="C122" s="76">
        <f t="shared" si="86"/>
        <v>10</v>
      </c>
      <c r="D122" s="76"/>
      <c r="E122" s="76"/>
      <c r="F122" s="76"/>
      <c r="G122" s="76"/>
      <c r="H122" s="76"/>
      <c r="I122" s="76"/>
      <c r="J122" s="76"/>
      <c r="K122" s="28">
        <f t="shared" si="78"/>
        <v>0</v>
      </c>
      <c r="L122" s="32">
        <f t="shared" si="79"/>
        <v>0</v>
      </c>
      <c r="M122" s="76"/>
      <c r="N122" s="76"/>
      <c r="O122" s="76"/>
      <c r="P122" s="76"/>
      <c r="Q122" s="76"/>
      <c r="R122" s="76"/>
      <c r="S122" s="76"/>
      <c r="T122" s="28">
        <f t="shared" si="80"/>
        <v>0</v>
      </c>
      <c r="U122" s="32">
        <f t="shared" si="81"/>
        <v>0</v>
      </c>
      <c r="V122" s="76"/>
      <c r="W122" s="76"/>
      <c r="X122" s="76"/>
      <c r="Y122" s="76"/>
      <c r="Z122" s="76"/>
      <c r="AA122" s="76"/>
      <c r="AB122" s="76"/>
      <c r="AC122" s="28">
        <f t="shared" si="82"/>
        <v>0</v>
      </c>
      <c r="AD122" s="32">
        <f t="shared" si="83"/>
        <v>0</v>
      </c>
      <c r="AE122" s="76"/>
      <c r="AF122" s="76"/>
      <c r="AG122" s="76"/>
      <c r="AH122" s="76"/>
      <c r="AI122" s="76"/>
      <c r="AJ122" s="76"/>
      <c r="AK122" s="76"/>
      <c r="AL122" s="28">
        <f t="shared" si="84"/>
        <v>0</v>
      </c>
      <c r="AM122" s="32">
        <f t="shared" si="85"/>
        <v>0</v>
      </c>
    </row>
    <row r="123" spans="2:39" ht="15.75" thickBot="1" x14ac:dyDescent="0.3">
      <c r="B123" s="98" t="s">
        <v>42</v>
      </c>
      <c r="C123" s="99"/>
      <c r="D123" s="33" t="e">
        <f>AVERAGE(D113:D122)</f>
        <v>#DIV/0!</v>
      </c>
      <c r="E123" s="33" t="e">
        <f>AVERAGE(E113:E122)</f>
        <v>#DIV/0!</v>
      </c>
      <c r="F123" s="33" t="e">
        <f>AVERAGE(F113:F122)</f>
        <v>#DIV/0!</v>
      </c>
      <c r="G123" s="33" t="e">
        <f>AVERAGE(G113:G122)</f>
        <v>#DIV/0!</v>
      </c>
      <c r="H123" s="33"/>
      <c r="I123" s="33" t="e">
        <f>AVERAGE(I113:I122)</f>
        <v>#DIV/0!</v>
      </c>
      <c r="J123" s="34" t="e">
        <f>K123/(K123+L123)</f>
        <v>#DIV/0!</v>
      </c>
      <c r="K123" s="35">
        <f>SUM(K113:K122)</f>
        <v>0</v>
      </c>
      <c r="L123" s="35">
        <f>SUM(L113:L122)</f>
        <v>0</v>
      </c>
      <c r="M123" s="33" t="e">
        <f>AVERAGE(M113:M122)</f>
        <v>#DIV/0!</v>
      </c>
      <c r="N123" s="33" t="e">
        <f>AVERAGE(N113:N122)</f>
        <v>#DIV/0!</v>
      </c>
      <c r="O123" s="33" t="e">
        <f>AVERAGE(O113:O122)</f>
        <v>#DIV/0!</v>
      </c>
      <c r="P123" s="33" t="e">
        <f>AVERAGE(P113:P122)</f>
        <v>#DIV/0!</v>
      </c>
      <c r="Q123" s="33"/>
      <c r="R123" s="33" t="e">
        <f>AVERAGE(R113:R122)</f>
        <v>#DIV/0!</v>
      </c>
      <c r="S123" s="34" t="e">
        <f>T123/(T123+U123)</f>
        <v>#DIV/0!</v>
      </c>
      <c r="T123" s="35">
        <f>SUM(T113:T122)</f>
        <v>0</v>
      </c>
      <c r="U123" s="35">
        <f>SUM(U113:U122)</f>
        <v>0</v>
      </c>
      <c r="V123" s="33" t="e">
        <f>AVERAGE(V113:V122)</f>
        <v>#DIV/0!</v>
      </c>
      <c r="W123" s="33" t="e">
        <f>AVERAGE(W113:W122)</f>
        <v>#DIV/0!</v>
      </c>
      <c r="X123" s="33" t="e">
        <f>AVERAGE(X113:X122)</f>
        <v>#DIV/0!</v>
      </c>
      <c r="Y123" s="33" t="e">
        <f>AVERAGE(Y113:Y122)</f>
        <v>#DIV/0!</v>
      </c>
      <c r="Z123" s="33"/>
      <c r="AA123" s="33" t="e">
        <f>AVERAGE(AA113:AA122)</f>
        <v>#DIV/0!</v>
      </c>
      <c r="AB123" s="34" t="e">
        <f>AC123/(AC123+AD123)</f>
        <v>#DIV/0!</v>
      </c>
      <c r="AC123" s="35">
        <f>SUM(AC113:AC122)</f>
        <v>0</v>
      </c>
      <c r="AD123" s="35">
        <f>SUM(AD113:AD122)</f>
        <v>0</v>
      </c>
      <c r="AE123" s="33" t="e">
        <f>AVERAGE(AE113:AE122)</f>
        <v>#DIV/0!</v>
      </c>
      <c r="AF123" s="33" t="e">
        <f>AVERAGE(AF113:AF122)</f>
        <v>#DIV/0!</v>
      </c>
      <c r="AG123" s="33" t="e">
        <f>AVERAGE(AG113:AG122)</f>
        <v>#DIV/0!</v>
      </c>
      <c r="AH123" s="33" t="e">
        <f>AVERAGE(AH113:AH122)</f>
        <v>#DIV/0!</v>
      </c>
      <c r="AI123" s="33"/>
      <c r="AJ123" s="33" t="e">
        <f>AVERAGE(AJ113:AJ122)</f>
        <v>#DIV/0!</v>
      </c>
      <c r="AK123" s="34" t="e">
        <f>AL123/(AL123+AM123)</f>
        <v>#DIV/0!</v>
      </c>
      <c r="AL123" s="35">
        <f>SUM(AL113:AL122)</f>
        <v>0</v>
      </c>
      <c r="AM123" s="82">
        <f>SUM(AM113:AM122)</f>
        <v>0</v>
      </c>
    </row>
  </sheetData>
  <mergeCells count="40">
    <mergeCell ref="B101:C101"/>
    <mergeCell ref="B102:B111"/>
    <mergeCell ref="B112:C112"/>
    <mergeCell ref="B113:B122"/>
    <mergeCell ref="B123:C123"/>
    <mergeCell ref="D88:AM88"/>
    <mergeCell ref="B89:B100"/>
    <mergeCell ref="D89:L89"/>
    <mergeCell ref="M89:U89"/>
    <mergeCell ref="V89:AD89"/>
    <mergeCell ref="AE89:AM89"/>
    <mergeCell ref="B63:C63"/>
    <mergeCell ref="B64:B73"/>
    <mergeCell ref="B74:C74"/>
    <mergeCell ref="B75:B84"/>
    <mergeCell ref="B85:C85"/>
    <mergeCell ref="D50:AM50"/>
    <mergeCell ref="B51:B62"/>
    <mergeCell ref="D51:L51"/>
    <mergeCell ref="M51:U51"/>
    <mergeCell ref="V51:AD51"/>
    <mergeCell ref="AE51:AM51"/>
    <mergeCell ref="A2:R2"/>
    <mergeCell ref="C4:F4"/>
    <mergeCell ref="G4:J4"/>
    <mergeCell ref="K4:N4"/>
    <mergeCell ref="B25:C25"/>
    <mergeCell ref="B13:B24"/>
    <mergeCell ref="D13:L13"/>
    <mergeCell ref="M13:U13"/>
    <mergeCell ref="B47:C47"/>
    <mergeCell ref="A3:A8"/>
    <mergeCell ref="AE13:AM13"/>
    <mergeCell ref="D12:AM12"/>
    <mergeCell ref="O4:R4"/>
    <mergeCell ref="C3:R3"/>
    <mergeCell ref="B37:B46"/>
    <mergeCell ref="V13:AD13"/>
    <mergeCell ref="B26:B35"/>
    <mergeCell ref="B36:C3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2F8E-7F8B-4AEB-AF61-ED97F609A00C}">
  <dimension ref="A2:AM123"/>
  <sheetViews>
    <sheetView zoomScale="70" zoomScaleNormal="70" workbookViewId="0">
      <selection activeCell="U2" sqref="U2:AE8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2" spans="1:39" s="39" customFormat="1" x14ac:dyDescent="0.25">
      <c r="A2" s="101" t="s">
        <v>64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spans="1:39" s="39" customFormat="1" x14ac:dyDescent="0.25">
      <c r="A3" s="100" t="s">
        <v>58</v>
      </c>
      <c r="B3" s="41" t="s">
        <v>2</v>
      </c>
      <c r="C3" s="100">
        <f>D12</f>
        <v>1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spans="1:39" s="39" customFormat="1" x14ac:dyDescent="0.25">
      <c r="A4" s="100"/>
      <c r="B4" s="41" t="s">
        <v>0</v>
      </c>
      <c r="C4" s="100" t="str">
        <f>D13</f>
        <v>Hungaroring</v>
      </c>
      <c r="D4" s="100"/>
      <c r="E4" s="100"/>
      <c r="F4" s="100"/>
      <c r="G4" s="100" t="str">
        <f>M13</f>
        <v>Zandvoort</v>
      </c>
      <c r="H4" s="100"/>
      <c r="I4" s="100"/>
      <c r="J4" s="100"/>
      <c r="K4" s="100" t="str">
        <f>V13</f>
        <v>Monza</v>
      </c>
      <c r="L4" s="100"/>
      <c r="M4" s="100"/>
      <c r="N4" s="100"/>
      <c r="O4" s="100" t="str">
        <f>AE13</f>
        <v>Barcelona</v>
      </c>
      <c r="P4" s="100"/>
      <c r="Q4" s="100"/>
      <c r="R4" s="100"/>
    </row>
    <row r="5" spans="1:39" s="39" customFormat="1" x14ac:dyDescent="0.25">
      <c r="A5" s="100"/>
      <c r="B5" s="41"/>
      <c r="C5" s="73" t="s">
        <v>55</v>
      </c>
      <c r="D5" s="73" t="s">
        <v>59</v>
      </c>
      <c r="E5" s="73" t="s">
        <v>53</v>
      </c>
      <c r="F5" s="73" t="s">
        <v>59</v>
      </c>
      <c r="G5" s="73" t="s">
        <v>55</v>
      </c>
      <c r="H5" s="73" t="s">
        <v>59</v>
      </c>
      <c r="I5" s="73" t="s">
        <v>53</v>
      </c>
      <c r="J5" s="73" t="s">
        <v>59</v>
      </c>
      <c r="K5" s="73" t="s">
        <v>55</v>
      </c>
      <c r="L5" s="73" t="s">
        <v>59</v>
      </c>
      <c r="M5" s="73" t="s">
        <v>53</v>
      </c>
      <c r="N5" s="73" t="s">
        <v>59</v>
      </c>
      <c r="O5" s="73" t="s">
        <v>55</v>
      </c>
      <c r="P5" s="73" t="s">
        <v>59</v>
      </c>
      <c r="Q5" s="73" t="s">
        <v>53</v>
      </c>
      <c r="R5" s="73" t="s">
        <v>59</v>
      </c>
    </row>
    <row r="6" spans="1:39" s="39" customFormat="1" x14ac:dyDescent="0.25">
      <c r="A6" s="100"/>
      <c r="B6" s="41">
        <f>B13</f>
        <v>1</v>
      </c>
      <c r="C6" s="43">
        <f>G25</f>
        <v>22.5</v>
      </c>
      <c r="D6" s="43">
        <f>_xlfn.STDEV.S(G15:G24)</f>
        <v>0.70710678118654757</v>
      </c>
      <c r="E6" s="43">
        <f>I25</f>
        <v>20.5</v>
      </c>
      <c r="F6" s="43">
        <f>_xlfn.STDEV.S(I15:I24)</f>
        <v>3.5355339059327378</v>
      </c>
      <c r="G6" s="43">
        <f>P25</f>
        <v>22</v>
      </c>
      <c r="H6" s="43" t="e">
        <f>_xlfn.STDEV.S(P15:P24)</f>
        <v>#DIV/0!</v>
      </c>
      <c r="I6" s="43">
        <f>R25</f>
        <v>23</v>
      </c>
      <c r="J6" s="43" t="e">
        <f>_xlfn.STDEV.S(R15:R24)</f>
        <v>#DIV/0!</v>
      </c>
      <c r="K6" s="43" t="e">
        <f>Y25</f>
        <v>#DIV/0!</v>
      </c>
      <c r="L6" s="43" t="e">
        <f>_xlfn.STDEV.S(Y15:Y24)</f>
        <v>#DIV/0!</v>
      </c>
      <c r="M6" s="43" t="e">
        <f>AA25</f>
        <v>#DIV/0!</v>
      </c>
      <c r="N6" s="43" t="e">
        <f>_xlfn.STDEV.S(AA15:AA24)</f>
        <v>#DIV/0!</v>
      </c>
      <c r="O6" s="43">
        <f>AH25</f>
        <v>23</v>
      </c>
      <c r="P6" s="43">
        <f>_xlfn.STDEV.S(AH15:AH24)</f>
        <v>1.4142135623730951</v>
      </c>
      <c r="Q6" s="43">
        <f>AJ25</f>
        <v>16</v>
      </c>
      <c r="R6" s="43">
        <f>_xlfn.STDEV.S(AJ15:AJ24)</f>
        <v>1.4142135623730951</v>
      </c>
    </row>
    <row r="7" spans="1:39" s="39" customFormat="1" x14ac:dyDescent="0.25">
      <c r="A7" s="100"/>
      <c r="B7" s="41">
        <f>B26</f>
        <v>2</v>
      </c>
      <c r="C7" s="43" t="e">
        <f>G36</f>
        <v>#DIV/0!</v>
      </c>
      <c r="D7" s="43" t="e">
        <f>_xlfn.STDEV.S(G26:G35)</f>
        <v>#DIV/0!</v>
      </c>
      <c r="E7" s="43" t="e">
        <f>I36</f>
        <v>#DIV/0!</v>
      </c>
      <c r="F7" s="43" t="e">
        <f>_xlfn.STDEV.S(I26:I35)</f>
        <v>#DIV/0!</v>
      </c>
      <c r="G7" s="43" t="e">
        <f>P36</f>
        <v>#DIV/0!</v>
      </c>
      <c r="H7" s="43" t="e">
        <f>_xlfn.STDEV.S(P26:P35)</f>
        <v>#DIV/0!</v>
      </c>
      <c r="I7" s="43" t="e">
        <f>R36</f>
        <v>#DIV/0!</v>
      </c>
      <c r="J7" s="43" t="e">
        <f>_xlfn.STDEV.S(R26:R35)</f>
        <v>#DIV/0!</v>
      </c>
      <c r="K7" s="43" t="e">
        <f>Y36</f>
        <v>#DIV/0!</v>
      </c>
      <c r="L7" s="43" t="e">
        <f>_xlfn.STDEV.S(Y26:Y35)</f>
        <v>#DIV/0!</v>
      </c>
      <c r="M7" s="43" t="e">
        <f>AA36</f>
        <v>#DIV/0!</v>
      </c>
      <c r="N7" s="43" t="e">
        <f>_xlfn.STDEV.S(AA26:AA35)</f>
        <v>#DIV/0!</v>
      </c>
      <c r="O7" s="43" t="e">
        <f>AH36</f>
        <v>#DIV/0!</v>
      </c>
      <c r="P7" s="43" t="e">
        <f>_xlfn.STDEV.S(AH26:AH35)</f>
        <v>#DIV/0!</v>
      </c>
      <c r="Q7" s="43" t="e">
        <f>AJ36</f>
        <v>#DIV/0!</v>
      </c>
      <c r="R7" s="43" t="e">
        <f>_xlfn.STDEV.S(AJ26:AJ35)</f>
        <v>#DIV/0!</v>
      </c>
    </row>
    <row r="8" spans="1:39" s="39" customFormat="1" x14ac:dyDescent="0.25">
      <c r="A8" s="100"/>
      <c r="B8" s="41">
        <f>B37</f>
        <v>3</v>
      </c>
      <c r="C8" s="43">
        <f>G47</f>
        <v>21.5</v>
      </c>
      <c r="D8" s="43">
        <f>_xlfn.STDEV.S(G37:G46)</f>
        <v>0.70710678118654757</v>
      </c>
      <c r="E8" s="43">
        <f>I47</f>
        <v>19.5</v>
      </c>
      <c r="F8" s="43">
        <f>_xlfn.STDEV.S(I37:I46)</f>
        <v>0.70710678118654757</v>
      </c>
      <c r="G8" s="43" t="e">
        <f>P47</f>
        <v>#DIV/0!</v>
      </c>
      <c r="H8" s="43" t="e">
        <f>_xlfn.STDEV.S(P37:P46)</f>
        <v>#DIV/0!</v>
      </c>
      <c r="I8" s="43" t="e">
        <f>R47</f>
        <v>#DIV/0!</v>
      </c>
      <c r="J8" s="43" t="e">
        <f>_xlfn.STDEV.S(R37:R46)</f>
        <v>#DIV/0!</v>
      </c>
      <c r="K8" s="43">
        <f>Y47</f>
        <v>23</v>
      </c>
      <c r="L8" s="43" t="e">
        <f>_xlfn.STDEV.S(Y37:Y46)</f>
        <v>#DIV/0!</v>
      </c>
      <c r="M8" s="43">
        <f>AA47</f>
        <v>20</v>
      </c>
      <c r="N8" s="43" t="e">
        <f>_xlfn.STDEV.S(AA37:AA46)</f>
        <v>#DIV/0!</v>
      </c>
      <c r="O8" s="43" t="e">
        <f>AH47</f>
        <v>#DIV/0!</v>
      </c>
      <c r="P8" s="43" t="e">
        <f>_xlfn.STDEV.S(AH37:AH46)</f>
        <v>#DIV/0!</v>
      </c>
      <c r="Q8" s="43" t="e">
        <f>AJ47</f>
        <v>#DIV/0!</v>
      </c>
      <c r="R8" s="43" t="e">
        <f>_xlfn.STDEV.S(AJ37:AJ46)</f>
        <v>#DIV/0!</v>
      </c>
    </row>
    <row r="9" spans="1:39" s="39" customFormat="1" x14ac:dyDescent="0.25"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81"/>
      <c r="S9" s="40"/>
      <c r="T9" s="40"/>
      <c r="U9" s="40"/>
      <c r="V9" s="40"/>
      <c r="W9" s="40"/>
      <c r="X9" s="40"/>
      <c r="Y9" s="40"/>
      <c r="Z9" s="40"/>
    </row>
    <row r="10" spans="1:39" s="39" customFormat="1" ht="14.25" customHeight="1" x14ac:dyDescent="0.25"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39" ht="15.75" thickBot="1" x14ac:dyDescent="0.3"/>
    <row r="12" spans="1:39" x14ac:dyDescent="0.25">
      <c r="B12" s="44" t="s">
        <v>0</v>
      </c>
      <c r="C12" s="45" t="s">
        <v>2</v>
      </c>
      <c r="D12" s="103">
        <v>1</v>
      </c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5"/>
    </row>
    <row r="13" spans="1:39" x14ac:dyDescent="0.25">
      <c r="B13" s="109">
        <v>1</v>
      </c>
      <c r="C13" s="28"/>
      <c r="D13" s="101" t="s">
        <v>31</v>
      </c>
      <c r="E13" s="101"/>
      <c r="F13" s="101"/>
      <c r="G13" s="101"/>
      <c r="H13" s="101"/>
      <c r="I13" s="101"/>
      <c r="J13" s="101"/>
      <c r="K13" s="101"/>
      <c r="L13" s="101"/>
      <c r="M13" s="101" t="s">
        <v>62</v>
      </c>
      <c r="N13" s="101"/>
      <c r="O13" s="101"/>
      <c r="P13" s="101"/>
      <c r="Q13" s="101"/>
      <c r="R13" s="101"/>
      <c r="S13" s="101"/>
      <c r="T13" s="101"/>
      <c r="U13" s="101"/>
      <c r="V13" s="101" t="s">
        <v>33</v>
      </c>
      <c r="W13" s="101"/>
      <c r="X13" s="101"/>
      <c r="Y13" s="101"/>
      <c r="Z13" s="101"/>
      <c r="AA13" s="101"/>
      <c r="AB13" s="101"/>
      <c r="AC13" s="101"/>
      <c r="AD13" s="102"/>
      <c r="AE13" s="101" t="s">
        <v>32</v>
      </c>
      <c r="AF13" s="101"/>
      <c r="AG13" s="101"/>
      <c r="AH13" s="101"/>
      <c r="AI13" s="101"/>
      <c r="AJ13" s="101"/>
      <c r="AK13" s="101"/>
      <c r="AL13" s="101"/>
      <c r="AM13" s="102"/>
    </row>
    <row r="14" spans="1:39" ht="15.75" thickBot="1" x14ac:dyDescent="0.3">
      <c r="B14" s="109"/>
      <c r="C14" s="74" t="s">
        <v>38</v>
      </c>
      <c r="D14" s="74" t="s">
        <v>35</v>
      </c>
      <c r="E14" s="74" t="s">
        <v>34</v>
      </c>
      <c r="F14" s="74" t="s">
        <v>36</v>
      </c>
      <c r="G14" s="74" t="s">
        <v>39</v>
      </c>
      <c r="H14" s="74" t="s">
        <v>40</v>
      </c>
      <c r="I14" s="74" t="s">
        <v>41</v>
      </c>
      <c r="J14" s="74" t="s">
        <v>43</v>
      </c>
      <c r="K14" s="74" t="s">
        <v>36</v>
      </c>
      <c r="L14" s="74" t="s">
        <v>44</v>
      </c>
      <c r="M14" s="74" t="s">
        <v>35</v>
      </c>
      <c r="N14" s="74" t="s">
        <v>34</v>
      </c>
      <c r="O14" s="74" t="s">
        <v>36</v>
      </c>
      <c r="P14" s="74" t="s">
        <v>39</v>
      </c>
      <c r="Q14" s="74" t="s">
        <v>40</v>
      </c>
      <c r="R14" s="74" t="s">
        <v>41</v>
      </c>
      <c r="S14" s="74" t="s">
        <v>43</v>
      </c>
      <c r="T14" s="74" t="s">
        <v>36</v>
      </c>
      <c r="U14" s="74" t="s">
        <v>44</v>
      </c>
      <c r="V14" s="74" t="s">
        <v>35</v>
      </c>
      <c r="W14" s="74" t="s">
        <v>34</v>
      </c>
      <c r="X14" s="74" t="s">
        <v>36</v>
      </c>
      <c r="Y14" s="74" t="s">
        <v>39</v>
      </c>
      <c r="Z14" s="74" t="s">
        <v>40</v>
      </c>
      <c r="AA14" s="74" t="s">
        <v>41</v>
      </c>
      <c r="AB14" s="74" t="s">
        <v>43</v>
      </c>
      <c r="AC14" s="74" t="s">
        <v>36</v>
      </c>
      <c r="AD14" s="75" t="s">
        <v>44</v>
      </c>
      <c r="AE14" s="74" t="s">
        <v>35</v>
      </c>
      <c r="AF14" s="74" t="s">
        <v>34</v>
      </c>
      <c r="AG14" s="74" t="s">
        <v>36</v>
      </c>
      <c r="AH14" s="74" t="s">
        <v>39</v>
      </c>
      <c r="AI14" s="74" t="s">
        <v>40</v>
      </c>
      <c r="AJ14" s="74" t="s">
        <v>41</v>
      </c>
      <c r="AK14" s="74" t="s">
        <v>43</v>
      </c>
      <c r="AL14" s="74" t="s">
        <v>36</v>
      </c>
      <c r="AM14" s="75" t="s">
        <v>44</v>
      </c>
    </row>
    <row r="15" spans="1:39" s="64" customFormat="1" hidden="1" x14ac:dyDescent="0.25">
      <c r="B15" s="109"/>
      <c r="C15" s="62">
        <v>1</v>
      </c>
      <c r="D15" s="62">
        <v>31.486999999999998</v>
      </c>
      <c r="E15" s="62">
        <v>34.76</v>
      </c>
      <c r="F15" s="62">
        <v>42.359000000000002</v>
      </c>
      <c r="G15" s="62">
        <v>22</v>
      </c>
      <c r="H15" s="84" t="s">
        <v>45</v>
      </c>
      <c r="I15" s="62">
        <v>23</v>
      </c>
      <c r="J15" s="62" t="s">
        <v>36</v>
      </c>
      <c r="K15" s="62">
        <f t="shared" ref="K15:K24" si="0">IF(J15="W",1,0)</f>
        <v>1</v>
      </c>
      <c r="L15" s="63">
        <f t="shared" ref="L15:L24" si="1">IF(J15="L",1,0)</f>
        <v>0</v>
      </c>
      <c r="M15" s="62">
        <v>37.027999999999999</v>
      </c>
      <c r="N15" s="62">
        <v>41.088000000000001</v>
      </c>
      <c r="O15" s="62">
        <v>48.206000000000003</v>
      </c>
      <c r="P15" s="62">
        <v>22</v>
      </c>
      <c r="Q15" s="62" t="s">
        <v>54</v>
      </c>
      <c r="R15" s="62">
        <v>23</v>
      </c>
      <c r="S15" s="62" t="s">
        <v>36</v>
      </c>
      <c r="T15" s="62">
        <f t="shared" ref="T15:T24" si="2">IF(S15="W",1,0)</f>
        <v>1</v>
      </c>
      <c r="U15" s="63">
        <f t="shared" ref="U15:U24" si="3">IF(S15="L",1,0)</f>
        <v>0</v>
      </c>
      <c r="V15" s="62"/>
      <c r="W15" s="62"/>
      <c r="X15" s="62"/>
      <c r="Y15" s="62"/>
      <c r="Z15" s="62"/>
      <c r="AA15" s="62"/>
      <c r="AB15" s="62"/>
      <c r="AC15" s="62">
        <f t="shared" ref="AC15:AC24" si="4">IF(AB15="W",1,0)</f>
        <v>0</v>
      </c>
      <c r="AD15" s="63">
        <f t="shared" ref="AD15:AD24" si="5">IF(AB15="L",1,0)</f>
        <v>0</v>
      </c>
      <c r="AE15" s="62">
        <v>30.843</v>
      </c>
      <c r="AF15" s="62">
        <v>32.201999999999998</v>
      </c>
      <c r="AG15" s="62">
        <v>39.44</v>
      </c>
      <c r="AH15" s="62">
        <v>22</v>
      </c>
      <c r="AI15" s="62" t="s">
        <v>47</v>
      </c>
      <c r="AJ15" s="62">
        <v>17</v>
      </c>
      <c r="AK15" s="62" t="s">
        <v>36</v>
      </c>
      <c r="AL15" s="62">
        <f t="shared" ref="AL15:AL24" si="6">IF(AK15="W",1,0)</f>
        <v>1</v>
      </c>
      <c r="AM15" s="63">
        <f t="shared" ref="AM15:AM24" si="7">IF(AK15="L",1,0)</f>
        <v>0</v>
      </c>
    </row>
    <row r="16" spans="1:39" s="64" customFormat="1" hidden="1" x14ac:dyDescent="0.25">
      <c r="B16" s="109"/>
      <c r="C16" s="62">
        <f t="shared" ref="C16:C24" si="8">C15+1</f>
        <v>2</v>
      </c>
      <c r="D16" s="62">
        <v>31.282</v>
      </c>
      <c r="E16" s="62">
        <v>34.500999999999998</v>
      </c>
      <c r="F16" s="62">
        <v>42.07</v>
      </c>
      <c r="G16" s="62">
        <v>23</v>
      </c>
      <c r="H16" s="62" t="s">
        <v>47</v>
      </c>
      <c r="I16" s="62">
        <v>18</v>
      </c>
      <c r="J16" s="62" t="s">
        <v>44</v>
      </c>
      <c r="K16" s="62">
        <f t="shared" si="0"/>
        <v>0</v>
      </c>
      <c r="L16" s="63">
        <f t="shared" si="1"/>
        <v>1</v>
      </c>
      <c r="M16" s="62"/>
      <c r="N16" s="62"/>
      <c r="O16" s="62"/>
      <c r="P16" s="62"/>
      <c r="Q16" s="62"/>
      <c r="R16" s="62"/>
      <c r="S16" s="62"/>
      <c r="T16" s="62">
        <f t="shared" si="2"/>
        <v>0</v>
      </c>
      <c r="U16" s="63">
        <f t="shared" si="3"/>
        <v>0</v>
      </c>
      <c r="V16" s="62"/>
      <c r="W16" s="62"/>
      <c r="X16" s="62"/>
      <c r="Y16" s="62"/>
      <c r="Z16" s="62"/>
      <c r="AA16" s="62"/>
      <c r="AB16" s="62"/>
      <c r="AC16" s="62">
        <f t="shared" si="4"/>
        <v>0</v>
      </c>
      <c r="AD16" s="63">
        <f t="shared" si="5"/>
        <v>0</v>
      </c>
      <c r="AE16" s="62">
        <v>30.806000000000001</v>
      </c>
      <c r="AF16" s="62">
        <v>33.427999999999997</v>
      </c>
      <c r="AG16" s="62">
        <v>41.131</v>
      </c>
      <c r="AH16" s="62">
        <v>24</v>
      </c>
      <c r="AI16" s="62" t="s">
        <v>47</v>
      </c>
      <c r="AJ16" s="62">
        <v>15</v>
      </c>
      <c r="AK16" s="62" t="s">
        <v>44</v>
      </c>
      <c r="AL16" s="62">
        <f t="shared" si="6"/>
        <v>0</v>
      </c>
      <c r="AM16" s="63">
        <f t="shared" si="7"/>
        <v>1</v>
      </c>
    </row>
    <row r="17" spans="2:39" s="64" customFormat="1" hidden="1" x14ac:dyDescent="0.25">
      <c r="B17" s="109"/>
      <c r="C17" s="62">
        <f t="shared" si="8"/>
        <v>3</v>
      </c>
      <c r="D17" s="62"/>
      <c r="E17" s="62"/>
      <c r="F17" s="62"/>
      <c r="G17" s="62"/>
      <c r="H17" s="62"/>
      <c r="I17" s="62"/>
      <c r="J17" s="62"/>
      <c r="K17" s="62">
        <f t="shared" si="0"/>
        <v>0</v>
      </c>
      <c r="L17" s="63">
        <f t="shared" si="1"/>
        <v>0</v>
      </c>
      <c r="M17" s="62"/>
      <c r="N17" s="62"/>
      <c r="O17" s="62"/>
      <c r="P17" s="62"/>
      <c r="Q17" s="62"/>
      <c r="R17" s="62"/>
      <c r="S17" s="62"/>
      <c r="T17" s="62">
        <f t="shared" si="2"/>
        <v>0</v>
      </c>
      <c r="U17" s="63">
        <f t="shared" si="3"/>
        <v>0</v>
      </c>
      <c r="V17" s="62"/>
      <c r="W17" s="62"/>
      <c r="X17" s="62"/>
      <c r="Y17" s="62"/>
      <c r="Z17" s="62"/>
      <c r="AA17" s="62"/>
      <c r="AB17" s="62"/>
      <c r="AC17" s="62">
        <f t="shared" si="4"/>
        <v>0</v>
      </c>
      <c r="AD17" s="63">
        <f t="shared" si="5"/>
        <v>0</v>
      </c>
      <c r="AE17" s="62"/>
      <c r="AF17" s="62"/>
      <c r="AG17" s="62"/>
      <c r="AH17" s="62"/>
      <c r="AI17" s="62"/>
      <c r="AJ17" s="62"/>
      <c r="AK17" s="62"/>
      <c r="AL17" s="62">
        <f t="shared" si="6"/>
        <v>0</v>
      </c>
      <c r="AM17" s="63">
        <f t="shared" si="7"/>
        <v>0</v>
      </c>
    </row>
    <row r="18" spans="2:39" s="64" customFormat="1" hidden="1" x14ac:dyDescent="0.25">
      <c r="B18" s="109"/>
      <c r="C18" s="62">
        <f t="shared" si="8"/>
        <v>4</v>
      </c>
      <c r="D18" s="62"/>
      <c r="E18" s="62"/>
      <c r="F18" s="62"/>
      <c r="G18" s="62"/>
      <c r="H18" s="62"/>
      <c r="I18" s="62"/>
      <c r="J18" s="62"/>
      <c r="K18" s="62">
        <f t="shared" si="0"/>
        <v>0</v>
      </c>
      <c r="L18" s="63">
        <f t="shared" si="1"/>
        <v>0</v>
      </c>
      <c r="M18" s="62"/>
      <c r="N18" s="62"/>
      <c r="O18" s="62"/>
      <c r="P18" s="62"/>
      <c r="Q18" s="62"/>
      <c r="R18" s="62"/>
      <c r="S18" s="62"/>
      <c r="T18" s="62">
        <f t="shared" si="2"/>
        <v>0</v>
      </c>
      <c r="U18" s="63">
        <f t="shared" si="3"/>
        <v>0</v>
      </c>
      <c r="V18" s="62"/>
      <c r="W18" s="62"/>
      <c r="X18" s="62"/>
      <c r="Y18" s="62"/>
      <c r="Z18" s="62"/>
      <c r="AA18" s="62"/>
      <c r="AB18" s="62"/>
      <c r="AC18" s="62">
        <f t="shared" si="4"/>
        <v>0</v>
      </c>
      <c r="AD18" s="63">
        <f t="shared" si="5"/>
        <v>0</v>
      </c>
      <c r="AE18" s="62"/>
      <c r="AF18" s="62"/>
      <c r="AG18" s="62"/>
      <c r="AH18" s="62"/>
      <c r="AI18" s="62"/>
      <c r="AJ18" s="62"/>
      <c r="AK18" s="62"/>
      <c r="AL18" s="62">
        <f t="shared" si="6"/>
        <v>0</v>
      </c>
      <c r="AM18" s="63">
        <f t="shared" si="7"/>
        <v>0</v>
      </c>
    </row>
    <row r="19" spans="2:39" s="64" customFormat="1" hidden="1" x14ac:dyDescent="0.25">
      <c r="B19" s="109"/>
      <c r="C19" s="62">
        <f t="shared" si="8"/>
        <v>5</v>
      </c>
      <c r="D19" s="62"/>
      <c r="E19" s="62"/>
      <c r="F19" s="62"/>
      <c r="G19" s="62"/>
      <c r="H19" s="62"/>
      <c r="I19" s="62"/>
      <c r="J19" s="62"/>
      <c r="K19" s="62">
        <f t="shared" si="0"/>
        <v>0</v>
      </c>
      <c r="L19" s="63">
        <f t="shared" si="1"/>
        <v>0</v>
      </c>
      <c r="M19" s="62"/>
      <c r="N19" s="62"/>
      <c r="O19" s="62"/>
      <c r="P19" s="62"/>
      <c r="Q19" s="62"/>
      <c r="R19" s="62"/>
      <c r="S19" s="62"/>
      <c r="T19" s="62">
        <f t="shared" si="2"/>
        <v>0</v>
      </c>
      <c r="U19" s="63">
        <f t="shared" si="3"/>
        <v>0</v>
      </c>
      <c r="V19" s="62"/>
      <c r="W19" s="62"/>
      <c r="X19" s="62"/>
      <c r="Y19" s="62"/>
      <c r="Z19" s="62"/>
      <c r="AA19" s="62"/>
      <c r="AB19" s="62"/>
      <c r="AC19" s="62">
        <f t="shared" si="4"/>
        <v>0</v>
      </c>
      <c r="AD19" s="63">
        <f t="shared" si="5"/>
        <v>0</v>
      </c>
      <c r="AE19" s="62"/>
      <c r="AF19" s="62"/>
      <c r="AG19" s="62"/>
      <c r="AH19" s="62"/>
      <c r="AI19" s="62"/>
      <c r="AJ19" s="62"/>
      <c r="AK19" s="62"/>
      <c r="AL19" s="62">
        <f t="shared" si="6"/>
        <v>0</v>
      </c>
      <c r="AM19" s="63">
        <f t="shared" si="7"/>
        <v>0</v>
      </c>
    </row>
    <row r="20" spans="2:39" s="64" customFormat="1" hidden="1" x14ac:dyDescent="0.25">
      <c r="B20" s="109"/>
      <c r="C20" s="62">
        <f t="shared" si="8"/>
        <v>6</v>
      </c>
      <c r="D20" s="62"/>
      <c r="E20" s="62"/>
      <c r="F20" s="62"/>
      <c r="G20" s="62"/>
      <c r="H20" s="62"/>
      <c r="I20" s="62"/>
      <c r="J20" s="62"/>
      <c r="K20" s="62">
        <f t="shared" si="0"/>
        <v>0</v>
      </c>
      <c r="L20" s="63">
        <f t="shared" si="1"/>
        <v>0</v>
      </c>
      <c r="M20" s="62"/>
      <c r="N20" s="62"/>
      <c r="O20" s="62"/>
      <c r="P20" s="62"/>
      <c r="Q20" s="62"/>
      <c r="R20" s="62"/>
      <c r="S20" s="62"/>
      <c r="T20" s="62">
        <f t="shared" si="2"/>
        <v>0</v>
      </c>
      <c r="U20" s="63">
        <f t="shared" si="3"/>
        <v>0</v>
      </c>
      <c r="V20" s="62"/>
      <c r="W20" s="62"/>
      <c r="X20" s="62"/>
      <c r="Y20" s="62"/>
      <c r="Z20" s="62"/>
      <c r="AA20" s="62"/>
      <c r="AB20" s="62"/>
      <c r="AC20" s="62">
        <f t="shared" si="4"/>
        <v>0</v>
      </c>
      <c r="AD20" s="63">
        <f t="shared" si="5"/>
        <v>0</v>
      </c>
      <c r="AE20" s="62"/>
      <c r="AF20" s="62"/>
      <c r="AG20" s="62"/>
      <c r="AH20" s="62"/>
      <c r="AI20" s="62"/>
      <c r="AJ20" s="62"/>
      <c r="AK20" s="62"/>
      <c r="AL20" s="62">
        <f t="shared" si="6"/>
        <v>0</v>
      </c>
      <c r="AM20" s="63">
        <f t="shared" si="7"/>
        <v>0</v>
      </c>
    </row>
    <row r="21" spans="2:39" s="64" customFormat="1" hidden="1" x14ac:dyDescent="0.25">
      <c r="B21" s="109"/>
      <c r="C21" s="62">
        <f t="shared" si="8"/>
        <v>7</v>
      </c>
      <c r="D21" s="62"/>
      <c r="E21" s="62"/>
      <c r="F21" s="62"/>
      <c r="G21" s="62"/>
      <c r="H21" s="62"/>
      <c r="I21" s="62"/>
      <c r="J21" s="62"/>
      <c r="K21" s="62">
        <f t="shared" si="0"/>
        <v>0</v>
      </c>
      <c r="L21" s="63">
        <f t="shared" si="1"/>
        <v>0</v>
      </c>
      <c r="M21" s="62"/>
      <c r="N21" s="62"/>
      <c r="O21" s="62"/>
      <c r="P21" s="62"/>
      <c r="Q21" s="62"/>
      <c r="R21" s="62"/>
      <c r="S21" s="62"/>
      <c r="T21" s="62">
        <f t="shared" si="2"/>
        <v>0</v>
      </c>
      <c r="U21" s="63">
        <f t="shared" si="3"/>
        <v>0</v>
      </c>
      <c r="V21" s="62"/>
      <c r="W21" s="62"/>
      <c r="X21" s="62"/>
      <c r="Y21" s="62"/>
      <c r="Z21" s="62"/>
      <c r="AA21" s="62"/>
      <c r="AB21" s="62"/>
      <c r="AC21" s="62">
        <f t="shared" si="4"/>
        <v>0</v>
      </c>
      <c r="AD21" s="63">
        <f t="shared" si="5"/>
        <v>0</v>
      </c>
      <c r="AE21" s="62"/>
      <c r="AF21" s="62"/>
      <c r="AG21" s="62"/>
      <c r="AH21" s="62"/>
      <c r="AI21" s="62"/>
      <c r="AJ21" s="62"/>
      <c r="AK21" s="62"/>
      <c r="AL21" s="62">
        <f t="shared" si="6"/>
        <v>0</v>
      </c>
      <c r="AM21" s="63">
        <f t="shared" si="7"/>
        <v>0</v>
      </c>
    </row>
    <row r="22" spans="2:39" s="64" customFormat="1" hidden="1" x14ac:dyDescent="0.25">
      <c r="B22" s="109"/>
      <c r="C22" s="62">
        <f t="shared" si="8"/>
        <v>8</v>
      </c>
      <c r="D22" s="62"/>
      <c r="E22" s="62"/>
      <c r="F22" s="62"/>
      <c r="G22" s="62"/>
      <c r="H22" s="62"/>
      <c r="I22" s="62"/>
      <c r="J22" s="62"/>
      <c r="K22" s="62">
        <f t="shared" si="0"/>
        <v>0</v>
      </c>
      <c r="L22" s="63">
        <f t="shared" si="1"/>
        <v>0</v>
      </c>
      <c r="M22" s="62"/>
      <c r="N22" s="62"/>
      <c r="O22" s="62"/>
      <c r="P22" s="62"/>
      <c r="Q22" s="62"/>
      <c r="R22" s="62"/>
      <c r="S22" s="62"/>
      <c r="T22" s="62">
        <f t="shared" si="2"/>
        <v>0</v>
      </c>
      <c r="U22" s="63">
        <f t="shared" si="3"/>
        <v>0</v>
      </c>
      <c r="V22" s="62"/>
      <c r="W22" s="62"/>
      <c r="X22" s="62"/>
      <c r="Y22" s="62"/>
      <c r="Z22" s="62"/>
      <c r="AA22" s="62"/>
      <c r="AB22" s="62"/>
      <c r="AC22" s="62">
        <f t="shared" si="4"/>
        <v>0</v>
      </c>
      <c r="AD22" s="63">
        <f t="shared" si="5"/>
        <v>0</v>
      </c>
      <c r="AE22" s="62"/>
      <c r="AF22" s="62"/>
      <c r="AG22" s="62"/>
      <c r="AH22" s="62"/>
      <c r="AI22" s="62"/>
      <c r="AJ22" s="62"/>
      <c r="AK22" s="62"/>
      <c r="AL22" s="62">
        <f t="shared" si="6"/>
        <v>0</v>
      </c>
      <c r="AM22" s="63">
        <f t="shared" si="7"/>
        <v>0</v>
      </c>
    </row>
    <row r="23" spans="2:39" s="64" customFormat="1" hidden="1" x14ac:dyDescent="0.25">
      <c r="B23" s="110"/>
      <c r="C23" s="62">
        <f t="shared" si="8"/>
        <v>9</v>
      </c>
      <c r="D23" s="65"/>
      <c r="E23" s="65"/>
      <c r="F23" s="65"/>
      <c r="G23" s="65"/>
      <c r="H23" s="65"/>
      <c r="I23" s="65"/>
      <c r="J23" s="65"/>
      <c r="K23" s="62">
        <f t="shared" si="0"/>
        <v>0</v>
      </c>
      <c r="L23" s="63">
        <f t="shared" si="1"/>
        <v>0</v>
      </c>
      <c r="M23" s="65"/>
      <c r="N23" s="65"/>
      <c r="O23" s="65"/>
      <c r="P23" s="65"/>
      <c r="Q23" s="65"/>
      <c r="R23" s="65"/>
      <c r="S23" s="65"/>
      <c r="T23" s="62">
        <f t="shared" si="2"/>
        <v>0</v>
      </c>
      <c r="U23" s="63">
        <f t="shared" si="3"/>
        <v>0</v>
      </c>
      <c r="V23" s="65"/>
      <c r="W23" s="65"/>
      <c r="X23" s="65"/>
      <c r="Y23" s="65"/>
      <c r="Z23" s="65"/>
      <c r="AA23" s="65"/>
      <c r="AB23" s="65"/>
      <c r="AC23" s="62">
        <f t="shared" si="4"/>
        <v>0</v>
      </c>
      <c r="AD23" s="63">
        <f t="shared" si="5"/>
        <v>0</v>
      </c>
      <c r="AE23" s="65"/>
      <c r="AF23" s="65"/>
      <c r="AG23" s="65"/>
      <c r="AH23" s="65"/>
      <c r="AI23" s="65"/>
      <c r="AJ23" s="65"/>
      <c r="AK23" s="65"/>
      <c r="AL23" s="62">
        <f t="shared" si="6"/>
        <v>0</v>
      </c>
      <c r="AM23" s="63">
        <f t="shared" si="7"/>
        <v>0</v>
      </c>
    </row>
    <row r="24" spans="2:39" s="64" customFormat="1" ht="15.75" hidden="1" thickBot="1" x14ac:dyDescent="0.3">
      <c r="B24" s="110"/>
      <c r="C24" s="62">
        <f t="shared" si="8"/>
        <v>10</v>
      </c>
      <c r="D24" s="65"/>
      <c r="E24" s="65"/>
      <c r="F24" s="65"/>
      <c r="G24" s="65"/>
      <c r="H24" s="65"/>
      <c r="I24" s="65"/>
      <c r="J24" s="65"/>
      <c r="K24" s="62">
        <f t="shared" si="0"/>
        <v>0</v>
      </c>
      <c r="L24" s="63">
        <f t="shared" si="1"/>
        <v>0</v>
      </c>
      <c r="M24" s="65"/>
      <c r="N24" s="65"/>
      <c r="O24" s="65"/>
      <c r="P24" s="65"/>
      <c r="Q24" s="65"/>
      <c r="R24" s="65"/>
      <c r="S24" s="65"/>
      <c r="T24" s="62">
        <f t="shared" si="2"/>
        <v>0</v>
      </c>
      <c r="U24" s="63">
        <f t="shared" si="3"/>
        <v>0</v>
      </c>
      <c r="V24" s="65"/>
      <c r="W24" s="65"/>
      <c r="X24" s="65"/>
      <c r="Y24" s="65"/>
      <c r="Z24" s="65"/>
      <c r="AA24" s="65"/>
      <c r="AB24" s="65"/>
      <c r="AC24" s="62">
        <f t="shared" si="4"/>
        <v>0</v>
      </c>
      <c r="AD24" s="63">
        <f t="shared" si="5"/>
        <v>0</v>
      </c>
      <c r="AE24" s="65"/>
      <c r="AF24" s="65"/>
      <c r="AG24" s="65"/>
      <c r="AH24" s="65"/>
      <c r="AI24" s="65"/>
      <c r="AJ24" s="65"/>
      <c r="AK24" s="65"/>
      <c r="AL24" s="62">
        <f t="shared" si="6"/>
        <v>0</v>
      </c>
      <c r="AM24" s="63">
        <f t="shared" si="7"/>
        <v>0</v>
      </c>
    </row>
    <row r="25" spans="2:39" ht="15.75" thickBot="1" x14ac:dyDescent="0.3">
      <c r="B25" s="107" t="s">
        <v>42</v>
      </c>
      <c r="C25" s="108"/>
      <c r="D25" s="33">
        <f>AVERAGE(D15:D24)</f>
        <v>31.384499999999999</v>
      </c>
      <c r="E25" s="33">
        <f>AVERAGE(E15:E24)</f>
        <v>34.630499999999998</v>
      </c>
      <c r="F25" s="33">
        <f>AVERAGE(F15:F24)</f>
        <v>42.214500000000001</v>
      </c>
      <c r="G25" s="33">
        <f>AVERAGE(G15:G24)</f>
        <v>22.5</v>
      </c>
      <c r="H25" s="33"/>
      <c r="I25" s="33">
        <f>AVERAGE(I15:I24)</f>
        <v>20.5</v>
      </c>
      <c r="J25" s="34">
        <f>K25/(K25+L25)</f>
        <v>0.5</v>
      </c>
      <c r="K25" s="35">
        <f>SUM(K15:K24)</f>
        <v>1</v>
      </c>
      <c r="L25" s="35">
        <f>SUM(L15:L24)</f>
        <v>1</v>
      </c>
      <c r="M25" s="33">
        <f>AVERAGE(M15:M24)</f>
        <v>37.027999999999999</v>
      </c>
      <c r="N25" s="33">
        <f>AVERAGE(N15:N24)</f>
        <v>41.088000000000001</v>
      </c>
      <c r="O25" s="33">
        <f>AVERAGE(O15:O24)</f>
        <v>48.206000000000003</v>
      </c>
      <c r="P25" s="33">
        <f>AVERAGE(P15:P24)</f>
        <v>22</v>
      </c>
      <c r="Q25" s="33"/>
      <c r="R25" s="33">
        <f>AVERAGE(R15:R24)</f>
        <v>23</v>
      </c>
      <c r="S25" s="34">
        <f>T25/(T25+U25)</f>
        <v>1</v>
      </c>
      <c r="T25" s="35">
        <f>SUM(T15:T24)</f>
        <v>1</v>
      </c>
      <c r="U25" s="35">
        <f>SUM(U15:U24)</f>
        <v>0</v>
      </c>
      <c r="V25" s="33" t="e">
        <f>AVERAGE(V15:V24)</f>
        <v>#DIV/0!</v>
      </c>
      <c r="W25" s="33" t="e">
        <f>AVERAGE(W15:W24)</f>
        <v>#DIV/0!</v>
      </c>
      <c r="X25" s="33" t="e">
        <f>AVERAGE(X15:X24)</f>
        <v>#DIV/0!</v>
      </c>
      <c r="Y25" s="33" t="e">
        <f>AVERAGE(Y15:Y24)</f>
        <v>#DIV/0!</v>
      </c>
      <c r="Z25" s="33"/>
      <c r="AA25" s="33" t="e">
        <f>AVERAGE(AA15:AA24)</f>
        <v>#DIV/0!</v>
      </c>
      <c r="AB25" s="34" t="e">
        <f>AC25/(AC25+AD25)</f>
        <v>#DIV/0!</v>
      </c>
      <c r="AC25" s="35">
        <f>SUM(AC15:AC24)</f>
        <v>0</v>
      </c>
      <c r="AD25" s="35">
        <f>SUM(AD15:AD24)</f>
        <v>0</v>
      </c>
      <c r="AE25" s="33">
        <f>AVERAGE(AE15:AE24)</f>
        <v>30.8245</v>
      </c>
      <c r="AF25" s="33">
        <f>AVERAGE(AF15:AF24)</f>
        <v>32.814999999999998</v>
      </c>
      <c r="AG25" s="33">
        <f>AVERAGE(AG15:AG24)</f>
        <v>40.285499999999999</v>
      </c>
      <c r="AH25" s="33">
        <f>AVERAGE(AH15:AH24)</f>
        <v>23</v>
      </c>
      <c r="AI25" s="33"/>
      <c r="AJ25" s="33">
        <f>AVERAGE(AJ15:AJ24)</f>
        <v>16</v>
      </c>
      <c r="AK25" s="34">
        <f>AL25/(AL25+AM25)</f>
        <v>0.5</v>
      </c>
      <c r="AL25" s="35">
        <f>SUM(AL15:AL24)</f>
        <v>1</v>
      </c>
      <c r="AM25" s="82">
        <f>SUM(AM15:AM24)</f>
        <v>1</v>
      </c>
    </row>
    <row r="26" spans="2:39" s="127" customFormat="1" hidden="1" x14ac:dyDescent="0.25">
      <c r="B26" s="123">
        <v>2</v>
      </c>
      <c r="C26" s="124">
        <v>1</v>
      </c>
      <c r="D26" s="124"/>
      <c r="E26" s="124"/>
      <c r="F26" s="124"/>
      <c r="G26" s="124"/>
      <c r="H26" s="124"/>
      <c r="I26" s="124"/>
      <c r="J26" s="124"/>
      <c r="K26" s="125">
        <f t="shared" ref="K26:K35" si="9">IF(J26="W",1,0)</f>
        <v>0</v>
      </c>
      <c r="L26" s="126">
        <f t="shared" ref="L26:L35" si="10">IF(J26="L",1,0)</f>
        <v>0</v>
      </c>
      <c r="M26" s="124"/>
      <c r="N26" s="124"/>
      <c r="O26" s="124"/>
      <c r="P26" s="124"/>
      <c r="Q26" s="124"/>
      <c r="R26" s="124"/>
      <c r="S26" s="124"/>
      <c r="T26" s="125">
        <f t="shared" ref="T26:T35" si="11">IF(S26="W",1,0)</f>
        <v>0</v>
      </c>
      <c r="U26" s="126">
        <f t="shared" ref="U26:U35" si="12">IF(S26="L",1,0)</f>
        <v>0</v>
      </c>
      <c r="V26" s="124"/>
      <c r="W26" s="124"/>
      <c r="X26" s="124"/>
      <c r="Y26" s="124"/>
      <c r="Z26" s="124"/>
      <c r="AA26" s="124"/>
      <c r="AB26" s="124"/>
      <c r="AC26" s="125">
        <f t="shared" ref="AC26:AC35" si="13">IF(AB26="W",1,0)</f>
        <v>0</v>
      </c>
      <c r="AD26" s="126">
        <f t="shared" ref="AD26:AD35" si="14">IF(AB26="L",1,0)</f>
        <v>0</v>
      </c>
      <c r="AE26" s="124"/>
      <c r="AF26" s="124"/>
      <c r="AG26" s="124"/>
      <c r="AH26" s="124"/>
      <c r="AI26" s="124"/>
      <c r="AJ26" s="124"/>
      <c r="AK26" s="124"/>
      <c r="AL26" s="125">
        <f t="shared" ref="AL26:AL35" si="15">IF(AK26="W",1,0)</f>
        <v>0</v>
      </c>
      <c r="AM26" s="126">
        <f t="shared" ref="AM26:AM35" si="16">IF(AK26="L",1,0)</f>
        <v>0</v>
      </c>
    </row>
    <row r="27" spans="2:39" s="127" customFormat="1" hidden="1" x14ac:dyDescent="0.25">
      <c r="B27" s="123"/>
      <c r="C27" s="125">
        <f t="shared" ref="C27:C35" si="17">C26+1</f>
        <v>2</v>
      </c>
      <c r="D27" s="125"/>
      <c r="E27" s="125"/>
      <c r="F27" s="125"/>
      <c r="G27" s="125"/>
      <c r="H27" s="125"/>
      <c r="I27" s="125"/>
      <c r="J27" s="125"/>
      <c r="K27" s="125">
        <f t="shared" si="9"/>
        <v>0</v>
      </c>
      <c r="L27" s="126">
        <f t="shared" si="10"/>
        <v>0</v>
      </c>
      <c r="M27" s="125"/>
      <c r="N27" s="125"/>
      <c r="O27" s="125"/>
      <c r="P27" s="125"/>
      <c r="Q27" s="125"/>
      <c r="R27" s="125"/>
      <c r="S27" s="125"/>
      <c r="T27" s="125">
        <f t="shared" si="11"/>
        <v>0</v>
      </c>
      <c r="U27" s="126">
        <f t="shared" si="12"/>
        <v>0</v>
      </c>
      <c r="V27" s="125"/>
      <c r="W27" s="125"/>
      <c r="X27" s="125"/>
      <c r="Y27" s="125"/>
      <c r="Z27" s="125"/>
      <c r="AA27" s="125"/>
      <c r="AB27" s="125"/>
      <c r="AC27" s="125">
        <f t="shared" si="13"/>
        <v>0</v>
      </c>
      <c r="AD27" s="126">
        <f t="shared" si="14"/>
        <v>0</v>
      </c>
      <c r="AE27" s="125"/>
      <c r="AF27" s="125"/>
      <c r="AG27" s="125"/>
      <c r="AH27" s="125"/>
      <c r="AI27" s="125"/>
      <c r="AJ27" s="125"/>
      <c r="AK27" s="125"/>
      <c r="AL27" s="125">
        <f t="shared" si="15"/>
        <v>0</v>
      </c>
      <c r="AM27" s="126">
        <f t="shared" si="16"/>
        <v>0</v>
      </c>
    </row>
    <row r="28" spans="2:39" s="127" customFormat="1" hidden="1" x14ac:dyDescent="0.25">
      <c r="B28" s="123"/>
      <c r="C28" s="125">
        <f t="shared" si="17"/>
        <v>3</v>
      </c>
      <c r="D28" s="125"/>
      <c r="E28" s="125"/>
      <c r="F28" s="125"/>
      <c r="G28" s="125"/>
      <c r="H28" s="125"/>
      <c r="I28" s="125"/>
      <c r="J28" s="125"/>
      <c r="K28" s="125">
        <f t="shared" si="9"/>
        <v>0</v>
      </c>
      <c r="L28" s="126">
        <f t="shared" si="10"/>
        <v>0</v>
      </c>
      <c r="M28" s="125"/>
      <c r="N28" s="125"/>
      <c r="O28" s="125"/>
      <c r="P28" s="125"/>
      <c r="Q28" s="125"/>
      <c r="R28" s="125"/>
      <c r="S28" s="125"/>
      <c r="T28" s="125">
        <f t="shared" si="11"/>
        <v>0</v>
      </c>
      <c r="U28" s="126">
        <f t="shared" si="12"/>
        <v>0</v>
      </c>
      <c r="V28" s="125"/>
      <c r="W28" s="125"/>
      <c r="X28" s="125"/>
      <c r="Y28" s="125"/>
      <c r="Z28" s="125"/>
      <c r="AA28" s="125"/>
      <c r="AB28" s="125"/>
      <c r="AC28" s="125">
        <f t="shared" si="13"/>
        <v>0</v>
      </c>
      <c r="AD28" s="126">
        <f t="shared" si="14"/>
        <v>0</v>
      </c>
      <c r="AE28" s="125"/>
      <c r="AF28" s="125"/>
      <c r="AG28" s="125"/>
      <c r="AH28" s="125"/>
      <c r="AI28" s="125"/>
      <c r="AJ28" s="125"/>
      <c r="AK28" s="125"/>
      <c r="AL28" s="125">
        <f t="shared" si="15"/>
        <v>0</v>
      </c>
      <c r="AM28" s="126">
        <f t="shared" si="16"/>
        <v>0</v>
      </c>
    </row>
    <row r="29" spans="2:39" s="127" customFormat="1" hidden="1" x14ac:dyDescent="0.25">
      <c r="B29" s="123"/>
      <c r="C29" s="125">
        <f t="shared" si="17"/>
        <v>4</v>
      </c>
      <c r="D29" s="125"/>
      <c r="E29" s="125"/>
      <c r="F29" s="125"/>
      <c r="G29" s="125"/>
      <c r="H29" s="125"/>
      <c r="I29" s="125"/>
      <c r="J29" s="125"/>
      <c r="K29" s="125">
        <f t="shared" si="9"/>
        <v>0</v>
      </c>
      <c r="L29" s="126">
        <f t="shared" si="10"/>
        <v>0</v>
      </c>
      <c r="M29" s="125"/>
      <c r="N29" s="125"/>
      <c r="O29" s="125"/>
      <c r="P29" s="125"/>
      <c r="Q29" s="125"/>
      <c r="R29" s="125"/>
      <c r="S29" s="125"/>
      <c r="T29" s="125">
        <f t="shared" si="11"/>
        <v>0</v>
      </c>
      <c r="U29" s="126">
        <f t="shared" si="12"/>
        <v>0</v>
      </c>
      <c r="V29" s="125"/>
      <c r="W29" s="125"/>
      <c r="X29" s="125"/>
      <c r="Y29" s="125"/>
      <c r="Z29" s="125"/>
      <c r="AA29" s="125"/>
      <c r="AB29" s="125"/>
      <c r="AC29" s="125">
        <f t="shared" si="13"/>
        <v>0</v>
      </c>
      <c r="AD29" s="126">
        <f t="shared" si="14"/>
        <v>0</v>
      </c>
      <c r="AE29" s="125"/>
      <c r="AF29" s="125"/>
      <c r="AG29" s="125"/>
      <c r="AH29" s="125"/>
      <c r="AI29" s="125"/>
      <c r="AJ29" s="125"/>
      <c r="AK29" s="125"/>
      <c r="AL29" s="125">
        <f t="shared" si="15"/>
        <v>0</v>
      </c>
      <c r="AM29" s="126">
        <f t="shared" si="16"/>
        <v>0</v>
      </c>
    </row>
    <row r="30" spans="2:39" s="127" customFormat="1" hidden="1" x14ac:dyDescent="0.25">
      <c r="B30" s="123"/>
      <c r="C30" s="125">
        <f t="shared" si="17"/>
        <v>5</v>
      </c>
      <c r="D30" s="125"/>
      <c r="E30" s="125"/>
      <c r="F30" s="125"/>
      <c r="G30" s="125"/>
      <c r="H30" s="125"/>
      <c r="I30" s="125"/>
      <c r="J30" s="125"/>
      <c r="K30" s="125">
        <f t="shared" si="9"/>
        <v>0</v>
      </c>
      <c r="L30" s="126">
        <f t="shared" si="10"/>
        <v>0</v>
      </c>
      <c r="M30" s="125"/>
      <c r="N30" s="125"/>
      <c r="O30" s="125"/>
      <c r="P30" s="125"/>
      <c r="Q30" s="125"/>
      <c r="R30" s="125"/>
      <c r="S30" s="125"/>
      <c r="T30" s="125">
        <f t="shared" si="11"/>
        <v>0</v>
      </c>
      <c r="U30" s="126">
        <f t="shared" si="12"/>
        <v>0</v>
      </c>
      <c r="V30" s="125"/>
      <c r="W30" s="125"/>
      <c r="X30" s="125"/>
      <c r="Y30" s="125"/>
      <c r="Z30" s="125"/>
      <c r="AA30" s="125"/>
      <c r="AB30" s="125"/>
      <c r="AC30" s="125">
        <f t="shared" si="13"/>
        <v>0</v>
      </c>
      <c r="AD30" s="126">
        <f t="shared" si="14"/>
        <v>0</v>
      </c>
      <c r="AE30" s="125"/>
      <c r="AF30" s="125"/>
      <c r="AG30" s="125"/>
      <c r="AH30" s="125"/>
      <c r="AI30" s="125"/>
      <c r="AJ30" s="125"/>
      <c r="AK30" s="125"/>
      <c r="AL30" s="125">
        <f t="shared" si="15"/>
        <v>0</v>
      </c>
      <c r="AM30" s="126">
        <f t="shared" si="16"/>
        <v>0</v>
      </c>
    </row>
    <row r="31" spans="2:39" s="127" customFormat="1" hidden="1" x14ac:dyDescent="0.25">
      <c r="B31" s="123"/>
      <c r="C31" s="125">
        <f t="shared" si="17"/>
        <v>6</v>
      </c>
      <c r="D31" s="125"/>
      <c r="E31" s="125"/>
      <c r="F31" s="125"/>
      <c r="G31" s="125"/>
      <c r="H31" s="125"/>
      <c r="I31" s="125"/>
      <c r="J31" s="125"/>
      <c r="K31" s="125">
        <f t="shared" si="9"/>
        <v>0</v>
      </c>
      <c r="L31" s="126">
        <f t="shared" si="10"/>
        <v>0</v>
      </c>
      <c r="M31" s="125"/>
      <c r="N31" s="125"/>
      <c r="O31" s="125"/>
      <c r="P31" s="125"/>
      <c r="Q31" s="125"/>
      <c r="R31" s="125"/>
      <c r="S31" s="125"/>
      <c r="T31" s="125">
        <f t="shared" si="11"/>
        <v>0</v>
      </c>
      <c r="U31" s="126">
        <f t="shared" si="12"/>
        <v>0</v>
      </c>
      <c r="V31" s="125"/>
      <c r="W31" s="125"/>
      <c r="X31" s="125"/>
      <c r="Y31" s="125"/>
      <c r="Z31" s="125"/>
      <c r="AA31" s="125"/>
      <c r="AB31" s="125"/>
      <c r="AC31" s="125">
        <f t="shared" si="13"/>
        <v>0</v>
      </c>
      <c r="AD31" s="126">
        <f t="shared" si="14"/>
        <v>0</v>
      </c>
      <c r="AE31" s="125"/>
      <c r="AF31" s="125"/>
      <c r="AG31" s="125"/>
      <c r="AH31" s="125"/>
      <c r="AI31" s="125"/>
      <c r="AJ31" s="125"/>
      <c r="AK31" s="125"/>
      <c r="AL31" s="125">
        <f t="shared" si="15"/>
        <v>0</v>
      </c>
      <c r="AM31" s="126">
        <f t="shared" si="16"/>
        <v>0</v>
      </c>
    </row>
    <row r="32" spans="2:39" s="127" customFormat="1" hidden="1" x14ac:dyDescent="0.25">
      <c r="B32" s="123"/>
      <c r="C32" s="125">
        <f t="shared" si="17"/>
        <v>7</v>
      </c>
      <c r="D32" s="125"/>
      <c r="E32" s="125"/>
      <c r="F32" s="125"/>
      <c r="G32" s="125"/>
      <c r="H32" s="125"/>
      <c r="I32" s="125"/>
      <c r="J32" s="125"/>
      <c r="K32" s="125">
        <f t="shared" si="9"/>
        <v>0</v>
      </c>
      <c r="L32" s="126">
        <f t="shared" si="10"/>
        <v>0</v>
      </c>
      <c r="M32" s="125"/>
      <c r="N32" s="125"/>
      <c r="O32" s="125"/>
      <c r="P32" s="125"/>
      <c r="Q32" s="125"/>
      <c r="R32" s="125"/>
      <c r="S32" s="125"/>
      <c r="T32" s="125">
        <f t="shared" si="11"/>
        <v>0</v>
      </c>
      <c r="U32" s="126">
        <f t="shared" si="12"/>
        <v>0</v>
      </c>
      <c r="V32" s="125"/>
      <c r="W32" s="125"/>
      <c r="X32" s="125"/>
      <c r="Y32" s="125"/>
      <c r="Z32" s="125"/>
      <c r="AA32" s="125"/>
      <c r="AB32" s="125"/>
      <c r="AC32" s="125">
        <f t="shared" si="13"/>
        <v>0</v>
      </c>
      <c r="AD32" s="126">
        <f t="shared" si="14"/>
        <v>0</v>
      </c>
      <c r="AE32" s="125"/>
      <c r="AF32" s="125"/>
      <c r="AG32" s="125"/>
      <c r="AH32" s="125"/>
      <c r="AI32" s="125"/>
      <c r="AJ32" s="125"/>
      <c r="AK32" s="125"/>
      <c r="AL32" s="125">
        <f t="shared" si="15"/>
        <v>0</v>
      </c>
      <c r="AM32" s="126">
        <f t="shared" si="16"/>
        <v>0</v>
      </c>
    </row>
    <row r="33" spans="2:39" s="127" customFormat="1" hidden="1" x14ac:dyDescent="0.25">
      <c r="B33" s="123"/>
      <c r="C33" s="125">
        <f t="shared" si="17"/>
        <v>8</v>
      </c>
      <c r="D33" s="125"/>
      <c r="E33" s="125"/>
      <c r="F33" s="125"/>
      <c r="G33" s="125"/>
      <c r="H33" s="125"/>
      <c r="I33" s="125"/>
      <c r="J33" s="125"/>
      <c r="K33" s="125">
        <f t="shared" si="9"/>
        <v>0</v>
      </c>
      <c r="L33" s="126">
        <f t="shared" si="10"/>
        <v>0</v>
      </c>
      <c r="M33" s="125"/>
      <c r="N33" s="125"/>
      <c r="O33" s="125"/>
      <c r="P33" s="125"/>
      <c r="Q33" s="125"/>
      <c r="R33" s="125"/>
      <c r="S33" s="125"/>
      <c r="T33" s="125">
        <f t="shared" si="11"/>
        <v>0</v>
      </c>
      <c r="U33" s="126">
        <f t="shared" si="12"/>
        <v>0</v>
      </c>
      <c r="V33" s="125"/>
      <c r="W33" s="125"/>
      <c r="X33" s="125"/>
      <c r="Y33" s="125"/>
      <c r="Z33" s="125"/>
      <c r="AA33" s="125"/>
      <c r="AB33" s="125"/>
      <c r="AC33" s="125">
        <f t="shared" si="13"/>
        <v>0</v>
      </c>
      <c r="AD33" s="126">
        <f t="shared" si="14"/>
        <v>0</v>
      </c>
      <c r="AE33" s="125"/>
      <c r="AF33" s="125"/>
      <c r="AG33" s="125"/>
      <c r="AH33" s="125"/>
      <c r="AI33" s="125"/>
      <c r="AJ33" s="125"/>
      <c r="AK33" s="125"/>
      <c r="AL33" s="125">
        <f t="shared" si="15"/>
        <v>0</v>
      </c>
      <c r="AM33" s="126">
        <f t="shared" si="16"/>
        <v>0</v>
      </c>
    </row>
    <row r="34" spans="2:39" s="127" customFormat="1" hidden="1" x14ac:dyDescent="0.25">
      <c r="B34" s="123"/>
      <c r="C34" s="125">
        <f t="shared" si="17"/>
        <v>9</v>
      </c>
      <c r="D34" s="125"/>
      <c r="E34" s="125"/>
      <c r="F34" s="125"/>
      <c r="G34" s="125"/>
      <c r="H34" s="125"/>
      <c r="I34" s="125"/>
      <c r="J34" s="125"/>
      <c r="K34" s="125">
        <f t="shared" si="9"/>
        <v>0</v>
      </c>
      <c r="L34" s="126">
        <f t="shared" si="10"/>
        <v>0</v>
      </c>
      <c r="M34" s="125"/>
      <c r="N34" s="125"/>
      <c r="O34" s="125"/>
      <c r="P34" s="125"/>
      <c r="Q34" s="125"/>
      <c r="R34" s="125"/>
      <c r="S34" s="125"/>
      <c r="T34" s="125">
        <f t="shared" si="11"/>
        <v>0</v>
      </c>
      <c r="U34" s="126">
        <f t="shared" si="12"/>
        <v>0</v>
      </c>
      <c r="V34" s="125"/>
      <c r="W34" s="125"/>
      <c r="X34" s="125"/>
      <c r="Y34" s="125"/>
      <c r="Z34" s="125"/>
      <c r="AA34" s="125"/>
      <c r="AB34" s="125"/>
      <c r="AC34" s="125">
        <f t="shared" si="13"/>
        <v>0</v>
      </c>
      <c r="AD34" s="126">
        <f t="shared" si="14"/>
        <v>0</v>
      </c>
      <c r="AE34" s="125"/>
      <c r="AF34" s="125"/>
      <c r="AG34" s="125"/>
      <c r="AH34" s="125"/>
      <c r="AI34" s="125"/>
      <c r="AJ34" s="125"/>
      <c r="AK34" s="125"/>
      <c r="AL34" s="125">
        <f t="shared" si="15"/>
        <v>0</v>
      </c>
      <c r="AM34" s="126">
        <f t="shared" si="16"/>
        <v>0</v>
      </c>
    </row>
    <row r="35" spans="2:39" s="127" customFormat="1" ht="15.75" hidden="1" thickBot="1" x14ac:dyDescent="0.3">
      <c r="B35" s="123"/>
      <c r="C35" s="128">
        <f t="shared" si="17"/>
        <v>10</v>
      </c>
      <c r="D35" s="128"/>
      <c r="E35" s="128"/>
      <c r="F35" s="128"/>
      <c r="G35" s="128"/>
      <c r="H35" s="128"/>
      <c r="I35" s="128"/>
      <c r="J35" s="128"/>
      <c r="K35" s="125">
        <f t="shared" si="9"/>
        <v>0</v>
      </c>
      <c r="L35" s="126">
        <f t="shared" si="10"/>
        <v>0</v>
      </c>
      <c r="M35" s="128"/>
      <c r="N35" s="128"/>
      <c r="O35" s="128"/>
      <c r="P35" s="128"/>
      <c r="Q35" s="128"/>
      <c r="R35" s="128"/>
      <c r="S35" s="128"/>
      <c r="T35" s="125">
        <f t="shared" si="11"/>
        <v>0</v>
      </c>
      <c r="U35" s="126">
        <f t="shared" si="12"/>
        <v>0</v>
      </c>
      <c r="V35" s="128"/>
      <c r="W35" s="128"/>
      <c r="X35" s="128"/>
      <c r="Y35" s="128"/>
      <c r="Z35" s="128"/>
      <c r="AA35" s="128"/>
      <c r="AB35" s="128"/>
      <c r="AC35" s="125">
        <f t="shared" si="13"/>
        <v>0</v>
      </c>
      <c r="AD35" s="126">
        <f t="shared" si="14"/>
        <v>0</v>
      </c>
      <c r="AE35" s="128"/>
      <c r="AF35" s="128"/>
      <c r="AG35" s="128"/>
      <c r="AH35" s="128"/>
      <c r="AI35" s="128"/>
      <c r="AJ35" s="128"/>
      <c r="AK35" s="128"/>
      <c r="AL35" s="125">
        <f t="shared" si="15"/>
        <v>0</v>
      </c>
      <c r="AM35" s="126">
        <f t="shared" si="16"/>
        <v>0</v>
      </c>
    </row>
    <row r="36" spans="2:39" ht="15.75" thickBot="1" x14ac:dyDescent="0.3">
      <c r="B36" s="98" t="s">
        <v>42</v>
      </c>
      <c r="C36" s="99"/>
      <c r="D36" s="33" t="e">
        <f>AVERAGE(D26:D35)</f>
        <v>#DIV/0!</v>
      </c>
      <c r="E36" s="33" t="e">
        <f>AVERAGE(E26:E35)</f>
        <v>#DIV/0!</v>
      </c>
      <c r="F36" s="33" t="e">
        <f>AVERAGE(F26:F35)</f>
        <v>#DIV/0!</v>
      </c>
      <c r="G36" s="33" t="e">
        <f>AVERAGE(G26:G35)</f>
        <v>#DIV/0!</v>
      </c>
      <c r="H36" s="33"/>
      <c r="I36" s="33" t="e">
        <f>AVERAGE(I26:I35)</f>
        <v>#DIV/0!</v>
      </c>
      <c r="J36" s="34" t="e">
        <f>K36/(K36+L36)</f>
        <v>#DIV/0!</v>
      </c>
      <c r="K36" s="35">
        <f>SUM(K26:K35)</f>
        <v>0</v>
      </c>
      <c r="L36" s="35">
        <f>SUM(L26:L35)</f>
        <v>0</v>
      </c>
      <c r="M36" s="33" t="e">
        <f>AVERAGE(M26:M35)</f>
        <v>#DIV/0!</v>
      </c>
      <c r="N36" s="33" t="e">
        <f>AVERAGE(N26:N35)</f>
        <v>#DIV/0!</v>
      </c>
      <c r="O36" s="33" t="e">
        <f>AVERAGE(O26:O35)</f>
        <v>#DIV/0!</v>
      </c>
      <c r="P36" s="33" t="e">
        <f>AVERAGE(P26:P35)</f>
        <v>#DIV/0!</v>
      </c>
      <c r="Q36" s="33"/>
      <c r="R36" s="33" t="e">
        <f>AVERAGE(R26:R35)</f>
        <v>#DIV/0!</v>
      </c>
      <c r="S36" s="34" t="e">
        <f>T36/(T36+U36)</f>
        <v>#DIV/0!</v>
      </c>
      <c r="T36" s="35">
        <f>SUM(T26:T35)</f>
        <v>0</v>
      </c>
      <c r="U36" s="35">
        <f>SUM(U26:U35)</f>
        <v>0</v>
      </c>
      <c r="V36" s="33" t="e">
        <f>AVERAGE(V26:V35)</f>
        <v>#DIV/0!</v>
      </c>
      <c r="W36" s="33" t="e">
        <f>AVERAGE(W26:W35)</f>
        <v>#DIV/0!</v>
      </c>
      <c r="X36" s="33" t="e">
        <f>AVERAGE(X26:X35)</f>
        <v>#DIV/0!</v>
      </c>
      <c r="Y36" s="33" t="e">
        <f>AVERAGE(Y26:Y35)</f>
        <v>#DIV/0!</v>
      </c>
      <c r="Z36" s="33"/>
      <c r="AA36" s="33" t="e">
        <f>AVERAGE(AA26:AA35)</f>
        <v>#DIV/0!</v>
      </c>
      <c r="AB36" s="34" t="e">
        <f>AC36/(AC36+AD36)</f>
        <v>#DIV/0!</v>
      </c>
      <c r="AC36" s="35">
        <f>SUM(AC26:AC35)</f>
        <v>0</v>
      </c>
      <c r="AD36" s="35">
        <f>SUM(AD26:AD35)</f>
        <v>0</v>
      </c>
      <c r="AE36" s="33" t="e">
        <f>AVERAGE(AE26:AE35)</f>
        <v>#DIV/0!</v>
      </c>
      <c r="AF36" s="33" t="e">
        <f>AVERAGE(AF26:AF35)</f>
        <v>#DIV/0!</v>
      </c>
      <c r="AG36" s="33" t="e">
        <f>AVERAGE(AG26:AG35)</f>
        <v>#DIV/0!</v>
      </c>
      <c r="AH36" s="33" t="e">
        <f>AVERAGE(AH26:AH35)</f>
        <v>#DIV/0!</v>
      </c>
      <c r="AI36" s="33"/>
      <c r="AJ36" s="33" t="e">
        <f>AVERAGE(AJ26:AJ35)</f>
        <v>#DIV/0!</v>
      </c>
      <c r="AK36" s="34" t="e">
        <f>AL36/(AL36+AM36)</f>
        <v>#DIV/0!</v>
      </c>
      <c r="AL36" s="35">
        <f>SUM(AL26:AL35)</f>
        <v>0</v>
      </c>
      <c r="AM36" s="82">
        <f>SUM(AM26:AM35)</f>
        <v>0</v>
      </c>
    </row>
    <row r="37" spans="2:39" x14ac:dyDescent="0.25">
      <c r="B37" s="106">
        <v>3</v>
      </c>
      <c r="C37" s="72">
        <v>1</v>
      </c>
      <c r="D37" s="72">
        <v>31.026</v>
      </c>
      <c r="E37" s="72">
        <v>34.484000000000002</v>
      </c>
      <c r="F37" s="72">
        <v>42.055999999999997</v>
      </c>
      <c r="G37" s="72">
        <v>21</v>
      </c>
      <c r="H37" s="72" t="s">
        <v>47</v>
      </c>
      <c r="I37" s="72">
        <v>20</v>
      </c>
      <c r="J37" s="72" t="s">
        <v>36</v>
      </c>
      <c r="K37" s="28">
        <f t="shared" ref="K37:K46" si="18">IF(J37="W",1,0)</f>
        <v>1</v>
      </c>
      <c r="L37" s="32">
        <f t="shared" ref="L37:L46" si="19">IF(J37="L",1,0)</f>
        <v>0</v>
      </c>
      <c r="M37" s="72"/>
      <c r="N37" s="72"/>
      <c r="O37" s="72"/>
      <c r="P37" s="72"/>
      <c r="Q37" s="72"/>
      <c r="R37" s="72"/>
      <c r="S37" s="72"/>
      <c r="T37" s="28">
        <f t="shared" ref="T37:T46" si="20">IF(S37="W",1,0)</f>
        <v>0</v>
      </c>
      <c r="U37" s="32">
        <f t="shared" ref="U37:U46" si="21">IF(S37="L",1,0)</f>
        <v>0</v>
      </c>
      <c r="V37" s="72">
        <v>33.482999999999997</v>
      </c>
      <c r="W37" s="72">
        <v>36.502000000000002</v>
      </c>
      <c r="X37" s="72">
        <v>41.527000000000001</v>
      </c>
      <c r="Y37" s="72">
        <v>23</v>
      </c>
      <c r="Z37" s="72" t="s">
        <v>67</v>
      </c>
      <c r="AA37" s="72">
        <v>20</v>
      </c>
      <c r="AB37" s="72" t="s">
        <v>44</v>
      </c>
      <c r="AC37" s="28">
        <f t="shared" ref="AC37:AC46" si="22">IF(AB37="W",1,0)</f>
        <v>0</v>
      </c>
      <c r="AD37" s="32">
        <f t="shared" ref="AD37:AD46" si="23">IF(AB37="L",1,0)</f>
        <v>1</v>
      </c>
      <c r="AE37" s="72"/>
      <c r="AF37" s="72"/>
      <c r="AG37" s="72"/>
      <c r="AH37" s="72"/>
      <c r="AI37" s="72"/>
      <c r="AJ37" s="72"/>
      <c r="AK37" s="72"/>
      <c r="AL37" s="28">
        <f t="shared" ref="AL37:AL46" si="24">IF(AK37="W",1,0)</f>
        <v>0</v>
      </c>
      <c r="AM37" s="32">
        <f t="shared" ref="AM37:AM46" si="25">IF(AK37="L",1,0)</f>
        <v>0</v>
      </c>
    </row>
    <row r="38" spans="2:39" x14ac:dyDescent="0.25">
      <c r="B38" s="106"/>
      <c r="C38" s="28">
        <f t="shared" ref="C38:C46" si="26">C37+1</f>
        <v>2</v>
      </c>
      <c r="D38" s="28">
        <v>31.117000000000001</v>
      </c>
      <c r="E38" s="28">
        <v>32.512999999999998</v>
      </c>
      <c r="F38" s="28">
        <v>39.808999999999997</v>
      </c>
      <c r="G38" s="28">
        <v>22</v>
      </c>
      <c r="H38" s="28" t="s">
        <v>47</v>
      </c>
      <c r="I38" s="28">
        <v>19</v>
      </c>
      <c r="J38" s="28" t="s">
        <v>36</v>
      </c>
      <c r="K38" s="28">
        <f t="shared" si="18"/>
        <v>1</v>
      </c>
      <c r="L38" s="32">
        <f t="shared" si="19"/>
        <v>0</v>
      </c>
      <c r="M38" s="28"/>
      <c r="N38" s="28"/>
      <c r="O38" s="28"/>
      <c r="P38" s="28"/>
      <c r="Q38" s="28"/>
      <c r="R38" s="28"/>
      <c r="S38" s="28"/>
      <c r="T38" s="28">
        <f t="shared" si="20"/>
        <v>0</v>
      </c>
      <c r="U38" s="32">
        <f t="shared" si="21"/>
        <v>0</v>
      </c>
      <c r="V38" s="28"/>
      <c r="W38" s="28"/>
      <c r="X38" s="28"/>
      <c r="Y38" s="28"/>
      <c r="Z38" s="28"/>
      <c r="AA38" s="28"/>
      <c r="AB38" s="28"/>
      <c r="AC38" s="28">
        <f t="shared" si="22"/>
        <v>0</v>
      </c>
      <c r="AD38" s="32">
        <f t="shared" si="23"/>
        <v>0</v>
      </c>
      <c r="AE38" s="28"/>
      <c r="AF38" s="28"/>
      <c r="AG38" s="28"/>
      <c r="AH38" s="28"/>
      <c r="AI38" s="28"/>
      <c r="AJ38" s="28"/>
      <c r="AK38" s="28"/>
      <c r="AL38" s="28">
        <f t="shared" si="24"/>
        <v>0</v>
      </c>
      <c r="AM38" s="32">
        <f t="shared" si="25"/>
        <v>0</v>
      </c>
    </row>
    <row r="39" spans="2:39" x14ac:dyDescent="0.25">
      <c r="B39" s="106"/>
      <c r="C39" s="28">
        <f t="shared" si="26"/>
        <v>3</v>
      </c>
      <c r="D39" s="28"/>
      <c r="E39" s="28"/>
      <c r="F39" s="28"/>
      <c r="G39" s="28"/>
      <c r="H39" s="28"/>
      <c r="I39" s="28"/>
      <c r="J39" s="28"/>
      <c r="K39" s="28">
        <f t="shared" si="18"/>
        <v>0</v>
      </c>
      <c r="L39" s="32">
        <f t="shared" si="19"/>
        <v>0</v>
      </c>
      <c r="M39" s="28"/>
      <c r="N39" s="28"/>
      <c r="O39" s="28"/>
      <c r="P39" s="28"/>
      <c r="Q39" s="28"/>
      <c r="R39" s="28"/>
      <c r="S39" s="28"/>
      <c r="T39" s="28">
        <f t="shared" si="20"/>
        <v>0</v>
      </c>
      <c r="U39" s="32">
        <f t="shared" si="21"/>
        <v>0</v>
      </c>
      <c r="V39" s="28"/>
      <c r="W39" s="28"/>
      <c r="X39" s="28"/>
      <c r="Y39" s="28"/>
      <c r="Z39" s="28"/>
      <c r="AA39" s="28"/>
      <c r="AB39" s="28"/>
      <c r="AC39" s="28">
        <f t="shared" si="22"/>
        <v>0</v>
      </c>
      <c r="AD39" s="32">
        <f t="shared" si="23"/>
        <v>0</v>
      </c>
      <c r="AE39" s="28"/>
      <c r="AF39" s="28"/>
      <c r="AG39" s="28"/>
      <c r="AH39" s="28"/>
      <c r="AI39" s="28"/>
      <c r="AJ39" s="28"/>
      <c r="AK39" s="28"/>
      <c r="AL39" s="28">
        <f t="shared" si="24"/>
        <v>0</v>
      </c>
      <c r="AM39" s="32">
        <f t="shared" si="25"/>
        <v>0</v>
      </c>
    </row>
    <row r="40" spans="2:39" x14ac:dyDescent="0.25">
      <c r="B40" s="106"/>
      <c r="C40" s="28">
        <f t="shared" si="26"/>
        <v>4</v>
      </c>
      <c r="D40" s="28"/>
      <c r="E40" s="28"/>
      <c r="F40" s="28"/>
      <c r="G40" s="28"/>
      <c r="H40" s="28"/>
      <c r="I40" s="28"/>
      <c r="J40" s="28"/>
      <c r="K40" s="28">
        <f t="shared" si="18"/>
        <v>0</v>
      </c>
      <c r="L40" s="32">
        <f t="shared" si="19"/>
        <v>0</v>
      </c>
      <c r="M40" s="28"/>
      <c r="N40" s="28"/>
      <c r="O40" s="28"/>
      <c r="P40" s="28"/>
      <c r="Q40" s="28"/>
      <c r="R40" s="28"/>
      <c r="S40" s="28"/>
      <c r="T40" s="28">
        <f t="shared" si="20"/>
        <v>0</v>
      </c>
      <c r="U40" s="32">
        <f t="shared" si="21"/>
        <v>0</v>
      </c>
      <c r="V40" s="28"/>
      <c r="W40" s="28"/>
      <c r="X40" s="28"/>
      <c r="Y40" s="28"/>
      <c r="Z40" s="28"/>
      <c r="AA40" s="28"/>
      <c r="AB40" s="28"/>
      <c r="AC40" s="28">
        <f t="shared" si="22"/>
        <v>0</v>
      </c>
      <c r="AD40" s="32">
        <f t="shared" si="23"/>
        <v>0</v>
      </c>
      <c r="AE40" s="28"/>
      <c r="AF40" s="28"/>
      <c r="AG40" s="28"/>
      <c r="AH40" s="28"/>
      <c r="AI40" s="28"/>
      <c r="AJ40" s="28"/>
      <c r="AK40" s="28"/>
      <c r="AL40" s="28">
        <f t="shared" si="24"/>
        <v>0</v>
      </c>
      <c r="AM40" s="32">
        <f t="shared" si="25"/>
        <v>0</v>
      </c>
    </row>
    <row r="41" spans="2:39" x14ac:dyDescent="0.25">
      <c r="B41" s="106"/>
      <c r="C41" s="28">
        <f t="shared" si="26"/>
        <v>5</v>
      </c>
      <c r="D41" s="28"/>
      <c r="E41" s="28"/>
      <c r="F41" s="28"/>
      <c r="G41" s="28"/>
      <c r="H41" s="28"/>
      <c r="I41" s="28"/>
      <c r="J41" s="28"/>
      <c r="K41" s="28">
        <f t="shared" si="18"/>
        <v>0</v>
      </c>
      <c r="L41" s="32">
        <f t="shared" si="19"/>
        <v>0</v>
      </c>
      <c r="M41" s="28"/>
      <c r="N41" s="28"/>
      <c r="O41" s="28"/>
      <c r="P41" s="28"/>
      <c r="Q41" s="28"/>
      <c r="R41" s="28"/>
      <c r="S41" s="28"/>
      <c r="T41" s="28">
        <f t="shared" si="20"/>
        <v>0</v>
      </c>
      <c r="U41" s="32">
        <f t="shared" si="21"/>
        <v>0</v>
      </c>
      <c r="V41" s="28"/>
      <c r="W41" s="28"/>
      <c r="X41" s="28"/>
      <c r="Y41" s="28"/>
      <c r="Z41" s="28"/>
      <c r="AA41" s="28"/>
      <c r="AB41" s="28"/>
      <c r="AC41" s="28">
        <f t="shared" si="22"/>
        <v>0</v>
      </c>
      <c r="AD41" s="32">
        <f t="shared" si="23"/>
        <v>0</v>
      </c>
      <c r="AE41" s="28"/>
      <c r="AF41" s="28"/>
      <c r="AG41" s="28"/>
      <c r="AH41" s="28"/>
      <c r="AI41" s="28"/>
      <c r="AJ41" s="28"/>
      <c r="AK41" s="28"/>
      <c r="AL41" s="28">
        <f t="shared" si="24"/>
        <v>0</v>
      </c>
      <c r="AM41" s="32">
        <f t="shared" si="25"/>
        <v>0</v>
      </c>
    </row>
    <row r="42" spans="2:39" x14ac:dyDescent="0.25">
      <c r="B42" s="106"/>
      <c r="C42" s="28">
        <f t="shared" si="26"/>
        <v>6</v>
      </c>
      <c r="D42" s="28"/>
      <c r="E42" s="28"/>
      <c r="F42" s="28"/>
      <c r="G42" s="28"/>
      <c r="H42" s="28"/>
      <c r="I42" s="28"/>
      <c r="J42" s="28"/>
      <c r="K42" s="28">
        <f t="shared" si="18"/>
        <v>0</v>
      </c>
      <c r="L42" s="32">
        <f t="shared" si="19"/>
        <v>0</v>
      </c>
      <c r="M42" s="28"/>
      <c r="N42" s="28"/>
      <c r="O42" s="28"/>
      <c r="P42" s="28"/>
      <c r="Q42" s="28"/>
      <c r="R42" s="28"/>
      <c r="S42" s="28"/>
      <c r="T42" s="28">
        <f t="shared" si="20"/>
        <v>0</v>
      </c>
      <c r="U42" s="32">
        <f t="shared" si="21"/>
        <v>0</v>
      </c>
      <c r="V42" s="28"/>
      <c r="W42" s="28"/>
      <c r="X42" s="28"/>
      <c r="Y42" s="28"/>
      <c r="Z42" s="28"/>
      <c r="AA42" s="28"/>
      <c r="AB42" s="28"/>
      <c r="AC42" s="28">
        <f t="shared" si="22"/>
        <v>0</v>
      </c>
      <c r="AD42" s="32">
        <f t="shared" si="23"/>
        <v>0</v>
      </c>
      <c r="AE42" s="28"/>
      <c r="AF42" s="28"/>
      <c r="AG42" s="28"/>
      <c r="AH42" s="28"/>
      <c r="AI42" s="28"/>
      <c r="AJ42" s="28"/>
      <c r="AK42" s="28"/>
      <c r="AL42" s="28">
        <f t="shared" si="24"/>
        <v>0</v>
      </c>
      <c r="AM42" s="32">
        <f t="shared" si="25"/>
        <v>0</v>
      </c>
    </row>
    <row r="43" spans="2:39" x14ac:dyDescent="0.25">
      <c r="B43" s="106"/>
      <c r="C43" s="28">
        <f t="shared" si="26"/>
        <v>7</v>
      </c>
      <c r="D43" s="28"/>
      <c r="E43" s="28"/>
      <c r="F43" s="28"/>
      <c r="G43" s="28"/>
      <c r="H43" s="28"/>
      <c r="I43" s="28"/>
      <c r="J43" s="28"/>
      <c r="K43" s="28">
        <f t="shared" si="18"/>
        <v>0</v>
      </c>
      <c r="L43" s="32">
        <f t="shared" si="19"/>
        <v>0</v>
      </c>
      <c r="M43" s="28"/>
      <c r="N43" s="28"/>
      <c r="O43" s="28"/>
      <c r="P43" s="28"/>
      <c r="Q43" s="28"/>
      <c r="R43" s="28"/>
      <c r="S43" s="28"/>
      <c r="T43" s="28">
        <f t="shared" si="20"/>
        <v>0</v>
      </c>
      <c r="U43" s="32">
        <f t="shared" si="21"/>
        <v>0</v>
      </c>
      <c r="V43" s="28"/>
      <c r="W43" s="28"/>
      <c r="X43" s="28"/>
      <c r="Y43" s="28"/>
      <c r="Z43" s="28"/>
      <c r="AA43" s="28"/>
      <c r="AB43" s="28"/>
      <c r="AC43" s="28">
        <f t="shared" si="22"/>
        <v>0</v>
      </c>
      <c r="AD43" s="32">
        <f t="shared" si="23"/>
        <v>0</v>
      </c>
      <c r="AE43" s="28"/>
      <c r="AF43" s="28"/>
      <c r="AG43" s="28"/>
      <c r="AH43" s="28"/>
      <c r="AI43" s="28"/>
      <c r="AJ43" s="28"/>
      <c r="AK43" s="28"/>
      <c r="AL43" s="28">
        <f t="shared" si="24"/>
        <v>0</v>
      </c>
      <c r="AM43" s="32">
        <f t="shared" si="25"/>
        <v>0</v>
      </c>
    </row>
    <row r="44" spans="2:39" x14ac:dyDescent="0.25">
      <c r="B44" s="106"/>
      <c r="C44" s="28">
        <f t="shared" si="26"/>
        <v>8</v>
      </c>
      <c r="D44" s="28"/>
      <c r="E44" s="28"/>
      <c r="F44" s="28"/>
      <c r="G44" s="28"/>
      <c r="H44" s="28"/>
      <c r="I44" s="28"/>
      <c r="J44" s="28"/>
      <c r="K44" s="28">
        <f t="shared" si="18"/>
        <v>0</v>
      </c>
      <c r="L44" s="32">
        <f t="shared" si="19"/>
        <v>0</v>
      </c>
      <c r="M44" s="28"/>
      <c r="N44" s="28"/>
      <c r="O44" s="28"/>
      <c r="P44" s="28"/>
      <c r="Q44" s="28"/>
      <c r="R44" s="28"/>
      <c r="S44" s="28"/>
      <c r="T44" s="28">
        <f t="shared" si="20"/>
        <v>0</v>
      </c>
      <c r="U44" s="32">
        <f t="shared" si="21"/>
        <v>0</v>
      </c>
      <c r="V44" s="28"/>
      <c r="W44" s="28"/>
      <c r="X44" s="28"/>
      <c r="Y44" s="28"/>
      <c r="Z44" s="28"/>
      <c r="AA44" s="28"/>
      <c r="AB44" s="28"/>
      <c r="AC44" s="28">
        <f t="shared" si="22"/>
        <v>0</v>
      </c>
      <c r="AD44" s="32">
        <f t="shared" si="23"/>
        <v>0</v>
      </c>
      <c r="AE44" s="28"/>
      <c r="AF44" s="28"/>
      <c r="AG44" s="28"/>
      <c r="AH44" s="28"/>
      <c r="AI44" s="28"/>
      <c r="AJ44" s="28"/>
      <c r="AK44" s="28"/>
      <c r="AL44" s="28">
        <f t="shared" si="24"/>
        <v>0</v>
      </c>
      <c r="AM44" s="32">
        <f t="shared" si="25"/>
        <v>0</v>
      </c>
    </row>
    <row r="45" spans="2:39" x14ac:dyDescent="0.25">
      <c r="B45" s="106"/>
      <c r="C45" s="28">
        <f t="shared" si="26"/>
        <v>9</v>
      </c>
      <c r="D45" s="28"/>
      <c r="E45" s="28"/>
      <c r="F45" s="28"/>
      <c r="G45" s="28"/>
      <c r="H45" s="28"/>
      <c r="I45" s="28"/>
      <c r="J45" s="28"/>
      <c r="K45" s="28">
        <f t="shared" si="18"/>
        <v>0</v>
      </c>
      <c r="L45" s="32">
        <f t="shared" si="19"/>
        <v>0</v>
      </c>
      <c r="M45" s="28"/>
      <c r="N45" s="28"/>
      <c r="O45" s="28"/>
      <c r="P45" s="28"/>
      <c r="Q45" s="28"/>
      <c r="R45" s="28"/>
      <c r="S45" s="28"/>
      <c r="T45" s="28">
        <f t="shared" si="20"/>
        <v>0</v>
      </c>
      <c r="U45" s="32">
        <f t="shared" si="21"/>
        <v>0</v>
      </c>
      <c r="V45" s="28"/>
      <c r="W45" s="28"/>
      <c r="X45" s="28"/>
      <c r="Y45" s="28"/>
      <c r="Z45" s="28"/>
      <c r="AA45" s="28"/>
      <c r="AB45" s="28"/>
      <c r="AC45" s="28">
        <f t="shared" si="22"/>
        <v>0</v>
      </c>
      <c r="AD45" s="32">
        <f t="shared" si="23"/>
        <v>0</v>
      </c>
      <c r="AE45" s="28"/>
      <c r="AF45" s="28"/>
      <c r="AG45" s="28"/>
      <c r="AH45" s="28"/>
      <c r="AI45" s="28"/>
      <c r="AJ45" s="28"/>
      <c r="AK45" s="28"/>
      <c r="AL45" s="28">
        <f t="shared" si="24"/>
        <v>0</v>
      </c>
      <c r="AM45" s="32">
        <f t="shared" si="25"/>
        <v>0</v>
      </c>
    </row>
    <row r="46" spans="2:39" ht="15.75" thickBot="1" x14ac:dyDescent="0.3">
      <c r="B46" s="106"/>
      <c r="C46" s="71">
        <f t="shared" si="26"/>
        <v>10</v>
      </c>
      <c r="D46" s="71"/>
      <c r="E46" s="71"/>
      <c r="F46" s="71"/>
      <c r="G46" s="71"/>
      <c r="H46" s="71"/>
      <c r="I46" s="71"/>
      <c r="J46" s="71"/>
      <c r="K46" s="28">
        <f t="shared" si="18"/>
        <v>0</v>
      </c>
      <c r="L46" s="32">
        <f t="shared" si="19"/>
        <v>0</v>
      </c>
      <c r="M46" s="71"/>
      <c r="N46" s="71"/>
      <c r="O46" s="71"/>
      <c r="P46" s="71"/>
      <c r="Q46" s="71"/>
      <c r="R46" s="71"/>
      <c r="S46" s="71"/>
      <c r="T46" s="28">
        <f t="shared" si="20"/>
        <v>0</v>
      </c>
      <c r="U46" s="32">
        <f t="shared" si="21"/>
        <v>0</v>
      </c>
      <c r="V46" s="71"/>
      <c r="W46" s="71"/>
      <c r="X46" s="71"/>
      <c r="Y46" s="71"/>
      <c r="Z46" s="71"/>
      <c r="AA46" s="71"/>
      <c r="AB46" s="71"/>
      <c r="AC46" s="28">
        <f t="shared" si="22"/>
        <v>0</v>
      </c>
      <c r="AD46" s="32">
        <f t="shared" si="23"/>
        <v>0</v>
      </c>
      <c r="AE46" s="71"/>
      <c r="AF46" s="71"/>
      <c r="AG46" s="71"/>
      <c r="AH46" s="71"/>
      <c r="AI46" s="71"/>
      <c r="AJ46" s="71"/>
      <c r="AK46" s="71"/>
      <c r="AL46" s="28">
        <f t="shared" si="24"/>
        <v>0</v>
      </c>
      <c r="AM46" s="32">
        <f t="shared" si="25"/>
        <v>0</v>
      </c>
    </row>
    <row r="47" spans="2:39" ht="15.75" thickBot="1" x14ac:dyDescent="0.3">
      <c r="B47" s="98" t="s">
        <v>42</v>
      </c>
      <c r="C47" s="99"/>
      <c r="D47" s="33">
        <f>AVERAGE(D37:D46)</f>
        <v>31.0715</v>
      </c>
      <c r="E47" s="33">
        <f>AVERAGE(E37:E46)</f>
        <v>33.4985</v>
      </c>
      <c r="F47" s="33">
        <f>AVERAGE(F37:F46)</f>
        <v>40.932499999999997</v>
      </c>
      <c r="G47" s="33">
        <f>AVERAGE(G37:G46)</f>
        <v>21.5</v>
      </c>
      <c r="H47" s="33"/>
      <c r="I47" s="33">
        <f>AVERAGE(I37:I46)</f>
        <v>19.5</v>
      </c>
      <c r="J47" s="34">
        <f>K47/(K47+L47)</f>
        <v>1</v>
      </c>
      <c r="K47" s="35">
        <f>SUM(K37:K46)</f>
        <v>2</v>
      </c>
      <c r="L47" s="35">
        <f>SUM(L37:L46)</f>
        <v>0</v>
      </c>
      <c r="M47" s="33" t="e">
        <f>AVERAGE(M37:M46)</f>
        <v>#DIV/0!</v>
      </c>
      <c r="N47" s="33" t="e">
        <f>AVERAGE(N37:N46)</f>
        <v>#DIV/0!</v>
      </c>
      <c r="O47" s="33" t="e">
        <f>AVERAGE(O37:O46)</f>
        <v>#DIV/0!</v>
      </c>
      <c r="P47" s="33" t="e">
        <f>AVERAGE(P37:P46)</f>
        <v>#DIV/0!</v>
      </c>
      <c r="Q47" s="33"/>
      <c r="R47" s="33" t="e">
        <f>AVERAGE(R37:R46)</f>
        <v>#DIV/0!</v>
      </c>
      <c r="S47" s="34" t="e">
        <f>T47/(T47+U47)</f>
        <v>#DIV/0!</v>
      </c>
      <c r="T47" s="35">
        <f>SUM(T37:T46)</f>
        <v>0</v>
      </c>
      <c r="U47" s="35">
        <f>SUM(U37:U46)</f>
        <v>0</v>
      </c>
      <c r="V47" s="33">
        <f>AVERAGE(V37:V46)</f>
        <v>33.482999999999997</v>
      </c>
      <c r="W47" s="33">
        <f>AVERAGE(W37:W46)</f>
        <v>36.502000000000002</v>
      </c>
      <c r="X47" s="33">
        <f>AVERAGE(X37:X46)</f>
        <v>41.527000000000001</v>
      </c>
      <c r="Y47" s="33">
        <f>AVERAGE(Y37:Y46)</f>
        <v>23</v>
      </c>
      <c r="Z47" s="33"/>
      <c r="AA47" s="33">
        <f>AVERAGE(AA37:AA46)</f>
        <v>20</v>
      </c>
      <c r="AB47" s="34">
        <f>AC47/(AC47+AD47)</f>
        <v>0</v>
      </c>
      <c r="AC47" s="35">
        <f>SUM(AC37:AC46)</f>
        <v>0</v>
      </c>
      <c r="AD47" s="35">
        <f>SUM(AD37:AD46)</f>
        <v>1</v>
      </c>
      <c r="AE47" s="33" t="e">
        <f>AVERAGE(AE37:AE46)</f>
        <v>#DIV/0!</v>
      </c>
      <c r="AF47" s="33" t="e">
        <f>AVERAGE(AF37:AF46)</f>
        <v>#DIV/0!</v>
      </c>
      <c r="AG47" s="33" t="e">
        <f>AVERAGE(AG37:AG46)</f>
        <v>#DIV/0!</v>
      </c>
      <c r="AH47" s="33" t="e">
        <f>AVERAGE(AH37:AH46)</f>
        <v>#DIV/0!</v>
      </c>
      <c r="AI47" s="33"/>
      <c r="AJ47" s="33" t="e">
        <f>AVERAGE(AJ37:AJ46)</f>
        <v>#DIV/0!</v>
      </c>
      <c r="AK47" s="34" t="e">
        <f>AL47/(AL47+AM47)</f>
        <v>#DIV/0!</v>
      </c>
      <c r="AL47" s="35">
        <f>SUM(AL37:AL46)</f>
        <v>0</v>
      </c>
      <c r="AM47" s="82">
        <f>SUM(AM37:AM46)</f>
        <v>0</v>
      </c>
    </row>
    <row r="49" spans="2:39" ht="15.75" thickBot="1" x14ac:dyDescent="0.3"/>
    <row r="50" spans="2:39" x14ac:dyDescent="0.25">
      <c r="B50" s="44" t="s">
        <v>0</v>
      </c>
      <c r="C50" s="45" t="s">
        <v>2</v>
      </c>
      <c r="D50" s="103">
        <v>2</v>
      </c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5"/>
    </row>
    <row r="51" spans="2:39" x14ac:dyDescent="0.25">
      <c r="B51" s="109">
        <v>1</v>
      </c>
      <c r="C51" s="28"/>
      <c r="D51" s="101" t="s">
        <v>120</v>
      </c>
      <c r="E51" s="101"/>
      <c r="F51" s="101"/>
      <c r="G51" s="101"/>
      <c r="H51" s="101"/>
      <c r="I51" s="101"/>
      <c r="J51" s="101"/>
      <c r="K51" s="101"/>
      <c r="L51" s="101"/>
      <c r="M51" s="101" t="s">
        <v>121</v>
      </c>
      <c r="N51" s="101"/>
      <c r="O51" s="101"/>
      <c r="P51" s="101"/>
      <c r="Q51" s="101"/>
      <c r="R51" s="101"/>
      <c r="S51" s="101"/>
      <c r="T51" s="101"/>
      <c r="U51" s="101"/>
      <c r="V51" s="101" t="s">
        <v>123</v>
      </c>
      <c r="W51" s="101"/>
      <c r="X51" s="101"/>
      <c r="Y51" s="101"/>
      <c r="Z51" s="101"/>
      <c r="AA51" s="101"/>
      <c r="AB51" s="101"/>
      <c r="AC51" s="101"/>
      <c r="AD51" s="102"/>
      <c r="AE51" s="101" t="s">
        <v>122</v>
      </c>
      <c r="AF51" s="101"/>
      <c r="AG51" s="101"/>
      <c r="AH51" s="101"/>
      <c r="AI51" s="101"/>
      <c r="AJ51" s="101"/>
      <c r="AK51" s="101"/>
      <c r="AL51" s="101"/>
      <c r="AM51" s="102"/>
    </row>
    <row r="52" spans="2:39" ht="15.75" thickBot="1" x14ac:dyDescent="0.3">
      <c r="B52" s="109"/>
      <c r="C52" s="78" t="s">
        <v>38</v>
      </c>
      <c r="D52" s="78" t="s">
        <v>35</v>
      </c>
      <c r="E52" s="78" t="s">
        <v>34</v>
      </c>
      <c r="F52" s="78" t="s">
        <v>36</v>
      </c>
      <c r="G52" s="78" t="s">
        <v>39</v>
      </c>
      <c r="H52" s="78" t="s">
        <v>40</v>
      </c>
      <c r="I52" s="78" t="s">
        <v>41</v>
      </c>
      <c r="J52" s="78" t="s">
        <v>43</v>
      </c>
      <c r="K52" s="78" t="s">
        <v>36</v>
      </c>
      <c r="L52" s="78" t="s">
        <v>44</v>
      </c>
      <c r="M52" s="78" t="s">
        <v>35</v>
      </c>
      <c r="N52" s="78" t="s">
        <v>34</v>
      </c>
      <c r="O52" s="78" t="s">
        <v>36</v>
      </c>
      <c r="P52" s="78" t="s">
        <v>39</v>
      </c>
      <c r="Q52" s="78" t="s">
        <v>40</v>
      </c>
      <c r="R52" s="78" t="s">
        <v>41</v>
      </c>
      <c r="S52" s="78" t="s">
        <v>43</v>
      </c>
      <c r="T52" s="78" t="s">
        <v>36</v>
      </c>
      <c r="U52" s="78" t="s">
        <v>44</v>
      </c>
      <c r="V52" s="78" t="s">
        <v>35</v>
      </c>
      <c r="W52" s="78" t="s">
        <v>34</v>
      </c>
      <c r="X52" s="78" t="s">
        <v>36</v>
      </c>
      <c r="Y52" s="78" t="s">
        <v>39</v>
      </c>
      <c r="Z52" s="78" t="s">
        <v>40</v>
      </c>
      <c r="AA52" s="78" t="s">
        <v>41</v>
      </c>
      <c r="AB52" s="78" t="s">
        <v>43</v>
      </c>
      <c r="AC52" s="78" t="s">
        <v>36</v>
      </c>
      <c r="AD52" s="79" t="s">
        <v>44</v>
      </c>
      <c r="AE52" s="78" t="s">
        <v>35</v>
      </c>
      <c r="AF52" s="78" t="s">
        <v>34</v>
      </c>
      <c r="AG52" s="78" t="s">
        <v>36</v>
      </c>
      <c r="AH52" s="78" t="s">
        <v>39</v>
      </c>
      <c r="AI52" s="78" t="s">
        <v>40</v>
      </c>
      <c r="AJ52" s="78" t="s">
        <v>41</v>
      </c>
      <c r="AK52" s="78" t="s">
        <v>43</v>
      </c>
      <c r="AL52" s="78" t="s">
        <v>36</v>
      </c>
      <c r="AM52" s="79" t="s">
        <v>44</v>
      </c>
    </row>
    <row r="53" spans="2:39" s="127" customFormat="1" hidden="1" x14ac:dyDescent="0.25">
      <c r="B53" s="109"/>
      <c r="C53" s="125">
        <v>1</v>
      </c>
      <c r="D53" s="125"/>
      <c r="E53" s="125"/>
      <c r="F53" s="125"/>
      <c r="G53" s="125"/>
      <c r="H53" s="129"/>
      <c r="I53" s="125"/>
      <c r="J53" s="125"/>
      <c r="K53" s="125">
        <f t="shared" ref="K53:K62" si="27">IF(J53="W",1,0)</f>
        <v>0</v>
      </c>
      <c r="L53" s="126">
        <f t="shared" ref="L53:L62" si="28">IF(J53="L",1,0)</f>
        <v>0</v>
      </c>
      <c r="M53" s="125"/>
      <c r="N53" s="125"/>
      <c r="O53" s="125"/>
      <c r="P53" s="125"/>
      <c r="Q53" s="125"/>
      <c r="R53" s="125"/>
      <c r="S53" s="125"/>
      <c r="T53" s="125">
        <f t="shared" ref="T53:T62" si="29">IF(S53="W",1,0)</f>
        <v>0</v>
      </c>
      <c r="U53" s="126">
        <f t="shared" ref="U53:U62" si="30">IF(S53="L",1,0)</f>
        <v>0</v>
      </c>
      <c r="V53" s="125"/>
      <c r="W53" s="125"/>
      <c r="X53" s="125"/>
      <c r="Y53" s="125"/>
      <c r="Z53" s="125"/>
      <c r="AA53" s="125"/>
      <c r="AB53" s="125"/>
      <c r="AC53" s="125">
        <f t="shared" ref="AC53:AC62" si="31">IF(AB53="W",1,0)</f>
        <v>0</v>
      </c>
      <c r="AD53" s="126">
        <f t="shared" ref="AD53:AD62" si="32">IF(AB53="L",1,0)</f>
        <v>0</v>
      </c>
      <c r="AE53" s="125"/>
      <c r="AF53" s="125"/>
      <c r="AG53" s="125"/>
      <c r="AH53" s="125"/>
      <c r="AI53" s="125"/>
      <c r="AJ53" s="125"/>
      <c r="AK53" s="125"/>
      <c r="AL53" s="125">
        <f t="shared" ref="AL53:AL62" si="33">IF(AK53="W",1,0)</f>
        <v>0</v>
      </c>
      <c r="AM53" s="126">
        <f t="shared" ref="AM53:AM62" si="34">IF(AK53="L",1,0)</f>
        <v>0</v>
      </c>
    </row>
    <row r="54" spans="2:39" s="127" customFormat="1" hidden="1" x14ac:dyDescent="0.25">
      <c r="B54" s="109"/>
      <c r="C54" s="125">
        <f t="shared" ref="C54:C62" si="35">C53+1</f>
        <v>2</v>
      </c>
      <c r="D54" s="125"/>
      <c r="E54" s="125"/>
      <c r="F54" s="125"/>
      <c r="G54" s="125"/>
      <c r="H54" s="125"/>
      <c r="I54" s="125"/>
      <c r="J54" s="125"/>
      <c r="K54" s="125">
        <f t="shared" si="27"/>
        <v>0</v>
      </c>
      <c r="L54" s="126">
        <f t="shared" si="28"/>
        <v>0</v>
      </c>
      <c r="M54" s="125"/>
      <c r="N54" s="125"/>
      <c r="O54" s="125"/>
      <c r="P54" s="125"/>
      <c r="Q54" s="125"/>
      <c r="R54" s="125"/>
      <c r="S54" s="125"/>
      <c r="T54" s="125">
        <f t="shared" si="29"/>
        <v>0</v>
      </c>
      <c r="U54" s="126">
        <f t="shared" si="30"/>
        <v>0</v>
      </c>
      <c r="V54" s="125"/>
      <c r="W54" s="125"/>
      <c r="X54" s="125"/>
      <c r="Y54" s="125"/>
      <c r="Z54" s="125"/>
      <c r="AA54" s="125"/>
      <c r="AB54" s="125"/>
      <c r="AC54" s="125">
        <f t="shared" si="31"/>
        <v>0</v>
      </c>
      <c r="AD54" s="126">
        <f t="shared" si="32"/>
        <v>0</v>
      </c>
      <c r="AE54" s="125"/>
      <c r="AF54" s="125"/>
      <c r="AG54" s="125"/>
      <c r="AH54" s="125"/>
      <c r="AI54" s="125"/>
      <c r="AJ54" s="125"/>
      <c r="AK54" s="125"/>
      <c r="AL54" s="125">
        <f t="shared" si="33"/>
        <v>0</v>
      </c>
      <c r="AM54" s="126">
        <f t="shared" si="34"/>
        <v>0</v>
      </c>
    </row>
    <row r="55" spans="2:39" s="127" customFormat="1" hidden="1" x14ac:dyDescent="0.25">
      <c r="B55" s="109"/>
      <c r="C55" s="125">
        <f t="shared" si="35"/>
        <v>3</v>
      </c>
      <c r="D55" s="125"/>
      <c r="E55" s="125"/>
      <c r="F55" s="125"/>
      <c r="G55" s="125"/>
      <c r="H55" s="125"/>
      <c r="I55" s="125"/>
      <c r="J55" s="125"/>
      <c r="K55" s="125">
        <f t="shared" si="27"/>
        <v>0</v>
      </c>
      <c r="L55" s="126">
        <f t="shared" si="28"/>
        <v>0</v>
      </c>
      <c r="M55" s="125"/>
      <c r="N55" s="125"/>
      <c r="O55" s="125"/>
      <c r="P55" s="125"/>
      <c r="Q55" s="125"/>
      <c r="R55" s="125"/>
      <c r="S55" s="125"/>
      <c r="T55" s="125">
        <f t="shared" si="29"/>
        <v>0</v>
      </c>
      <c r="U55" s="126">
        <f t="shared" si="30"/>
        <v>0</v>
      </c>
      <c r="V55" s="125"/>
      <c r="W55" s="125"/>
      <c r="X55" s="125"/>
      <c r="Y55" s="125"/>
      <c r="Z55" s="125"/>
      <c r="AA55" s="125"/>
      <c r="AB55" s="125"/>
      <c r="AC55" s="125">
        <f t="shared" si="31"/>
        <v>0</v>
      </c>
      <c r="AD55" s="126">
        <f t="shared" si="32"/>
        <v>0</v>
      </c>
      <c r="AE55" s="125"/>
      <c r="AF55" s="125"/>
      <c r="AG55" s="125"/>
      <c r="AH55" s="125"/>
      <c r="AI55" s="125"/>
      <c r="AJ55" s="125"/>
      <c r="AK55" s="125"/>
      <c r="AL55" s="125">
        <f t="shared" si="33"/>
        <v>0</v>
      </c>
      <c r="AM55" s="126">
        <f t="shared" si="34"/>
        <v>0</v>
      </c>
    </row>
    <row r="56" spans="2:39" s="127" customFormat="1" hidden="1" x14ac:dyDescent="0.25">
      <c r="B56" s="109"/>
      <c r="C56" s="125">
        <f t="shared" si="35"/>
        <v>4</v>
      </c>
      <c r="D56" s="125"/>
      <c r="E56" s="125"/>
      <c r="F56" s="125"/>
      <c r="G56" s="125"/>
      <c r="H56" s="125"/>
      <c r="I56" s="125"/>
      <c r="J56" s="125"/>
      <c r="K56" s="125">
        <f t="shared" si="27"/>
        <v>0</v>
      </c>
      <c r="L56" s="126">
        <f t="shared" si="28"/>
        <v>0</v>
      </c>
      <c r="M56" s="125"/>
      <c r="N56" s="125"/>
      <c r="O56" s="125"/>
      <c r="P56" s="125"/>
      <c r="Q56" s="125"/>
      <c r="R56" s="125"/>
      <c r="S56" s="125"/>
      <c r="T56" s="125">
        <f t="shared" si="29"/>
        <v>0</v>
      </c>
      <c r="U56" s="126">
        <f t="shared" si="30"/>
        <v>0</v>
      </c>
      <c r="V56" s="125"/>
      <c r="W56" s="125"/>
      <c r="X56" s="125"/>
      <c r="Y56" s="125"/>
      <c r="Z56" s="125"/>
      <c r="AA56" s="125"/>
      <c r="AB56" s="125"/>
      <c r="AC56" s="125">
        <f t="shared" si="31"/>
        <v>0</v>
      </c>
      <c r="AD56" s="126">
        <f t="shared" si="32"/>
        <v>0</v>
      </c>
      <c r="AE56" s="125"/>
      <c r="AF56" s="125"/>
      <c r="AG56" s="125"/>
      <c r="AH56" s="125"/>
      <c r="AI56" s="125"/>
      <c r="AJ56" s="125"/>
      <c r="AK56" s="125"/>
      <c r="AL56" s="125">
        <f t="shared" si="33"/>
        <v>0</v>
      </c>
      <c r="AM56" s="126">
        <f t="shared" si="34"/>
        <v>0</v>
      </c>
    </row>
    <row r="57" spans="2:39" s="127" customFormat="1" hidden="1" x14ac:dyDescent="0.25">
      <c r="B57" s="109"/>
      <c r="C57" s="125">
        <f t="shared" si="35"/>
        <v>5</v>
      </c>
      <c r="D57" s="125"/>
      <c r="E57" s="125"/>
      <c r="F57" s="125"/>
      <c r="G57" s="125"/>
      <c r="H57" s="125"/>
      <c r="I57" s="125"/>
      <c r="J57" s="125"/>
      <c r="K57" s="125">
        <f t="shared" si="27"/>
        <v>0</v>
      </c>
      <c r="L57" s="126">
        <f t="shared" si="28"/>
        <v>0</v>
      </c>
      <c r="M57" s="125"/>
      <c r="N57" s="125"/>
      <c r="O57" s="125"/>
      <c r="P57" s="125"/>
      <c r="Q57" s="125"/>
      <c r="R57" s="125"/>
      <c r="S57" s="125"/>
      <c r="T57" s="125">
        <f t="shared" si="29"/>
        <v>0</v>
      </c>
      <c r="U57" s="126">
        <f t="shared" si="30"/>
        <v>0</v>
      </c>
      <c r="V57" s="125"/>
      <c r="W57" s="125"/>
      <c r="X57" s="125"/>
      <c r="Y57" s="125"/>
      <c r="Z57" s="125"/>
      <c r="AA57" s="125"/>
      <c r="AB57" s="125"/>
      <c r="AC57" s="125">
        <f t="shared" si="31"/>
        <v>0</v>
      </c>
      <c r="AD57" s="126">
        <f t="shared" si="32"/>
        <v>0</v>
      </c>
      <c r="AE57" s="125"/>
      <c r="AF57" s="125"/>
      <c r="AG57" s="125"/>
      <c r="AH57" s="125"/>
      <c r="AI57" s="125"/>
      <c r="AJ57" s="125"/>
      <c r="AK57" s="125"/>
      <c r="AL57" s="125">
        <f t="shared" si="33"/>
        <v>0</v>
      </c>
      <c r="AM57" s="126">
        <f t="shared" si="34"/>
        <v>0</v>
      </c>
    </row>
    <row r="58" spans="2:39" s="127" customFormat="1" hidden="1" x14ac:dyDescent="0.25">
      <c r="B58" s="109"/>
      <c r="C58" s="125">
        <f t="shared" si="35"/>
        <v>6</v>
      </c>
      <c r="D58" s="125"/>
      <c r="E58" s="125"/>
      <c r="F58" s="125"/>
      <c r="G58" s="125"/>
      <c r="H58" s="125"/>
      <c r="I58" s="125"/>
      <c r="J58" s="125"/>
      <c r="K58" s="125">
        <f t="shared" si="27"/>
        <v>0</v>
      </c>
      <c r="L58" s="126">
        <f t="shared" si="28"/>
        <v>0</v>
      </c>
      <c r="M58" s="125"/>
      <c r="N58" s="125"/>
      <c r="O58" s="125"/>
      <c r="P58" s="125"/>
      <c r="Q58" s="125"/>
      <c r="R58" s="125"/>
      <c r="S58" s="125"/>
      <c r="T58" s="125">
        <f t="shared" si="29"/>
        <v>0</v>
      </c>
      <c r="U58" s="126">
        <f t="shared" si="30"/>
        <v>0</v>
      </c>
      <c r="V58" s="125"/>
      <c r="W58" s="125"/>
      <c r="X58" s="125"/>
      <c r="Y58" s="125"/>
      <c r="Z58" s="125"/>
      <c r="AA58" s="125"/>
      <c r="AB58" s="125"/>
      <c r="AC58" s="125">
        <f t="shared" si="31"/>
        <v>0</v>
      </c>
      <c r="AD58" s="126">
        <f t="shared" si="32"/>
        <v>0</v>
      </c>
      <c r="AE58" s="125"/>
      <c r="AF58" s="125"/>
      <c r="AG58" s="125"/>
      <c r="AH58" s="125"/>
      <c r="AI58" s="125"/>
      <c r="AJ58" s="125"/>
      <c r="AK58" s="125"/>
      <c r="AL58" s="125">
        <f t="shared" si="33"/>
        <v>0</v>
      </c>
      <c r="AM58" s="126">
        <f t="shared" si="34"/>
        <v>0</v>
      </c>
    </row>
    <row r="59" spans="2:39" s="127" customFormat="1" hidden="1" x14ac:dyDescent="0.25">
      <c r="B59" s="109"/>
      <c r="C59" s="125">
        <f t="shared" si="35"/>
        <v>7</v>
      </c>
      <c r="D59" s="125"/>
      <c r="E59" s="125"/>
      <c r="F59" s="125"/>
      <c r="G59" s="125"/>
      <c r="H59" s="125"/>
      <c r="I59" s="125"/>
      <c r="J59" s="125"/>
      <c r="K59" s="125">
        <f t="shared" si="27"/>
        <v>0</v>
      </c>
      <c r="L59" s="126">
        <f t="shared" si="28"/>
        <v>0</v>
      </c>
      <c r="M59" s="125"/>
      <c r="N59" s="125"/>
      <c r="O59" s="125"/>
      <c r="P59" s="125"/>
      <c r="Q59" s="125"/>
      <c r="R59" s="125"/>
      <c r="S59" s="125"/>
      <c r="T59" s="125">
        <f t="shared" si="29"/>
        <v>0</v>
      </c>
      <c r="U59" s="126">
        <f t="shared" si="30"/>
        <v>0</v>
      </c>
      <c r="V59" s="125"/>
      <c r="W59" s="125"/>
      <c r="X59" s="125"/>
      <c r="Y59" s="125"/>
      <c r="Z59" s="125"/>
      <c r="AA59" s="125"/>
      <c r="AB59" s="125"/>
      <c r="AC59" s="125">
        <f t="shared" si="31"/>
        <v>0</v>
      </c>
      <c r="AD59" s="126">
        <f t="shared" si="32"/>
        <v>0</v>
      </c>
      <c r="AE59" s="125"/>
      <c r="AF59" s="125"/>
      <c r="AG59" s="125"/>
      <c r="AH59" s="125"/>
      <c r="AI59" s="125"/>
      <c r="AJ59" s="125"/>
      <c r="AK59" s="125"/>
      <c r="AL59" s="125">
        <f t="shared" si="33"/>
        <v>0</v>
      </c>
      <c r="AM59" s="126">
        <f t="shared" si="34"/>
        <v>0</v>
      </c>
    </row>
    <row r="60" spans="2:39" s="127" customFormat="1" hidden="1" x14ac:dyDescent="0.25">
      <c r="B60" s="109"/>
      <c r="C60" s="125">
        <f t="shared" si="35"/>
        <v>8</v>
      </c>
      <c r="D60" s="125"/>
      <c r="E60" s="125"/>
      <c r="F60" s="125"/>
      <c r="G60" s="125"/>
      <c r="H60" s="125"/>
      <c r="I60" s="125"/>
      <c r="J60" s="125"/>
      <c r="K60" s="125">
        <f t="shared" si="27"/>
        <v>0</v>
      </c>
      <c r="L60" s="126">
        <f t="shared" si="28"/>
        <v>0</v>
      </c>
      <c r="M60" s="125"/>
      <c r="N60" s="125"/>
      <c r="O60" s="125"/>
      <c r="P60" s="125"/>
      <c r="Q60" s="125"/>
      <c r="R60" s="125"/>
      <c r="S60" s="125"/>
      <c r="T60" s="125">
        <f t="shared" si="29"/>
        <v>0</v>
      </c>
      <c r="U60" s="126">
        <f t="shared" si="30"/>
        <v>0</v>
      </c>
      <c r="V60" s="125"/>
      <c r="W60" s="125"/>
      <c r="X60" s="125"/>
      <c r="Y60" s="125"/>
      <c r="Z60" s="125"/>
      <c r="AA60" s="125"/>
      <c r="AB60" s="125"/>
      <c r="AC60" s="125">
        <f t="shared" si="31"/>
        <v>0</v>
      </c>
      <c r="AD60" s="126">
        <f t="shared" si="32"/>
        <v>0</v>
      </c>
      <c r="AE60" s="125"/>
      <c r="AF60" s="125"/>
      <c r="AG60" s="125"/>
      <c r="AH60" s="125"/>
      <c r="AI60" s="125"/>
      <c r="AJ60" s="125"/>
      <c r="AK60" s="125"/>
      <c r="AL60" s="125">
        <f t="shared" si="33"/>
        <v>0</v>
      </c>
      <c r="AM60" s="126">
        <f t="shared" si="34"/>
        <v>0</v>
      </c>
    </row>
    <row r="61" spans="2:39" s="127" customFormat="1" hidden="1" x14ac:dyDescent="0.25">
      <c r="B61" s="110"/>
      <c r="C61" s="125">
        <f t="shared" si="35"/>
        <v>9</v>
      </c>
      <c r="D61" s="128"/>
      <c r="E61" s="128"/>
      <c r="F61" s="128"/>
      <c r="G61" s="128"/>
      <c r="H61" s="128"/>
      <c r="I61" s="128"/>
      <c r="J61" s="128"/>
      <c r="K61" s="125">
        <f t="shared" si="27"/>
        <v>0</v>
      </c>
      <c r="L61" s="126">
        <f t="shared" si="28"/>
        <v>0</v>
      </c>
      <c r="M61" s="128"/>
      <c r="N61" s="128"/>
      <c r="O61" s="128"/>
      <c r="P61" s="128"/>
      <c r="Q61" s="128"/>
      <c r="R61" s="128"/>
      <c r="S61" s="128"/>
      <c r="T61" s="125">
        <f t="shared" si="29"/>
        <v>0</v>
      </c>
      <c r="U61" s="126">
        <f t="shared" si="30"/>
        <v>0</v>
      </c>
      <c r="V61" s="128"/>
      <c r="W61" s="128"/>
      <c r="X61" s="128"/>
      <c r="Y61" s="128"/>
      <c r="Z61" s="128"/>
      <c r="AA61" s="128"/>
      <c r="AB61" s="128"/>
      <c r="AC61" s="125">
        <f t="shared" si="31"/>
        <v>0</v>
      </c>
      <c r="AD61" s="126">
        <f t="shared" si="32"/>
        <v>0</v>
      </c>
      <c r="AE61" s="128"/>
      <c r="AF61" s="128"/>
      <c r="AG61" s="128"/>
      <c r="AH61" s="128"/>
      <c r="AI61" s="128"/>
      <c r="AJ61" s="128"/>
      <c r="AK61" s="128"/>
      <c r="AL61" s="125">
        <f t="shared" si="33"/>
        <v>0</v>
      </c>
      <c r="AM61" s="126">
        <f t="shared" si="34"/>
        <v>0</v>
      </c>
    </row>
    <row r="62" spans="2:39" s="127" customFormat="1" ht="15.75" hidden="1" thickBot="1" x14ac:dyDescent="0.3">
      <c r="B62" s="110"/>
      <c r="C62" s="125">
        <f t="shared" si="35"/>
        <v>10</v>
      </c>
      <c r="D62" s="128"/>
      <c r="E62" s="128"/>
      <c r="F62" s="128"/>
      <c r="G62" s="128"/>
      <c r="H62" s="128"/>
      <c r="I62" s="128"/>
      <c r="J62" s="128"/>
      <c r="K62" s="125">
        <f t="shared" si="27"/>
        <v>0</v>
      </c>
      <c r="L62" s="126">
        <f t="shared" si="28"/>
        <v>0</v>
      </c>
      <c r="M62" s="128"/>
      <c r="N62" s="128"/>
      <c r="O62" s="128"/>
      <c r="P62" s="128"/>
      <c r="Q62" s="128"/>
      <c r="R62" s="128"/>
      <c r="S62" s="128"/>
      <c r="T62" s="125">
        <f t="shared" si="29"/>
        <v>0</v>
      </c>
      <c r="U62" s="126">
        <f t="shared" si="30"/>
        <v>0</v>
      </c>
      <c r="V62" s="128"/>
      <c r="W62" s="128"/>
      <c r="X62" s="128"/>
      <c r="Y62" s="128"/>
      <c r="Z62" s="128"/>
      <c r="AA62" s="128"/>
      <c r="AB62" s="128"/>
      <c r="AC62" s="125">
        <f t="shared" si="31"/>
        <v>0</v>
      </c>
      <c r="AD62" s="126">
        <f t="shared" si="32"/>
        <v>0</v>
      </c>
      <c r="AE62" s="128"/>
      <c r="AF62" s="128"/>
      <c r="AG62" s="128"/>
      <c r="AH62" s="128"/>
      <c r="AI62" s="128"/>
      <c r="AJ62" s="128"/>
      <c r="AK62" s="128"/>
      <c r="AL62" s="125">
        <f t="shared" si="33"/>
        <v>0</v>
      </c>
      <c r="AM62" s="126">
        <f t="shared" si="34"/>
        <v>0</v>
      </c>
    </row>
    <row r="63" spans="2:39" ht="15.75" thickBot="1" x14ac:dyDescent="0.3">
      <c r="B63" s="107" t="s">
        <v>42</v>
      </c>
      <c r="C63" s="108"/>
      <c r="D63" s="33" t="e">
        <f>AVERAGE(D53:D62)</f>
        <v>#DIV/0!</v>
      </c>
      <c r="E63" s="33" t="e">
        <f>AVERAGE(E53:E62)</f>
        <v>#DIV/0!</v>
      </c>
      <c r="F63" s="33" t="e">
        <f>AVERAGE(F53:F62)</f>
        <v>#DIV/0!</v>
      </c>
      <c r="G63" s="33" t="e">
        <f>AVERAGE(G53:G62)</f>
        <v>#DIV/0!</v>
      </c>
      <c r="H63" s="33"/>
      <c r="I63" s="33" t="e">
        <f>AVERAGE(I53:I62)</f>
        <v>#DIV/0!</v>
      </c>
      <c r="J63" s="34" t="e">
        <f>K63/(K63+L63)</f>
        <v>#DIV/0!</v>
      </c>
      <c r="K63" s="35">
        <f>SUM(K53:K62)</f>
        <v>0</v>
      </c>
      <c r="L63" s="35">
        <f>SUM(L53:L62)</f>
        <v>0</v>
      </c>
      <c r="M63" s="33" t="e">
        <f>AVERAGE(M53:M62)</f>
        <v>#DIV/0!</v>
      </c>
      <c r="N63" s="33" t="e">
        <f>AVERAGE(N53:N62)</f>
        <v>#DIV/0!</v>
      </c>
      <c r="O63" s="33" t="e">
        <f>AVERAGE(O53:O62)</f>
        <v>#DIV/0!</v>
      </c>
      <c r="P63" s="33" t="e">
        <f>AVERAGE(P53:P62)</f>
        <v>#DIV/0!</v>
      </c>
      <c r="Q63" s="33"/>
      <c r="R63" s="33" t="e">
        <f>AVERAGE(R53:R62)</f>
        <v>#DIV/0!</v>
      </c>
      <c r="S63" s="34" t="e">
        <f>T63/(T63+U63)</f>
        <v>#DIV/0!</v>
      </c>
      <c r="T63" s="35">
        <f>SUM(T53:T62)</f>
        <v>0</v>
      </c>
      <c r="U63" s="35">
        <f>SUM(U53:U62)</f>
        <v>0</v>
      </c>
      <c r="V63" s="33" t="e">
        <f>AVERAGE(V53:V62)</f>
        <v>#DIV/0!</v>
      </c>
      <c r="W63" s="33" t="e">
        <f>AVERAGE(W53:W62)</f>
        <v>#DIV/0!</v>
      </c>
      <c r="X63" s="33" t="e">
        <f>AVERAGE(X53:X62)</f>
        <v>#DIV/0!</v>
      </c>
      <c r="Y63" s="33" t="e">
        <f>AVERAGE(Y53:Y62)</f>
        <v>#DIV/0!</v>
      </c>
      <c r="Z63" s="33"/>
      <c r="AA63" s="33" t="e">
        <f>AVERAGE(AA53:AA62)</f>
        <v>#DIV/0!</v>
      </c>
      <c r="AB63" s="34" t="e">
        <f>AC63/(AC63+AD63)</f>
        <v>#DIV/0!</v>
      </c>
      <c r="AC63" s="35">
        <f>SUM(AC53:AC62)</f>
        <v>0</v>
      </c>
      <c r="AD63" s="35">
        <f>SUM(AD53:AD62)</f>
        <v>0</v>
      </c>
      <c r="AE63" s="33" t="e">
        <f>AVERAGE(AE53:AE62)</f>
        <v>#DIV/0!</v>
      </c>
      <c r="AF63" s="33" t="e">
        <f>AVERAGE(AF53:AF62)</f>
        <v>#DIV/0!</v>
      </c>
      <c r="AG63" s="33" t="e">
        <f>AVERAGE(AG53:AG62)</f>
        <v>#DIV/0!</v>
      </c>
      <c r="AH63" s="33" t="e">
        <f>AVERAGE(AH53:AH62)</f>
        <v>#DIV/0!</v>
      </c>
      <c r="AI63" s="33"/>
      <c r="AJ63" s="33" t="e">
        <f>AVERAGE(AJ53:AJ62)</f>
        <v>#DIV/0!</v>
      </c>
      <c r="AK63" s="34" t="e">
        <f>AL63/(AL63+AM63)</f>
        <v>#DIV/0!</v>
      </c>
      <c r="AL63" s="35">
        <f>SUM(AL53:AL62)</f>
        <v>0</v>
      </c>
      <c r="AM63" s="82">
        <f>SUM(AM53:AM62)</f>
        <v>0</v>
      </c>
    </row>
    <row r="64" spans="2:39" s="127" customFormat="1" hidden="1" x14ac:dyDescent="0.25">
      <c r="B64" s="123">
        <v>2</v>
      </c>
      <c r="C64" s="124">
        <v>1</v>
      </c>
      <c r="D64" s="124"/>
      <c r="E64" s="124"/>
      <c r="F64" s="124"/>
      <c r="G64" s="124"/>
      <c r="H64" s="124"/>
      <c r="I64" s="124"/>
      <c r="J64" s="124"/>
      <c r="K64" s="125">
        <f t="shared" ref="K64:K73" si="36">IF(J64="W",1,0)</f>
        <v>0</v>
      </c>
      <c r="L64" s="126">
        <f t="shared" ref="L64:L73" si="37">IF(J64="L",1,0)</f>
        <v>0</v>
      </c>
      <c r="M64" s="124"/>
      <c r="N64" s="124"/>
      <c r="O64" s="124"/>
      <c r="P64" s="124"/>
      <c r="Q64" s="124"/>
      <c r="R64" s="124"/>
      <c r="S64" s="124"/>
      <c r="T64" s="125">
        <f t="shared" ref="T64:T73" si="38">IF(S64="W",1,0)</f>
        <v>0</v>
      </c>
      <c r="U64" s="126">
        <f t="shared" ref="U64:U73" si="39">IF(S64="L",1,0)</f>
        <v>0</v>
      </c>
      <c r="V64" s="124"/>
      <c r="W64" s="124"/>
      <c r="X64" s="124"/>
      <c r="Y64" s="124"/>
      <c r="Z64" s="124"/>
      <c r="AA64" s="124"/>
      <c r="AB64" s="124"/>
      <c r="AC64" s="125">
        <f t="shared" ref="AC64:AC73" si="40">IF(AB64="W",1,0)</f>
        <v>0</v>
      </c>
      <c r="AD64" s="126">
        <f t="shared" ref="AD64:AD73" si="41">IF(AB64="L",1,0)</f>
        <v>0</v>
      </c>
      <c r="AE64" s="124"/>
      <c r="AF64" s="124"/>
      <c r="AG64" s="124"/>
      <c r="AH64" s="124"/>
      <c r="AI64" s="124"/>
      <c r="AJ64" s="124"/>
      <c r="AK64" s="124"/>
      <c r="AL64" s="125">
        <f t="shared" ref="AL64:AL73" si="42">IF(AK64="W",1,0)</f>
        <v>0</v>
      </c>
      <c r="AM64" s="126">
        <f t="shared" ref="AM64:AM73" si="43">IF(AK64="L",1,0)</f>
        <v>0</v>
      </c>
    </row>
    <row r="65" spans="2:39" s="127" customFormat="1" hidden="1" x14ac:dyDescent="0.25">
      <c r="B65" s="123"/>
      <c r="C65" s="125">
        <f t="shared" ref="C65:C73" si="44">C64+1</f>
        <v>2</v>
      </c>
      <c r="D65" s="125"/>
      <c r="E65" s="125"/>
      <c r="F65" s="125"/>
      <c r="G65" s="125"/>
      <c r="H65" s="125"/>
      <c r="I65" s="125"/>
      <c r="J65" s="125"/>
      <c r="K65" s="125">
        <f t="shared" si="36"/>
        <v>0</v>
      </c>
      <c r="L65" s="126">
        <f t="shared" si="37"/>
        <v>0</v>
      </c>
      <c r="M65" s="125"/>
      <c r="N65" s="125"/>
      <c r="O65" s="125"/>
      <c r="P65" s="125"/>
      <c r="Q65" s="125"/>
      <c r="R65" s="125"/>
      <c r="S65" s="125"/>
      <c r="T65" s="125">
        <f t="shared" si="38"/>
        <v>0</v>
      </c>
      <c r="U65" s="126">
        <f t="shared" si="39"/>
        <v>0</v>
      </c>
      <c r="V65" s="125"/>
      <c r="W65" s="125"/>
      <c r="X65" s="125"/>
      <c r="Y65" s="125"/>
      <c r="Z65" s="125"/>
      <c r="AA65" s="125"/>
      <c r="AB65" s="125"/>
      <c r="AC65" s="125">
        <f t="shared" si="40"/>
        <v>0</v>
      </c>
      <c r="AD65" s="126">
        <f t="shared" si="41"/>
        <v>0</v>
      </c>
      <c r="AE65" s="125"/>
      <c r="AF65" s="125"/>
      <c r="AG65" s="125"/>
      <c r="AH65" s="125"/>
      <c r="AI65" s="125"/>
      <c r="AJ65" s="125"/>
      <c r="AK65" s="125"/>
      <c r="AL65" s="125">
        <f t="shared" si="42"/>
        <v>0</v>
      </c>
      <c r="AM65" s="126">
        <f t="shared" si="43"/>
        <v>0</v>
      </c>
    </row>
    <row r="66" spans="2:39" s="127" customFormat="1" hidden="1" x14ac:dyDescent="0.25">
      <c r="B66" s="123"/>
      <c r="C66" s="125">
        <f t="shared" si="44"/>
        <v>3</v>
      </c>
      <c r="D66" s="125"/>
      <c r="E66" s="125"/>
      <c r="F66" s="125"/>
      <c r="G66" s="125"/>
      <c r="H66" s="125"/>
      <c r="I66" s="125"/>
      <c r="J66" s="125"/>
      <c r="K66" s="125">
        <f t="shared" si="36"/>
        <v>0</v>
      </c>
      <c r="L66" s="126">
        <f t="shared" si="37"/>
        <v>0</v>
      </c>
      <c r="M66" s="125"/>
      <c r="N66" s="125"/>
      <c r="O66" s="125"/>
      <c r="P66" s="125"/>
      <c r="Q66" s="125"/>
      <c r="R66" s="125"/>
      <c r="S66" s="125"/>
      <c r="T66" s="125">
        <f t="shared" si="38"/>
        <v>0</v>
      </c>
      <c r="U66" s="126">
        <f t="shared" si="39"/>
        <v>0</v>
      </c>
      <c r="V66" s="125"/>
      <c r="W66" s="125"/>
      <c r="X66" s="125"/>
      <c r="Y66" s="125"/>
      <c r="Z66" s="125"/>
      <c r="AA66" s="125"/>
      <c r="AB66" s="125"/>
      <c r="AC66" s="125">
        <f t="shared" si="40"/>
        <v>0</v>
      </c>
      <c r="AD66" s="126">
        <f t="shared" si="41"/>
        <v>0</v>
      </c>
      <c r="AE66" s="125"/>
      <c r="AF66" s="125"/>
      <c r="AG66" s="125"/>
      <c r="AH66" s="125"/>
      <c r="AI66" s="125"/>
      <c r="AJ66" s="125"/>
      <c r="AK66" s="125"/>
      <c r="AL66" s="125">
        <f t="shared" si="42"/>
        <v>0</v>
      </c>
      <c r="AM66" s="126">
        <f t="shared" si="43"/>
        <v>0</v>
      </c>
    </row>
    <row r="67" spans="2:39" s="127" customFormat="1" hidden="1" x14ac:dyDescent="0.25">
      <c r="B67" s="123"/>
      <c r="C67" s="125">
        <f t="shared" si="44"/>
        <v>4</v>
      </c>
      <c r="D67" s="125"/>
      <c r="E67" s="125"/>
      <c r="F67" s="125"/>
      <c r="G67" s="125"/>
      <c r="H67" s="125"/>
      <c r="I67" s="125"/>
      <c r="J67" s="125"/>
      <c r="K67" s="125">
        <f t="shared" si="36"/>
        <v>0</v>
      </c>
      <c r="L67" s="126">
        <f t="shared" si="37"/>
        <v>0</v>
      </c>
      <c r="M67" s="125"/>
      <c r="N67" s="125"/>
      <c r="O67" s="125"/>
      <c r="P67" s="125"/>
      <c r="Q67" s="125"/>
      <c r="R67" s="125"/>
      <c r="S67" s="125"/>
      <c r="T67" s="125">
        <f t="shared" si="38"/>
        <v>0</v>
      </c>
      <c r="U67" s="126">
        <f t="shared" si="39"/>
        <v>0</v>
      </c>
      <c r="V67" s="125"/>
      <c r="W67" s="125"/>
      <c r="X67" s="125"/>
      <c r="Y67" s="125"/>
      <c r="Z67" s="125"/>
      <c r="AA67" s="125"/>
      <c r="AB67" s="125"/>
      <c r="AC67" s="125">
        <f t="shared" si="40"/>
        <v>0</v>
      </c>
      <c r="AD67" s="126">
        <f t="shared" si="41"/>
        <v>0</v>
      </c>
      <c r="AE67" s="125"/>
      <c r="AF67" s="125"/>
      <c r="AG67" s="125"/>
      <c r="AH67" s="125"/>
      <c r="AI67" s="125"/>
      <c r="AJ67" s="125"/>
      <c r="AK67" s="125"/>
      <c r="AL67" s="125">
        <f t="shared" si="42"/>
        <v>0</v>
      </c>
      <c r="AM67" s="126">
        <f t="shared" si="43"/>
        <v>0</v>
      </c>
    </row>
    <row r="68" spans="2:39" s="127" customFormat="1" hidden="1" x14ac:dyDescent="0.25">
      <c r="B68" s="123"/>
      <c r="C68" s="125">
        <f t="shared" si="44"/>
        <v>5</v>
      </c>
      <c r="D68" s="125"/>
      <c r="E68" s="125"/>
      <c r="F68" s="125"/>
      <c r="G68" s="125"/>
      <c r="H68" s="125"/>
      <c r="I68" s="125"/>
      <c r="J68" s="125"/>
      <c r="K68" s="125">
        <f t="shared" si="36"/>
        <v>0</v>
      </c>
      <c r="L68" s="126">
        <f t="shared" si="37"/>
        <v>0</v>
      </c>
      <c r="M68" s="125"/>
      <c r="N68" s="125"/>
      <c r="O68" s="125"/>
      <c r="P68" s="125"/>
      <c r="Q68" s="125"/>
      <c r="R68" s="125"/>
      <c r="S68" s="125"/>
      <c r="T68" s="125">
        <f t="shared" si="38"/>
        <v>0</v>
      </c>
      <c r="U68" s="126">
        <f t="shared" si="39"/>
        <v>0</v>
      </c>
      <c r="V68" s="125"/>
      <c r="W68" s="125"/>
      <c r="X68" s="125"/>
      <c r="Y68" s="125"/>
      <c r="Z68" s="125"/>
      <c r="AA68" s="125"/>
      <c r="AB68" s="125"/>
      <c r="AC68" s="125">
        <f t="shared" si="40"/>
        <v>0</v>
      </c>
      <c r="AD68" s="126">
        <f t="shared" si="41"/>
        <v>0</v>
      </c>
      <c r="AE68" s="125"/>
      <c r="AF68" s="125"/>
      <c r="AG68" s="125"/>
      <c r="AH68" s="125"/>
      <c r="AI68" s="125"/>
      <c r="AJ68" s="125"/>
      <c r="AK68" s="125"/>
      <c r="AL68" s="125">
        <f t="shared" si="42"/>
        <v>0</v>
      </c>
      <c r="AM68" s="126">
        <f t="shared" si="43"/>
        <v>0</v>
      </c>
    </row>
    <row r="69" spans="2:39" s="127" customFormat="1" hidden="1" x14ac:dyDescent="0.25">
      <c r="B69" s="123"/>
      <c r="C69" s="125">
        <f t="shared" si="44"/>
        <v>6</v>
      </c>
      <c r="D69" s="125"/>
      <c r="E69" s="125"/>
      <c r="F69" s="125"/>
      <c r="G69" s="125"/>
      <c r="H69" s="125"/>
      <c r="I69" s="125"/>
      <c r="J69" s="125"/>
      <c r="K69" s="125">
        <f t="shared" si="36"/>
        <v>0</v>
      </c>
      <c r="L69" s="126">
        <f t="shared" si="37"/>
        <v>0</v>
      </c>
      <c r="M69" s="125"/>
      <c r="N69" s="125"/>
      <c r="O69" s="125"/>
      <c r="P69" s="125"/>
      <c r="Q69" s="125"/>
      <c r="R69" s="125"/>
      <c r="S69" s="125"/>
      <c r="T69" s="125">
        <f t="shared" si="38"/>
        <v>0</v>
      </c>
      <c r="U69" s="126">
        <f t="shared" si="39"/>
        <v>0</v>
      </c>
      <c r="V69" s="125"/>
      <c r="W69" s="125"/>
      <c r="X69" s="125"/>
      <c r="Y69" s="125"/>
      <c r="Z69" s="125"/>
      <c r="AA69" s="125"/>
      <c r="AB69" s="125"/>
      <c r="AC69" s="125">
        <f t="shared" si="40"/>
        <v>0</v>
      </c>
      <c r="AD69" s="126">
        <f t="shared" si="41"/>
        <v>0</v>
      </c>
      <c r="AE69" s="125"/>
      <c r="AF69" s="125"/>
      <c r="AG69" s="125"/>
      <c r="AH69" s="125"/>
      <c r="AI69" s="125"/>
      <c r="AJ69" s="125"/>
      <c r="AK69" s="125"/>
      <c r="AL69" s="125">
        <f t="shared" si="42"/>
        <v>0</v>
      </c>
      <c r="AM69" s="126">
        <f t="shared" si="43"/>
        <v>0</v>
      </c>
    </row>
    <row r="70" spans="2:39" s="127" customFormat="1" hidden="1" x14ac:dyDescent="0.25">
      <c r="B70" s="123"/>
      <c r="C70" s="125">
        <f t="shared" si="44"/>
        <v>7</v>
      </c>
      <c r="D70" s="125"/>
      <c r="E70" s="125"/>
      <c r="F70" s="125"/>
      <c r="G70" s="125"/>
      <c r="H70" s="125"/>
      <c r="I70" s="125"/>
      <c r="J70" s="125"/>
      <c r="K70" s="125">
        <f t="shared" si="36"/>
        <v>0</v>
      </c>
      <c r="L70" s="126">
        <f t="shared" si="37"/>
        <v>0</v>
      </c>
      <c r="M70" s="125"/>
      <c r="N70" s="125"/>
      <c r="O70" s="125"/>
      <c r="P70" s="125"/>
      <c r="Q70" s="125"/>
      <c r="R70" s="125"/>
      <c r="S70" s="125"/>
      <c r="T70" s="125">
        <f t="shared" si="38"/>
        <v>0</v>
      </c>
      <c r="U70" s="126">
        <f t="shared" si="39"/>
        <v>0</v>
      </c>
      <c r="V70" s="125"/>
      <c r="W70" s="125"/>
      <c r="X70" s="125"/>
      <c r="Y70" s="125"/>
      <c r="Z70" s="125"/>
      <c r="AA70" s="125"/>
      <c r="AB70" s="125"/>
      <c r="AC70" s="125">
        <f t="shared" si="40"/>
        <v>0</v>
      </c>
      <c r="AD70" s="126">
        <f t="shared" si="41"/>
        <v>0</v>
      </c>
      <c r="AE70" s="125"/>
      <c r="AF70" s="125"/>
      <c r="AG70" s="125"/>
      <c r="AH70" s="125"/>
      <c r="AI70" s="125"/>
      <c r="AJ70" s="125"/>
      <c r="AK70" s="125"/>
      <c r="AL70" s="125">
        <f t="shared" si="42"/>
        <v>0</v>
      </c>
      <c r="AM70" s="126">
        <f t="shared" si="43"/>
        <v>0</v>
      </c>
    </row>
    <row r="71" spans="2:39" s="127" customFormat="1" hidden="1" x14ac:dyDescent="0.25">
      <c r="B71" s="123"/>
      <c r="C71" s="125">
        <f t="shared" si="44"/>
        <v>8</v>
      </c>
      <c r="D71" s="125"/>
      <c r="E71" s="125"/>
      <c r="F71" s="125"/>
      <c r="G71" s="125"/>
      <c r="H71" s="125"/>
      <c r="I71" s="125"/>
      <c r="J71" s="125"/>
      <c r="K71" s="125">
        <f t="shared" si="36"/>
        <v>0</v>
      </c>
      <c r="L71" s="126">
        <f t="shared" si="37"/>
        <v>0</v>
      </c>
      <c r="M71" s="125"/>
      <c r="N71" s="125"/>
      <c r="O71" s="125"/>
      <c r="P71" s="125"/>
      <c r="Q71" s="125"/>
      <c r="R71" s="125"/>
      <c r="S71" s="125"/>
      <c r="T71" s="125">
        <f t="shared" si="38"/>
        <v>0</v>
      </c>
      <c r="U71" s="126">
        <f t="shared" si="39"/>
        <v>0</v>
      </c>
      <c r="V71" s="125"/>
      <c r="W71" s="125"/>
      <c r="X71" s="125"/>
      <c r="Y71" s="125"/>
      <c r="Z71" s="125"/>
      <c r="AA71" s="125"/>
      <c r="AB71" s="125"/>
      <c r="AC71" s="125">
        <f t="shared" si="40"/>
        <v>0</v>
      </c>
      <c r="AD71" s="126">
        <f t="shared" si="41"/>
        <v>0</v>
      </c>
      <c r="AE71" s="125"/>
      <c r="AF71" s="125"/>
      <c r="AG71" s="125"/>
      <c r="AH71" s="125"/>
      <c r="AI71" s="125"/>
      <c r="AJ71" s="125"/>
      <c r="AK71" s="125"/>
      <c r="AL71" s="125">
        <f t="shared" si="42"/>
        <v>0</v>
      </c>
      <c r="AM71" s="126">
        <f t="shared" si="43"/>
        <v>0</v>
      </c>
    </row>
    <row r="72" spans="2:39" s="127" customFormat="1" hidden="1" x14ac:dyDescent="0.25">
      <c r="B72" s="123"/>
      <c r="C72" s="125">
        <f t="shared" si="44"/>
        <v>9</v>
      </c>
      <c r="D72" s="125"/>
      <c r="E72" s="125"/>
      <c r="F72" s="125"/>
      <c r="G72" s="125"/>
      <c r="H72" s="125"/>
      <c r="I72" s="125"/>
      <c r="J72" s="125"/>
      <c r="K72" s="125">
        <f t="shared" si="36"/>
        <v>0</v>
      </c>
      <c r="L72" s="126">
        <f t="shared" si="37"/>
        <v>0</v>
      </c>
      <c r="M72" s="125"/>
      <c r="N72" s="125"/>
      <c r="O72" s="125"/>
      <c r="P72" s="125"/>
      <c r="Q72" s="125"/>
      <c r="R72" s="125"/>
      <c r="S72" s="125"/>
      <c r="T72" s="125">
        <f t="shared" si="38"/>
        <v>0</v>
      </c>
      <c r="U72" s="126">
        <f t="shared" si="39"/>
        <v>0</v>
      </c>
      <c r="V72" s="125"/>
      <c r="W72" s="125"/>
      <c r="X72" s="125"/>
      <c r="Y72" s="125"/>
      <c r="Z72" s="125"/>
      <c r="AA72" s="125"/>
      <c r="AB72" s="125"/>
      <c r="AC72" s="125">
        <f t="shared" si="40"/>
        <v>0</v>
      </c>
      <c r="AD72" s="126">
        <f t="shared" si="41"/>
        <v>0</v>
      </c>
      <c r="AE72" s="125"/>
      <c r="AF72" s="125"/>
      <c r="AG72" s="125"/>
      <c r="AH72" s="125"/>
      <c r="AI72" s="125"/>
      <c r="AJ72" s="125"/>
      <c r="AK72" s="125"/>
      <c r="AL72" s="125">
        <f t="shared" si="42"/>
        <v>0</v>
      </c>
      <c r="AM72" s="126">
        <f t="shared" si="43"/>
        <v>0</v>
      </c>
    </row>
    <row r="73" spans="2:39" s="127" customFormat="1" ht="15.75" hidden="1" thickBot="1" x14ac:dyDescent="0.3">
      <c r="B73" s="123"/>
      <c r="C73" s="128">
        <f t="shared" si="44"/>
        <v>10</v>
      </c>
      <c r="D73" s="128"/>
      <c r="E73" s="128"/>
      <c r="F73" s="128"/>
      <c r="G73" s="128"/>
      <c r="H73" s="128"/>
      <c r="I73" s="128"/>
      <c r="J73" s="128"/>
      <c r="K73" s="125">
        <f t="shared" si="36"/>
        <v>0</v>
      </c>
      <c r="L73" s="126">
        <f t="shared" si="37"/>
        <v>0</v>
      </c>
      <c r="M73" s="128"/>
      <c r="N73" s="128"/>
      <c r="O73" s="128"/>
      <c r="P73" s="128"/>
      <c r="Q73" s="128"/>
      <c r="R73" s="128"/>
      <c r="S73" s="128"/>
      <c r="T73" s="125">
        <f t="shared" si="38"/>
        <v>0</v>
      </c>
      <c r="U73" s="126">
        <f t="shared" si="39"/>
        <v>0</v>
      </c>
      <c r="V73" s="128"/>
      <c r="W73" s="128"/>
      <c r="X73" s="128"/>
      <c r="Y73" s="128"/>
      <c r="Z73" s="128"/>
      <c r="AA73" s="128"/>
      <c r="AB73" s="128"/>
      <c r="AC73" s="125">
        <f t="shared" si="40"/>
        <v>0</v>
      </c>
      <c r="AD73" s="126">
        <f t="shared" si="41"/>
        <v>0</v>
      </c>
      <c r="AE73" s="128"/>
      <c r="AF73" s="128"/>
      <c r="AG73" s="128"/>
      <c r="AH73" s="128"/>
      <c r="AI73" s="128"/>
      <c r="AJ73" s="128"/>
      <c r="AK73" s="128"/>
      <c r="AL73" s="125">
        <f t="shared" si="42"/>
        <v>0</v>
      </c>
      <c r="AM73" s="126">
        <f t="shared" si="43"/>
        <v>0</v>
      </c>
    </row>
    <row r="74" spans="2:39" ht="15.75" thickBot="1" x14ac:dyDescent="0.3">
      <c r="B74" s="98" t="s">
        <v>42</v>
      </c>
      <c r="C74" s="99"/>
      <c r="D74" s="33" t="e">
        <f>AVERAGE(D64:D73)</f>
        <v>#DIV/0!</v>
      </c>
      <c r="E74" s="33" t="e">
        <f>AVERAGE(E64:E73)</f>
        <v>#DIV/0!</v>
      </c>
      <c r="F74" s="33" t="e">
        <f>AVERAGE(F64:F73)</f>
        <v>#DIV/0!</v>
      </c>
      <c r="G74" s="33" t="e">
        <f>AVERAGE(G64:G73)</f>
        <v>#DIV/0!</v>
      </c>
      <c r="H74" s="33"/>
      <c r="I74" s="33" t="e">
        <f>AVERAGE(I64:I73)</f>
        <v>#DIV/0!</v>
      </c>
      <c r="J74" s="34" t="e">
        <f>K74/(K74+L74)</f>
        <v>#DIV/0!</v>
      </c>
      <c r="K74" s="35">
        <f>SUM(K64:K73)</f>
        <v>0</v>
      </c>
      <c r="L74" s="35">
        <f>SUM(L64:L73)</f>
        <v>0</v>
      </c>
      <c r="M74" s="33" t="e">
        <f>AVERAGE(M64:M73)</f>
        <v>#DIV/0!</v>
      </c>
      <c r="N74" s="33" t="e">
        <f>AVERAGE(N64:N73)</f>
        <v>#DIV/0!</v>
      </c>
      <c r="O74" s="33" t="e">
        <f>AVERAGE(O64:O73)</f>
        <v>#DIV/0!</v>
      </c>
      <c r="P74" s="33" t="e">
        <f>AVERAGE(P64:P73)</f>
        <v>#DIV/0!</v>
      </c>
      <c r="Q74" s="33"/>
      <c r="R74" s="33" t="e">
        <f>AVERAGE(R64:R73)</f>
        <v>#DIV/0!</v>
      </c>
      <c r="S74" s="34" t="e">
        <f>T74/(T74+U74)</f>
        <v>#DIV/0!</v>
      </c>
      <c r="T74" s="35">
        <f>SUM(T64:T73)</f>
        <v>0</v>
      </c>
      <c r="U74" s="35">
        <f>SUM(U64:U73)</f>
        <v>0</v>
      </c>
      <c r="V74" s="33" t="e">
        <f>AVERAGE(V64:V73)</f>
        <v>#DIV/0!</v>
      </c>
      <c r="W74" s="33" t="e">
        <f>AVERAGE(W64:W73)</f>
        <v>#DIV/0!</v>
      </c>
      <c r="X74" s="33" t="e">
        <f>AVERAGE(X64:X73)</f>
        <v>#DIV/0!</v>
      </c>
      <c r="Y74" s="33" t="e">
        <f>AVERAGE(Y64:Y73)</f>
        <v>#DIV/0!</v>
      </c>
      <c r="Z74" s="33"/>
      <c r="AA74" s="33" t="e">
        <f>AVERAGE(AA64:AA73)</f>
        <v>#DIV/0!</v>
      </c>
      <c r="AB74" s="34" t="e">
        <f>AC74/(AC74+AD74)</f>
        <v>#DIV/0!</v>
      </c>
      <c r="AC74" s="35">
        <f>SUM(AC64:AC73)</f>
        <v>0</v>
      </c>
      <c r="AD74" s="35">
        <f>SUM(AD64:AD73)</f>
        <v>0</v>
      </c>
      <c r="AE74" s="33" t="e">
        <f>AVERAGE(AE64:AE73)</f>
        <v>#DIV/0!</v>
      </c>
      <c r="AF74" s="33" t="e">
        <f>AVERAGE(AF64:AF73)</f>
        <v>#DIV/0!</v>
      </c>
      <c r="AG74" s="33" t="e">
        <f>AVERAGE(AG64:AG73)</f>
        <v>#DIV/0!</v>
      </c>
      <c r="AH74" s="33" t="e">
        <f>AVERAGE(AH64:AH73)</f>
        <v>#DIV/0!</v>
      </c>
      <c r="AI74" s="33"/>
      <c r="AJ74" s="33" t="e">
        <f>AVERAGE(AJ64:AJ73)</f>
        <v>#DIV/0!</v>
      </c>
      <c r="AK74" s="34" t="e">
        <f>AL74/(AL74+AM74)</f>
        <v>#DIV/0!</v>
      </c>
      <c r="AL74" s="35">
        <f>SUM(AL64:AL73)</f>
        <v>0</v>
      </c>
      <c r="AM74" s="82">
        <f>SUM(AM64:AM73)</f>
        <v>0</v>
      </c>
    </row>
    <row r="75" spans="2:39" x14ac:dyDescent="0.25">
      <c r="B75" s="106">
        <v>3</v>
      </c>
      <c r="C75" s="77">
        <v>1</v>
      </c>
      <c r="D75" s="77"/>
      <c r="E75" s="77"/>
      <c r="F75" s="77"/>
      <c r="G75" s="77"/>
      <c r="H75" s="77"/>
      <c r="I75" s="77"/>
      <c r="J75" s="77"/>
      <c r="K75" s="28">
        <f t="shared" ref="K75:K84" si="45">IF(J75="W",1,0)</f>
        <v>0</v>
      </c>
      <c r="L75" s="32">
        <f t="shared" ref="L75:L84" si="46">IF(J75="L",1,0)</f>
        <v>0</v>
      </c>
      <c r="M75" s="77"/>
      <c r="N75" s="77"/>
      <c r="O75" s="77"/>
      <c r="P75" s="77"/>
      <c r="Q75" s="77"/>
      <c r="R75" s="77"/>
      <c r="S75" s="77"/>
      <c r="T75" s="28">
        <f t="shared" ref="T75:T84" si="47">IF(S75="W",1,0)</f>
        <v>0</v>
      </c>
      <c r="U75" s="32">
        <f t="shared" ref="U75:U84" si="48">IF(S75="L",1,0)</f>
        <v>0</v>
      </c>
      <c r="V75" s="77"/>
      <c r="W75" s="77"/>
      <c r="X75" s="77"/>
      <c r="Y75" s="77"/>
      <c r="Z75" s="77"/>
      <c r="AA75" s="77"/>
      <c r="AB75" s="77"/>
      <c r="AC75" s="28">
        <f t="shared" ref="AC75:AC84" si="49">IF(AB75="W",1,0)</f>
        <v>0</v>
      </c>
      <c r="AD75" s="32">
        <f t="shared" ref="AD75:AD84" si="50">IF(AB75="L",1,0)</f>
        <v>0</v>
      </c>
      <c r="AE75" s="77"/>
      <c r="AF75" s="77"/>
      <c r="AG75" s="77"/>
      <c r="AH75" s="77"/>
      <c r="AI75" s="77"/>
      <c r="AJ75" s="77"/>
      <c r="AK75" s="77"/>
      <c r="AL75" s="28">
        <f t="shared" ref="AL75:AL84" si="51">IF(AK75="W",1,0)</f>
        <v>0</v>
      </c>
      <c r="AM75" s="32">
        <f t="shared" ref="AM75:AM84" si="52">IF(AK75="L",1,0)</f>
        <v>0</v>
      </c>
    </row>
    <row r="76" spans="2:39" x14ac:dyDescent="0.25">
      <c r="B76" s="106"/>
      <c r="C76" s="28">
        <f t="shared" ref="C76:C84" si="53">C75+1</f>
        <v>2</v>
      </c>
      <c r="D76" s="28"/>
      <c r="E76" s="28"/>
      <c r="F76" s="28"/>
      <c r="G76" s="28"/>
      <c r="H76" s="28"/>
      <c r="I76" s="28"/>
      <c r="J76" s="28"/>
      <c r="K76" s="28">
        <f t="shared" si="45"/>
        <v>0</v>
      </c>
      <c r="L76" s="32">
        <f t="shared" si="46"/>
        <v>0</v>
      </c>
      <c r="M76" s="28"/>
      <c r="N76" s="28"/>
      <c r="O76" s="28"/>
      <c r="P76" s="28"/>
      <c r="Q76" s="28"/>
      <c r="R76" s="28"/>
      <c r="S76" s="28"/>
      <c r="T76" s="28">
        <f t="shared" si="47"/>
        <v>0</v>
      </c>
      <c r="U76" s="32">
        <f t="shared" si="48"/>
        <v>0</v>
      </c>
      <c r="V76" s="28"/>
      <c r="W76" s="28"/>
      <c r="X76" s="28"/>
      <c r="Y76" s="28"/>
      <c r="Z76" s="28"/>
      <c r="AA76" s="28"/>
      <c r="AB76" s="28"/>
      <c r="AC76" s="28">
        <f t="shared" si="49"/>
        <v>0</v>
      </c>
      <c r="AD76" s="32">
        <f t="shared" si="50"/>
        <v>0</v>
      </c>
      <c r="AE76" s="28"/>
      <c r="AF76" s="28"/>
      <c r="AG76" s="28"/>
      <c r="AH76" s="28"/>
      <c r="AI76" s="28"/>
      <c r="AJ76" s="28"/>
      <c r="AK76" s="28"/>
      <c r="AL76" s="28">
        <f t="shared" si="51"/>
        <v>0</v>
      </c>
      <c r="AM76" s="32">
        <f t="shared" si="52"/>
        <v>0</v>
      </c>
    </row>
    <row r="77" spans="2:39" x14ac:dyDescent="0.25">
      <c r="B77" s="106"/>
      <c r="C77" s="28">
        <f t="shared" si="53"/>
        <v>3</v>
      </c>
      <c r="D77" s="28"/>
      <c r="E77" s="28"/>
      <c r="F77" s="28"/>
      <c r="G77" s="28"/>
      <c r="H77" s="28"/>
      <c r="I77" s="28"/>
      <c r="J77" s="28"/>
      <c r="K77" s="28">
        <f t="shared" si="45"/>
        <v>0</v>
      </c>
      <c r="L77" s="32">
        <f t="shared" si="46"/>
        <v>0</v>
      </c>
      <c r="M77" s="28"/>
      <c r="N77" s="28"/>
      <c r="O77" s="28"/>
      <c r="P77" s="28"/>
      <c r="Q77" s="28"/>
      <c r="R77" s="28"/>
      <c r="S77" s="28"/>
      <c r="T77" s="28">
        <f t="shared" si="47"/>
        <v>0</v>
      </c>
      <c r="U77" s="32">
        <f t="shared" si="48"/>
        <v>0</v>
      </c>
      <c r="V77" s="28"/>
      <c r="W77" s="28"/>
      <c r="X77" s="28"/>
      <c r="Y77" s="28"/>
      <c r="Z77" s="28"/>
      <c r="AA77" s="28"/>
      <c r="AB77" s="28"/>
      <c r="AC77" s="28">
        <f t="shared" si="49"/>
        <v>0</v>
      </c>
      <c r="AD77" s="32">
        <f t="shared" si="50"/>
        <v>0</v>
      </c>
      <c r="AE77" s="28"/>
      <c r="AF77" s="28"/>
      <c r="AG77" s="28"/>
      <c r="AH77" s="28"/>
      <c r="AI77" s="28"/>
      <c r="AJ77" s="28"/>
      <c r="AK77" s="28"/>
      <c r="AL77" s="28">
        <f t="shared" si="51"/>
        <v>0</v>
      </c>
      <c r="AM77" s="32">
        <f t="shared" si="52"/>
        <v>0</v>
      </c>
    </row>
    <row r="78" spans="2:39" x14ac:dyDescent="0.25">
      <c r="B78" s="106"/>
      <c r="C78" s="28">
        <f t="shared" si="53"/>
        <v>4</v>
      </c>
      <c r="D78" s="28"/>
      <c r="E78" s="28"/>
      <c r="F78" s="28"/>
      <c r="G78" s="28"/>
      <c r="H78" s="28"/>
      <c r="I78" s="28"/>
      <c r="J78" s="28"/>
      <c r="K78" s="28">
        <f t="shared" si="45"/>
        <v>0</v>
      </c>
      <c r="L78" s="32">
        <f t="shared" si="46"/>
        <v>0</v>
      </c>
      <c r="M78" s="28"/>
      <c r="N78" s="28"/>
      <c r="O78" s="28"/>
      <c r="P78" s="28"/>
      <c r="Q78" s="28"/>
      <c r="R78" s="28"/>
      <c r="S78" s="28"/>
      <c r="T78" s="28">
        <f t="shared" si="47"/>
        <v>0</v>
      </c>
      <c r="U78" s="32">
        <f t="shared" si="48"/>
        <v>0</v>
      </c>
      <c r="V78" s="28"/>
      <c r="W78" s="28"/>
      <c r="X78" s="28"/>
      <c r="Y78" s="28"/>
      <c r="Z78" s="28"/>
      <c r="AA78" s="28"/>
      <c r="AB78" s="28"/>
      <c r="AC78" s="28">
        <f t="shared" si="49"/>
        <v>0</v>
      </c>
      <c r="AD78" s="32">
        <f t="shared" si="50"/>
        <v>0</v>
      </c>
      <c r="AE78" s="28"/>
      <c r="AF78" s="28"/>
      <c r="AG78" s="28"/>
      <c r="AH78" s="28"/>
      <c r="AI78" s="28"/>
      <c r="AJ78" s="28"/>
      <c r="AK78" s="28"/>
      <c r="AL78" s="28">
        <f t="shared" si="51"/>
        <v>0</v>
      </c>
      <c r="AM78" s="32">
        <f t="shared" si="52"/>
        <v>0</v>
      </c>
    </row>
    <row r="79" spans="2:39" x14ac:dyDescent="0.25">
      <c r="B79" s="106"/>
      <c r="C79" s="28">
        <f t="shared" si="53"/>
        <v>5</v>
      </c>
      <c r="D79" s="28"/>
      <c r="E79" s="28"/>
      <c r="F79" s="28"/>
      <c r="G79" s="28"/>
      <c r="H79" s="28"/>
      <c r="I79" s="28"/>
      <c r="J79" s="28"/>
      <c r="K79" s="28">
        <f t="shared" si="45"/>
        <v>0</v>
      </c>
      <c r="L79" s="32">
        <f t="shared" si="46"/>
        <v>0</v>
      </c>
      <c r="M79" s="28"/>
      <c r="N79" s="28"/>
      <c r="O79" s="28"/>
      <c r="P79" s="28"/>
      <c r="Q79" s="28"/>
      <c r="R79" s="28"/>
      <c r="S79" s="28"/>
      <c r="T79" s="28">
        <f t="shared" si="47"/>
        <v>0</v>
      </c>
      <c r="U79" s="32">
        <f t="shared" si="48"/>
        <v>0</v>
      </c>
      <c r="V79" s="28"/>
      <c r="W79" s="28"/>
      <c r="X79" s="28"/>
      <c r="Y79" s="28"/>
      <c r="Z79" s="28"/>
      <c r="AA79" s="28"/>
      <c r="AB79" s="28"/>
      <c r="AC79" s="28">
        <f t="shared" si="49"/>
        <v>0</v>
      </c>
      <c r="AD79" s="32">
        <f t="shared" si="50"/>
        <v>0</v>
      </c>
      <c r="AE79" s="28"/>
      <c r="AF79" s="28"/>
      <c r="AG79" s="28"/>
      <c r="AH79" s="28"/>
      <c r="AI79" s="28"/>
      <c r="AJ79" s="28"/>
      <c r="AK79" s="28"/>
      <c r="AL79" s="28">
        <f t="shared" si="51"/>
        <v>0</v>
      </c>
      <c r="AM79" s="32">
        <f t="shared" si="52"/>
        <v>0</v>
      </c>
    </row>
    <row r="80" spans="2:39" x14ac:dyDescent="0.25">
      <c r="B80" s="106"/>
      <c r="C80" s="28">
        <f t="shared" si="53"/>
        <v>6</v>
      </c>
      <c r="D80" s="28"/>
      <c r="E80" s="28"/>
      <c r="F80" s="28"/>
      <c r="G80" s="28"/>
      <c r="H80" s="28"/>
      <c r="I80" s="28"/>
      <c r="J80" s="28"/>
      <c r="K80" s="28">
        <f t="shared" si="45"/>
        <v>0</v>
      </c>
      <c r="L80" s="32">
        <f t="shared" si="46"/>
        <v>0</v>
      </c>
      <c r="M80" s="28"/>
      <c r="N80" s="28"/>
      <c r="O80" s="28"/>
      <c r="P80" s="28"/>
      <c r="Q80" s="28"/>
      <c r="R80" s="28"/>
      <c r="S80" s="28"/>
      <c r="T80" s="28">
        <f t="shared" si="47"/>
        <v>0</v>
      </c>
      <c r="U80" s="32">
        <f t="shared" si="48"/>
        <v>0</v>
      </c>
      <c r="V80" s="28"/>
      <c r="W80" s="28"/>
      <c r="X80" s="28"/>
      <c r="Y80" s="28"/>
      <c r="Z80" s="28"/>
      <c r="AA80" s="28"/>
      <c r="AB80" s="28"/>
      <c r="AC80" s="28">
        <f t="shared" si="49"/>
        <v>0</v>
      </c>
      <c r="AD80" s="32">
        <f t="shared" si="50"/>
        <v>0</v>
      </c>
      <c r="AE80" s="28"/>
      <c r="AF80" s="28"/>
      <c r="AG80" s="28"/>
      <c r="AH80" s="28"/>
      <c r="AI80" s="28"/>
      <c r="AJ80" s="28"/>
      <c r="AK80" s="28"/>
      <c r="AL80" s="28">
        <f t="shared" si="51"/>
        <v>0</v>
      </c>
      <c r="AM80" s="32">
        <f t="shared" si="52"/>
        <v>0</v>
      </c>
    </row>
    <row r="81" spans="2:39" x14ac:dyDescent="0.25">
      <c r="B81" s="106"/>
      <c r="C81" s="28">
        <f t="shared" si="53"/>
        <v>7</v>
      </c>
      <c r="D81" s="28"/>
      <c r="E81" s="28"/>
      <c r="F81" s="28"/>
      <c r="G81" s="28"/>
      <c r="H81" s="28"/>
      <c r="I81" s="28"/>
      <c r="J81" s="28"/>
      <c r="K81" s="28">
        <f t="shared" si="45"/>
        <v>0</v>
      </c>
      <c r="L81" s="32">
        <f t="shared" si="46"/>
        <v>0</v>
      </c>
      <c r="M81" s="28"/>
      <c r="N81" s="28"/>
      <c r="O81" s="28"/>
      <c r="P81" s="28"/>
      <c r="Q81" s="28"/>
      <c r="R81" s="28"/>
      <c r="S81" s="28"/>
      <c r="T81" s="28">
        <f t="shared" si="47"/>
        <v>0</v>
      </c>
      <c r="U81" s="32">
        <f t="shared" si="48"/>
        <v>0</v>
      </c>
      <c r="V81" s="28"/>
      <c r="W81" s="28"/>
      <c r="X81" s="28"/>
      <c r="Y81" s="28"/>
      <c r="Z81" s="28"/>
      <c r="AA81" s="28"/>
      <c r="AB81" s="28"/>
      <c r="AC81" s="28">
        <f t="shared" si="49"/>
        <v>0</v>
      </c>
      <c r="AD81" s="32">
        <f t="shared" si="50"/>
        <v>0</v>
      </c>
      <c r="AE81" s="28"/>
      <c r="AF81" s="28"/>
      <c r="AG81" s="28"/>
      <c r="AH81" s="28"/>
      <c r="AI81" s="28"/>
      <c r="AJ81" s="28"/>
      <c r="AK81" s="28"/>
      <c r="AL81" s="28">
        <f t="shared" si="51"/>
        <v>0</v>
      </c>
      <c r="AM81" s="32">
        <f t="shared" si="52"/>
        <v>0</v>
      </c>
    </row>
    <row r="82" spans="2:39" x14ac:dyDescent="0.25">
      <c r="B82" s="106"/>
      <c r="C82" s="28">
        <f t="shared" si="53"/>
        <v>8</v>
      </c>
      <c r="D82" s="28"/>
      <c r="E82" s="28"/>
      <c r="F82" s="28"/>
      <c r="G82" s="28"/>
      <c r="H82" s="28"/>
      <c r="I82" s="28"/>
      <c r="J82" s="28"/>
      <c r="K82" s="28">
        <f t="shared" si="45"/>
        <v>0</v>
      </c>
      <c r="L82" s="32">
        <f t="shared" si="46"/>
        <v>0</v>
      </c>
      <c r="M82" s="28"/>
      <c r="N82" s="28"/>
      <c r="O82" s="28"/>
      <c r="P82" s="28"/>
      <c r="Q82" s="28"/>
      <c r="R82" s="28"/>
      <c r="S82" s="28"/>
      <c r="T82" s="28">
        <f t="shared" si="47"/>
        <v>0</v>
      </c>
      <c r="U82" s="32">
        <f t="shared" si="48"/>
        <v>0</v>
      </c>
      <c r="V82" s="28"/>
      <c r="W82" s="28"/>
      <c r="X82" s="28"/>
      <c r="Y82" s="28"/>
      <c r="Z82" s="28"/>
      <c r="AA82" s="28"/>
      <c r="AB82" s="28"/>
      <c r="AC82" s="28">
        <f t="shared" si="49"/>
        <v>0</v>
      </c>
      <c r="AD82" s="32">
        <f t="shared" si="50"/>
        <v>0</v>
      </c>
      <c r="AE82" s="28"/>
      <c r="AF82" s="28"/>
      <c r="AG82" s="28"/>
      <c r="AH82" s="28"/>
      <c r="AI82" s="28"/>
      <c r="AJ82" s="28"/>
      <c r="AK82" s="28"/>
      <c r="AL82" s="28">
        <f t="shared" si="51"/>
        <v>0</v>
      </c>
      <c r="AM82" s="32">
        <f t="shared" si="52"/>
        <v>0</v>
      </c>
    </row>
    <row r="83" spans="2:39" x14ac:dyDescent="0.25">
      <c r="B83" s="106"/>
      <c r="C83" s="28">
        <f t="shared" si="53"/>
        <v>9</v>
      </c>
      <c r="D83" s="28"/>
      <c r="E83" s="28"/>
      <c r="F83" s="28"/>
      <c r="G83" s="28"/>
      <c r="H83" s="28"/>
      <c r="I83" s="28"/>
      <c r="J83" s="28"/>
      <c r="K83" s="28">
        <f t="shared" si="45"/>
        <v>0</v>
      </c>
      <c r="L83" s="32">
        <f t="shared" si="46"/>
        <v>0</v>
      </c>
      <c r="M83" s="28"/>
      <c r="N83" s="28"/>
      <c r="O83" s="28"/>
      <c r="P83" s="28"/>
      <c r="Q83" s="28"/>
      <c r="R83" s="28"/>
      <c r="S83" s="28"/>
      <c r="T83" s="28">
        <f t="shared" si="47"/>
        <v>0</v>
      </c>
      <c r="U83" s="32">
        <f t="shared" si="48"/>
        <v>0</v>
      </c>
      <c r="V83" s="28"/>
      <c r="W83" s="28"/>
      <c r="X83" s="28"/>
      <c r="Y83" s="28"/>
      <c r="Z83" s="28"/>
      <c r="AA83" s="28"/>
      <c r="AB83" s="28"/>
      <c r="AC83" s="28">
        <f t="shared" si="49"/>
        <v>0</v>
      </c>
      <c r="AD83" s="32">
        <f t="shared" si="50"/>
        <v>0</v>
      </c>
      <c r="AE83" s="28"/>
      <c r="AF83" s="28"/>
      <c r="AG83" s="28"/>
      <c r="AH83" s="28"/>
      <c r="AI83" s="28"/>
      <c r="AJ83" s="28"/>
      <c r="AK83" s="28"/>
      <c r="AL83" s="28">
        <f t="shared" si="51"/>
        <v>0</v>
      </c>
      <c r="AM83" s="32">
        <f t="shared" si="52"/>
        <v>0</v>
      </c>
    </row>
    <row r="84" spans="2:39" ht="15.75" thickBot="1" x14ac:dyDescent="0.3">
      <c r="B84" s="106"/>
      <c r="C84" s="76">
        <f t="shared" si="53"/>
        <v>10</v>
      </c>
      <c r="D84" s="76"/>
      <c r="E84" s="76"/>
      <c r="F84" s="76"/>
      <c r="G84" s="76"/>
      <c r="H84" s="76"/>
      <c r="I84" s="76"/>
      <c r="J84" s="76"/>
      <c r="K84" s="28">
        <f t="shared" si="45"/>
        <v>0</v>
      </c>
      <c r="L84" s="32">
        <f t="shared" si="46"/>
        <v>0</v>
      </c>
      <c r="M84" s="76"/>
      <c r="N84" s="76"/>
      <c r="O84" s="76"/>
      <c r="P84" s="76"/>
      <c r="Q84" s="76"/>
      <c r="R84" s="76"/>
      <c r="S84" s="76"/>
      <c r="T84" s="28">
        <f t="shared" si="47"/>
        <v>0</v>
      </c>
      <c r="U84" s="32">
        <f t="shared" si="48"/>
        <v>0</v>
      </c>
      <c r="V84" s="76"/>
      <c r="W84" s="76"/>
      <c r="X84" s="76"/>
      <c r="Y84" s="76"/>
      <c r="Z84" s="76"/>
      <c r="AA84" s="76"/>
      <c r="AB84" s="76"/>
      <c r="AC84" s="28">
        <f t="shared" si="49"/>
        <v>0</v>
      </c>
      <c r="AD84" s="32">
        <f t="shared" si="50"/>
        <v>0</v>
      </c>
      <c r="AE84" s="76"/>
      <c r="AF84" s="76"/>
      <c r="AG84" s="76"/>
      <c r="AH84" s="76"/>
      <c r="AI84" s="76"/>
      <c r="AJ84" s="76"/>
      <c r="AK84" s="76"/>
      <c r="AL84" s="28">
        <f t="shared" si="51"/>
        <v>0</v>
      </c>
      <c r="AM84" s="32">
        <f t="shared" si="52"/>
        <v>0</v>
      </c>
    </row>
    <row r="85" spans="2:39" ht="15.75" thickBot="1" x14ac:dyDescent="0.3">
      <c r="B85" s="98" t="s">
        <v>42</v>
      </c>
      <c r="C85" s="99"/>
      <c r="D85" s="33" t="e">
        <f>AVERAGE(D75:D84)</f>
        <v>#DIV/0!</v>
      </c>
      <c r="E85" s="33" t="e">
        <f>AVERAGE(E75:E84)</f>
        <v>#DIV/0!</v>
      </c>
      <c r="F85" s="33" t="e">
        <f>AVERAGE(F75:F84)</f>
        <v>#DIV/0!</v>
      </c>
      <c r="G85" s="33" t="e">
        <f>AVERAGE(G75:G84)</f>
        <v>#DIV/0!</v>
      </c>
      <c r="H85" s="33"/>
      <c r="I85" s="33" t="e">
        <f>AVERAGE(I75:I84)</f>
        <v>#DIV/0!</v>
      </c>
      <c r="J85" s="34" t="e">
        <f>K85/(K85+L85)</f>
        <v>#DIV/0!</v>
      </c>
      <c r="K85" s="35">
        <f>SUM(K75:K84)</f>
        <v>0</v>
      </c>
      <c r="L85" s="35">
        <f>SUM(L75:L84)</f>
        <v>0</v>
      </c>
      <c r="M85" s="33" t="e">
        <f>AVERAGE(M75:M84)</f>
        <v>#DIV/0!</v>
      </c>
      <c r="N85" s="33" t="e">
        <f>AVERAGE(N75:N84)</f>
        <v>#DIV/0!</v>
      </c>
      <c r="O85" s="33" t="e">
        <f>AVERAGE(O75:O84)</f>
        <v>#DIV/0!</v>
      </c>
      <c r="P85" s="33" t="e">
        <f>AVERAGE(P75:P84)</f>
        <v>#DIV/0!</v>
      </c>
      <c r="Q85" s="33"/>
      <c r="R85" s="33" t="e">
        <f>AVERAGE(R75:R84)</f>
        <v>#DIV/0!</v>
      </c>
      <c r="S85" s="34" t="e">
        <f>T85/(T85+U85)</f>
        <v>#DIV/0!</v>
      </c>
      <c r="T85" s="35">
        <f>SUM(T75:T84)</f>
        <v>0</v>
      </c>
      <c r="U85" s="35">
        <f>SUM(U75:U84)</f>
        <v>0</v>
      </c>
      <c r="V85" s="33" t="e">
        <f>AVERAGE(V75:V84)</f>
        <v>#DIV/0!</v>
      </c>
      <c r="W85" s="33" t="e">
        <f>AVERAGE(W75:W84)</f>
        <v>#DIV/0!</v>
      </c>
      <c r="X85" s="33" t="e">
        <f>AVERAGE(X75:X84)</f>
        <v>#DIV/0!</v>
      </c>
      <c r="Y85" s="33" t="e">
        <f>AVERAGE(Y75:Y84)</f>
        <v>#DIV/0!</v>
      </c>
      <c r="Z85" s="33"/>
      <c r="AA85" s="33" t="e">
        <f>AVERAGE(AA75:AA84)</f>
        <v>#DIV/0!</v>
      </c>
      <c r="AB85" s="34" t="e">
        <f>AC85/(AC85+AD85)</f>
        <v>#DIV/0!</v>
      </c>
      <c r="AC85" s="35">
        <f>SUM(AC75:AC84)</f>
        <v>0</v>
      </c>
      <c r="AD85" s="35">
        <f>SUM(AD75:AD84)</f>
        <v>0</v>
      </c>
      <c r="AE85" s="33" t="e">
        <f>AVERAGE(AE75:AE84)</f>
        <v>#DIV/0!</v>
      </c>
      <c r="AF85" s="33" t="e">
        <f>AVERAGE(AF75:AF84)</f>
        <v>#DIV/0!</v>
      </c>
      <c r="AG85" s="33" t="e">
        <f>AVERAGE(AG75:AG84)</f>
        <v>#DIV/0!</v>
      </c>
      <c r="AH85" s="33" t="e">
        <f>AVERAGE(AH75:AH84)</f>
        <v>#DIV/0!</v>
      </c>
      <c r="AI85" s="33"/>
      <c r="AJ85" s="33" t="e">
        <f>AVERAGE(AJ75:AJ84)</f>
        <v>#DIV/0!</v>
      </c>
      <c r="AK85" s="34" t="e">
        <f>AL85/(AL85+AM85)</f>
        <v>#DIV/0!</v>
      </c>
      <c r="AL85" s="35">
        <f>SUM(AL75:AL84)</f>
        <v>0</v>
      </c>
      <c r="AM85" s="82">
        <f>SUM(AM75:AM84)</f>
        <v>0</v>
      </c>
    </row>
    <row r="87" spans="2:39" ht="15.75" thickBot="1" x14ac:dyDescent="0.3"/>
    <row r="88" spans="2:39" x14ac:dyDescent="0.25">
      <c r="B88" s="44" t="s">
        <v>0</v>
      </c>
      <c r="C88" s="45" t="s">
        <v>2</v>
      </c>
      <c r="D88" s="103">
        <v>3</v>
      </c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5"/>
    </row>
    <row r="89" spans="2:39" x14ac:dyDescent="0.25">
      <c r="B89" s="109">
        <v>1</v>
      </c>
      <c r="C89" s="28"/>
      <c r="D89" s="101" t="s">
        <v>31</v>
      </c>
      <c r="E89" s="101"/>
      <c r="F89" s="101"/>
      <c r="G89" s="101"/>
      <c r="H89" s="101"/>
      <c r="I89" s="101"/>
      <c r="J89" s="101"/>
      <c r="K89" s="101"/>
      <c r="L89" s="101"/>
      <c r="M89" s="101" t="s">
        <v>126</v>
      </c>
      <c r="N89" s="101"/>
      <c r="O89" s="101"/>
      <c r="P89" s="101"/>
      <c r="Q89" s="101"/>
      <c r="R89" s="101"/>
      <c r="S89" s="101"/>
      <c r="T89" s="101"/>
      <c r="U89" s="101"/>
      <c r="V89" s="101" t="s">
        <v>127</v>
      </c>
      <c r="W89" s="101"/>
      <c r="X89" s="101"/>
      <c r="Y89" s="101"/>
      <c r="Z89" s="101"/>
      <c r="AA89" s="101"/>
      <c r="AB89" s="101"/>
      <c r="AC89" s="101"/>
      <c r="AD89" s="102"/>
      <c r="AE89" s="101" t="s">
        <v>128</v>
      </c>
      <c r="AF89" s="101"/>
      <c r="AG89" s="101"/>
      <c r="AH89" s="101"/>
      <c r="AI89" s="101"/>
      <c r="AJ89" s="101"/>
      <c r="AK89" s="101"/>
      <c r="AL89" s="101"/>
      <c r="AM89" s="102"/>
    </row>
    <row r="90" spans="2:39" ht="15.75" thickBot="1" x14ac:dyDescent="0.3">
      <c r="B90" s="109"/>
      <c r="C90" s="78" t="s">
        <v>38</v>
      </c>
      <c r="D90" s="78" t="s">
        <v>35</v>
      </c>
      <c r="E90" s="78" t="s">
        <v>34</v>
      </c>
      <c r="F90" s="78" t="s">
        <v>36</v>
      </c>
      <c r="G90" s="78" t="s">
        <v>39</v>
      </c>
      <c r="H90" s="78" t="s">
        <v>40</v>
      </c>
      <c r="I90" s="78" t="s">
        <v>41</v>
      </c>
      <c r="J90" s="78" t="s">
        <v>43</v>
      </c>
      <c r="K90" s="78" t="s">
        <v>36</v>
      </c>
      <c r="L90" s="78" t="s">
        <v>44</v>
      </c>
      <c r="M90" s="78" t="s">
        <v>35</v>
      </c>
      <c r="N90" s="78" t="s">
        <v>34</v>
      </c>
      <c r="O90" s="78" t="s">
        <v>36</v>
      </c>
      <c r="P90" s="78" t="s">
        <v>39</v>
      </c>
      <c r="Q90" s="78" t="s">
        <v>40</v>
      </c>
      <c r="R90" s="78" t="s">
        <v>41</v>
      </c>
      <c r="S90" s="78" t="s">
        <v>43</v>
      </c>
      <c r="T90" s="78" t="s">
        <v>36</v>
      </c>
      <c r="U90" s="78" t="s">
        <v>44</v>
      </c>
      <c r="V90" s="78" t="s">
        <v>35</v>
      </c>
      <c r="W90" s="78" t="s">
        <v>34</v>
      </c>
      <c r="X90" s="78" t="s">
        <v>36</v>
      </c>
      <c r="Y90" s="78" t="s">
        <v>39</v>
      </c>
      <c r="Z90" s="78" t="s">
        <v>40</v>
      </c>
      <c r="AA90" s="78" t="s">
        <v>41</v>
      </c>
      <c r="AB90" s="78" t="s">
        <v>43</v>
      </c>
      <c r="AC90" s="78" t="s">
        <v>36</v>
      </c>
      <c r="AD90" s="79" t="s">
        <v>44</v>
      </c>
      <c r="AE90" s="78" t="s">
        <v>35</v>
      </c>
      <c r="AF90" s="78" t="s">
        <v>34</v>
      </c>
      <c r="AG90" s="78" t="s">
        <v>36</v>
      </c>
      <c r="AH90" s="78" t="s">
        <v>39</v>
      </c>
      <c r="AI90" s="78" t="s">
        <v>40</v>
      </c>
      <c r="AJ90" s="78" t="s">
        <v>41</v>
      </c>
      <c r="AK90" s="78" t="s">
        <v>43</v>
      </c>
      <c r="AL90" s="78" t="s">
        <v>36</v>
      </c>
      <c r="AM90" s="79" t="s">
        <v>44</v>
      </c>
    </row>
    <row r="91" spans="2:39" s="127" customFormat="1" hidden="1" x14ac:dyDescent="0.25">
      <c r="B91" s="109"/>
      <c r="C91" s="125">
        <v>1</v>
      </c>
      <c r="D91" s="125"/>
      <c r="E91" s="125"/>
      <c r="F91" s="125"/>
      <c r="G91" s="125"/>
      <c r="H91" s="129"/>
      <c r="I91" s="125"/>
      <c r="J91" s="125"/>
      <c r="K91" s="125">
        <f t="shared" ref="K91:K100" si="54">IF(J91="W",1,0)</f>
        <v>0</v>
      </c>
      <c r="L91" s="126">
        <f t="shared" ref="L91:L100" si="55">IF(J91="L",1,0)</f>
        <v>0</v>
      </c>
      <c r="M91" s="125"/>
      <c r="N91" s="125"/>
      <c r="O91" s="125"/>
      <c r="P91" s="125"/>
      <c r="Q91" s="125"/>
      <c r="R91" s="125"/>
      <c r="S91" s="125"/>
      <c r="T91" s="125">
        <f t="shared" ref="T91:T100" si="56">IF(S91="W",1,0)</f>
        <v>0</v>
      </c>
      <c r="U91" s="126">
        <f t="shared" ref="U91:U100" si="57">IF(S91="L",1,0)</f>
        <v>0</v>
      </c>
      <c r="V91" s="125"/>
      <c r="W91" s="125"/>
      <c r="X91" s="125"/>
      <c r="Y91" s="125"/>
      <c r="Z91" s="125"/>
      <c r="AA91" s="125"/>
      <c r="AB91" s="125"/>
      <c r="AC91" s="125">
        <f t="shared" ref="AC91:AC100" si="58">IF(AB91="W",1,0)</f>
        <v>0</v>
      </c>
      <c r="AD91" s="126">
        <f t="shared" ref="AD91:AD100" si="59">IF(AB91="L",1,0)</f>
        <v>0</v>
      </c>
      <c r="AE91" s="125"/>
      <c r="AF91" s="125"/>
      <c r="AG91" s="125"/>
      <c r="AH91" s="125"/>
      <c r="AI91" s="125"/>
      <c r="AJ91" s="125"/>
      <c r="AK91" s="125"/>
      <c r="AL91" s="125">
        <f t="shared" ref="AL91:AL100" si="60">IF(AK91="W",1,0)</f>
        <v>0</v>
      </c>
      <c r="AM91" s="126">
        <f t="shared" ref="AM91:AM100" si="61">IF(AK91="L",1,0)</f>
        <v>0</v>
      </c>
    </row>
    <row r="92" spans="2:39" s="127" customFormat="1" hidden="1" x14ac:dyDescent="0.25">
      <c r="B92" s="109"/>
      <c r="C92" s="125">
        <f t="shared" ref="C92:C100" si="62">C91+1</f>
        <v>2</v>
      </c>
      <c r="D92" s="125"/>
      <c r="E92" s="125"/>
      <c r="F92" s="125"/>
      <c r="G92" s="125"/>
      <c r="H92" s="125"/>
      <c r="I92" s="125"/>
      <c r="J92" s="125"/>
      <c r="K92" s="125">
        <f t="shared" si="54"/>
        <v>0</v>
      </c>
      <c r="L92" s="126">
        <f t="shared" si="55"/>
        <v>0</v>
      </c>
      <c r="M92" s="125"/>
      <c r="N92" s="125"/>
      <c r="O92" s="125"/>
      <c r="P92" s="125"/>
      <c r="Q92" s="125"/>
      <c r="R92" s="125"/>
      <c r="S92" s="125"/>
      <c r="T92" s="125">
        <f t="shared" si="56"/>
        <v>0</v>
      </c>
      <c r="U92" s="126">
        <f t="shared" si="57"/>
        <v>0</v>
      </c>
      <c r="V92" s="125"/>
      <c r="W92" s="125"/>
      <c r="X92" s="125"/>
      <c r="Y92" s="125"/>
      <c r="Z92" s="125"/>
      <c r="AA92" s="125"/>
      <c r="AB92" s="125"/>
      <c r="AC92" s="125">
        <f t="shared" si="58"/>
        <v>0</v>
      </c>
      <c r="AD92" s="126">
        <f t="shared" si="59"/>
        <v>0</v>
      </c>
      <c r="AE92" s="125"/>
      <c r="AF92" s="125"/>
      <c r="AG92" s="125"/>
      <c r="AH92" s="125"/>
      <c r="AI92" s="125"/>
      <c r="AJ92" s="125"/>
      <c r="AK92" s="125"/>
      <c r="AL92" s="125">
        <f t="shared" si="60"/>
        <v>0</v>
      </c>
      <c r="AM92" s="126">
        <f t="shared" si="61"/>
        <v>0</v>
      </c>
    </row>
    <row r="93" spans="2:39" s="127" customFormat="1" hidden="1" x14ac:dyDescent="0.25">
      <c r="B93" s="109"/>
      <c r="C93" s="125">
        <f t="shared" si="62"/>
        <v>3</v>
      </c>
      <c r="D93" s="125"/>
      <c r="E93" s="125"/>
      <c r="F93" s="125"/>
      <c r="G93" s="125"/>
      <c r="H93" s="125"/>
      <c r="I93" s="125"/>
      <c r="J93" s="125"/>
      <c r="K93" s="125">
        <f t="shared" si="54"/>
        <v>0</v>
      </c>
      <c r="L93" s="126">
        <f t="shared" si="55"/>
        <v>0</v>
      </c>
      <c r="M93" s="125"/>
      <c r="N93" s="125"/>
      <c r="O93" s="125"/>
      <c r="P93" s="125"/>
      <c r="Q93" s="125"/>
      <c r="R93" s="125"/>
      <c r="S93" s="125"/>
      <c r="T93" s="125">
        <f t="shared" si="56"/>
        <v>0</v>
      </c>
      <c r="U93" s="126">
        <f t="shared" si="57"/>
        <v>0</v>
      </c>
      <c r="V93" s="125"/>
      <c r="W93" s="125"/>
      <c r="X93" s="125"/>
      <c r="Y93" s="125"/>
      <c r="Z93" s="125"/>
      <c r="AA93" s="125"/>
      <c r="AB93" s="125"/>
      <c r="AC93" s="125">
        <f t="shared" si="58"/>
        <v>0</v>
      </c>
      <c r="AD93" s="126">
        <f t="shared" si="59"/>
        <v>0</v>
      </c>
      <c r="AE93" s="125"/>
      <c r="AF93" s="125"/>
      <c r="AG93" s="125"/>
      <c r="AH93" s="125"/>
      <c r="AI93" s="125"/>
      <c r="AJ93" s="125"/>
      <c r="AK93" s="125"/>
      <c r="AL93" s="125">
        <f t="shared" si="60"/>
        <v>0</v>
      </c>
      <c r="AM93" s="126">
        <f t="shared" si="61"/>
        <v>0</v>
      </c>
    </row>
    <row r="94" spans="2:39" s="127" customFormat="1" hidden="1" x14ac:dyDescent="0.25">
      <c r="B94" s="109"/>
      <c r="C94" s="125">
        <f t="shared" si="62"/>
        <v>4</v>
      </c>
      <c r="D94" s="125"/>
      <c r="E94" s="125"/>
      <c r="F94" s="125"/>
      <c r="G94" s="125"/>
      <c r="H94" s="125"/>
      <c r="I94" s="125"/>
      <c r="J94" s="125"/>
      <c r="K94" s="125">
        <f t="shared" si="54"/>
        <v>0</v>
      </c>
      <c r="L94" s="126">
        <f t="shared" si="55"/>
        <v>0</v>
      </c>
      <c r="M94" s="125"/>
      <c r="N94" s="125"/>
      <c r="O94" s="125"/>
      <c r="P94" s="125"/>
      <c r="Q94" s="125"/>
      <c r="R94" s="125"/>
      <c r="S94" s="125"/>
      <c r="T94" s="125">
        <f t="shared" si="56"/>
        <v>0</v>
      </c>
      <c r="U94" s="126">
        <f t="shared" si="57"/>
        <v>0</v>
      </c>
      <c r="V94" s="125"/>
      <c r="W94" s="125"/>
      <c r="X94" s="125"/>
      <c r="Y94" s="125"/>
      <c r="Z94" s="125"/>
      <c r="AA94" s="125"/>
      <c r="AB94" s="125"/>
      <c r="AC94" s="125">
        <f t="shared" si="58"/>
        <v>0</v>
      </c>
      <c r="AD94" s="126">
        <f t="shared" si="59"/>
        <v>0</v>
      </c>
      <c r="AE94" s="125"/>
      <c r="AF94" s="125"/>
      <c r="AG94" s="125"/>
      <c r="AH94" s="125"/>
      <c r="AI94" s="125"/>
      <c r="AJ94" s="125"/>
      <c r="AK94" s="125"/>
      <c r="AL94" s="125">
        <f t="shared" si="60"/>
        <v>0</v>
      </c>
      <c r="AM94" s="126">
        <f t="shared" si="61"/>
        <v>0</v>
      </c>
    </row>
    <row r="95" spans="2:39" s="127" customFormat="1" hidden="1" x14ac:dyDescent="0.25">
      <c r="B95" s="109"/>
      <c r="C95" s="125">
        <f t="shared" si="62"/>
        <v>5</v>
      </c>
      <c r="D95" s="125"/>
      <c r="E95" s="125"/>
      <c r="F95" s="125"/>
      <c r="G95" s="125"/>
      <c r="H95" s="125"/>
      <c r="I95" s="125"/>
      <c r="J95" s="125"/>
      <c r="K95" s="125">
        <f t="shared" si="54"/>
        <v>0</v>
      </c>
      <c r="L95" s="126">
        <f t="shared" si="55"/>
        <v>0</v>
      </c>
      <c r="M95" s="125"/>
      <c r="N95" s="125"/>
      <c r="O95" s="125"/>
      <c r="P95" s="125"/>
      <c r="Q95" s="125"/>
      <c r="R95" s="125"/>
      <c r="S95" s="125"/>
      <c r="T95" s="125">
        <f t="shared" si="56"/>
        <v>0</v>
      </c>
      <c r="U95" s="126">
        <f t="shared" si="57"/>
        <v>0</v>
      </c>
      <c r="V95" s="125"/>
      <c r="W95" s="125"/>
      <c r="X95" s="125"/>
      <c r="Y95" s="125"/>
      <c r="Z95" s="125"/>
      <c r="AA95" s="125"/>
      <c r="AB95" s="125"/>
      <c r="AC95" s="125">
        <f t="shared" si="58"/>
        <v>0</v>
      </c>
      <c r="AD95" s="126">
        <f t="shared" si="59"/>
        <v>0</v>
      </c>
      <c r="AE95" s="125"/>
      <c r="AF95" s="125"/>
      <c r="AG95" s="125"/>
      <c r="AH95" s="125"/>
      <c r="AI95" s="125"/>
      <c r="AJ95" s="125"/>
      <c r="AK95" s="125"/>
      <c r="AL95" s="125">
        <f t="shared" si="60"/>
        <v>0</v>
      </c>
      <c r="AM95" s="126">
        <f t="shared" si="61"/>
        <v>0</v>
      </c>
    </row>
    <row r="96" spans="2:39" s="127" customFormat="1" hidden="1" x14ac:dyDescent="0.25">
      <c r="B96" s="109"/>
      <c r="C96" s="125">
        <f t="shared" si="62"/>
        <v>6</v>
      </c>
      <c r="D96" s="125"/>
      <c r="E96" s="125"/>
      <c r="F96" s="125"/>
      <c r="G96" s="125"/>
      <c r="H96" s="125"/>
      <c r="I96" s="125"/>
      <c r="J96" s="125"/>
      <c r="K96" s="125">
        <f t="shared" si="54"/>
        <v>0</v>
      </c>
      <c r="L96" s="126">
        <f t="shared" si="55"/>
        <v>0</v>
      </c>
      <c r="M96" s="125"/>
      <c r="N96" s="125"/>
      <c r="O96" s="125"/>
      <c r="P96" s="125"/>
      <c r="Q96" s="125"/>
      <c r="R96" s="125"/>
      <c r="S96" s="125"/>
      <c r="T96" s="125">
        <f t="shared" si="56"/>
        <v>0</v>
      </c>
      <c r="U96" s="126">
        <f t="shared" si="57"/>
        <v>0</v>
      </c>
      <c r="V96" s="125"/>
      <c r="W96" s="125"/>
      <c r="X96" s="125"/>
      <c r="Y96" s="125"/>
      <c r="Z96" s="125"/>
      <c r="AA96" s="125"/>
      <c r="AB96" s="125"/>
      <c r="AC96" s="125">
        <f t="shared" si="58"/>
        <v>0</v>
      </c>
      <c r="AD96" s="126">
        <f t="shared" si="59"/>
        <v>0</v>
      </c>
      <c r="AE96" s="125"/>
      <c r="AF96" s="125"/>
      <c r="AG96" s="125"/>
      <c r="AH96" s="125"/>
      <c r="AI96" s="125"/>
      <c r="AJ96" s="125"/>
      <c r="AK96" s="125"/>
      <c r="AL96" s="125">
        <f t="shared" si="60"/>
        <v>0</v>
      </c>
      <c r="AM96" s="126">
        <f t="shared" si="61"/>
        <v>0</v>
      </c>
    </row>
    <row r="97" spans="2:39" s="127" customFormat="1" hidden="1" x14ac:dyDescent="0.25">
      <c r="B97" s="109"/>
      <c r="C97" s="125">
        <f t="shared" si="62"/>
        <v>7</v>
      </c>
      <c r="D97" s="125"/>
      <c r="E97" s="125"/>
      <c r="F97" s="125"/>
      <c r="G97" s="125"/>
      <c r="H97" s="125"/>
      <c r="I97" s="125"/>
      <c r="J97" s="125"/>
      <c r="K97" s="125">
        <f t="shared" si="54"/>
        <v>0</v>
      </c>
      <c r="L97" s="126">
        <f t="shared" si="55"/>
        <v>0</v>
      </c>
      <c r="M97" s="125"/>
      <c r="N97" s="125"/>
      <c r="O97" s="125"/>
      <c r="P97" s="125"/>
      <c r="Q97" s="125"/>
      <c r="R97" s="125"/>
      <c r="S97" s="125"/>
      <c r="T97" s="125">
        <f t="shared" si="56"/>
        <v>0</v>
      </c>
      <c r="U97" s="126">
        <f t="shared" si="57"/>
        <v>0</v>
      </c>
      <c r="V97" s="125"/>
      <c r="W97" s="125"/>
      <c r="X97" s="125"/>
      <c r="Y97" s="125"/>
      <c r="Z97" s="125"/>
      <c r="AA97" s="125"/>
      <c r="AB97" s="125"/>
      <c r="AC97" s="125">
        <f t="shared" si="58"/>
        <v>0</v>
      </c>
      <c r="AD97" s="126">
        <f t="shared" si="59"/>
        <v>0</v>
      </c>
      <c r="AE97" s="125"/>
      <c r="AF97" s="125"/>
      <c r="AG97" s="125"/>
      <c r="AH97" s="125"/>
      <c r="AI97" s="125"/>
      <c r="AJ97" s="125"/>
      <c r="AK97" s="125"/>
      <c r="AL97" s="125">
        <f t="shared" si="60"/>
        <v>0</v>
      </c>
      <c r="AM97" s="126">
        <f t="shared" si="61"/>
        <v>0</v>
      </c>
    </row>
    <row r="98" spans="2:39" s="127" customFormat="1" hidden="1" x14ac:dyDescent="0.25">
      <c r="B98" s="109"/>
      <c r="C98" s="125">
        <f t="shared" si="62"/>
        <v>8</v>
      </c>
      <c r="D98" s="125"/>
      <c r="E98" s="125"/>
      <c r="F98" s="125"/>
      <c r="G98" s="125"/>
      <c r="H98" s="125"/>
      <c r="I98" s="125"/>
      <c r="J98" s="125"/>
      <c r="K98" s="125">
        <f t="shared" si="54"/>
        <v>0</v>
      </c>
      <c r="L98" s="126">
        <f t="shared" si="55"/>
        <v>0</v>
      </c>
      <c r="M98" s="125"/>
      <c r="N98" s="125"/>
      <c r="O98" s="125"/>
      <c r="P98" s="125"/>
      <c r="Q98" s="125"/>
      <c r="R98" s="125"/>
      <c r="S98" s="125"/>
      <c r="T98" s="125">
        <f t="shared" si="56"/>
        <v>0</v>
      </c>
      <c r="U98" s="126">
        <f t="shared" si="57"/>
        <v>0</v>
      </c>
      <c r="V98" s="125"/>
      <c r="W98" s="125"/>
      <c r="X98" s="125"/>
      <c r="Y98" s="125"/>
      <c r="Z98" s="125"/>
      <c r="AA98" s="125"/>
      <c r="AB98" s="125"/>
      <c r="AC98" s="125">
        <f t="shared" si="58"/>
        <v>0</v>
      </c>
      <c r="AD98" s="126">
        <f t="shared" si="59"/>
        <v>0</v>
      </c>
      <c r="AE98" s="125"/>
      <c r="AF98" s="125"/>
      <c r="AG98" s="125"/>
      <c r="AH98" s="125"/>
      <c r="AI98" s="125"/>
      <c r="AJ98" s="125"/>
      <c r="AK98" s="125"/>
      <c r="AL98" s="125">
        <f t="shared" si="60"/>
        <v>0</v>
      </c>
      <c r="AM98" s="126">
        <f t="shared" si="61"/>
        <v>0</v>
      </c>
    </row>
    <row r="99" spans="2:39" s="127" customFormat="1" hidden="1" x14ac:dyDescent="0.25">
      <c r="B99" s="110"/>
      <c r="C99" s="125">
        <f t="shared" si="62"/>
        <v>9</v>
      </c>
      <c r="D99" s="128"/>
      <c r="E99" s="128"/>
      <c r="F99" s="128"/>
      <c r="G99" s="128"/>
      <c r="H99" s="128"/>
      <c r="I99" s="128"/>
      <c r="J99" s="128"/>
      <c r="K99" s="125">
        <f t="shared" si="54"/>
        <v>0</v>
      </c>
      <c r="L99" s="126">
        <f t="shared" si="55"/>
        <v>0</v>
      </c>
      <c r="M99" s="128"/>
      <c r="N99" s="128"/>
      <c r="O99" s="128"/>
      <c r="P99" s="128"/>
      <c r="Q99" s="128"/>
      <c r="R99" s="128"/>
      <c r="S99" s="128"/>
      <c r="T99" s="125">
        <f t="shared" si="56"/>
        <v>0</v>
      </c>
      <c r="U99" s="126">
        <f t="shared" si="57"/>
        <v>0</v>
      </c>
      <c r="V99" s="128"/>
      <c r="W99" s="128"/>
      <c r="X99" s="128"/>
      <c r="Y99" s="128"/>
      <c r="Z99" s="128"/>
      <c r="AA99" s="128"/>
      <c r="AB99" s="128"/>
      <c r="AC99" s="125">
        <f t="shared" si="58"/>
        <v>0</v>
      </c>
      <c r="AD99" s="126">
        <f t="shared" si="59"/>
        <v>0</v>
      </c>
      <c r="AE99" s="128"/>
      <c r="AF99" s="128"/>
      <c r="AG99" s="128"/>
      <c r="AH99" s="128"/>
      <c r="AI99" s="128"/>
      <c r="AJ99" s="128"/>
      <c r="AK99" s="128"/>
      <c r="AL99" s="125">
        <f t="shared" si="60"/>
        <v>0</v>
      </c>
      <c r="AM99" s="126">
        <f t="shared" si="61"/>
        <v>0</v>
      </c>
    </row>
    <row r="100" spans="2:39" s="127" customFormat="1" ht="15.75" hidden="1" thickBot="1" x14ac:dyDescent="0.3">
      <c r="B100" s="110"/>
      <c r="C100" s="125">
        <f t="shared" si="62"/>
        <v>10</v>
      </c>
      <c r="D100" s="128"/>
      <c r="E100" s="128"/>
      <c r="F100" s="128"/>
      <c r="G100" s="128"/>
      <c r="H100" s="128"/>
      <c r="I100" s="128"/>
      <c r="J100" s="128"/>
      <c r="K100" s="125">
        <f t="shared" si="54"/>
        <v>0</v>
      </c>
      <c r="L100" s="126">
        <f t="shared" si="55"/>
        <v>0</v>
      </c>
      <c r="M100" s="128"/>
      <c r="N100" s="128"/>
      <c r="O100" s="128"/>
      <c r="P100" s="128"/>
      <c r="Q100" s="128"/>
      <c r="R100" s="128"/>
      <c r="S100" s="128"/>
      <c r="T100" s="125">
        <f t="shared" si="56"/>
        <v>0</v>
      </c>
      <c r="U100" s="126">
        <f t="shared" si="57"/>
        <v>0</v>
      </c>
      <c r="V100" s="128"/>
      <c r="W100" s="128"/>
      <c r="X100" s="128"/>
      <c r="Y100" s="128"/>
      <c r="Z100" s="128"/>
      <c r="AA100" s="128"/>
      <c r="AB100" s="128"/>
      <c r="AC100" s="125">
        <f t="shared" si="58"/>
        <v>0</v>
      </c>
      <c r="AD100" s="126">
        <f t="shared" si="59"/>
        <v>0</v>
      </c>
      <c r="AE100" s="128"/>
      <c r="AF100" s="128"/>
      <c r="AG100" s="128"/>
      <c r="AH100" s="128"/>
      <c r="AI100" s="128"/>
      <c r="AJ100" s="128"/>
      <c r="AK100" s="128"/>
      <c r="AL100" s="125">
        <f t="shared" si="60"/>
        <v>0</v>
      </c>
      <c r="AM100" s="126">
        <f t="shared" si="61"/>
        <v>0</v>
      </c>
    </row>
    <row r="101" spans="2:39" ht="15.75" thickBot="1" x14ac:dyDescent="0.3">
      <c r="B101" s="107" t="s">
        <v>42</v>
      </c>
      <c r="C101" s="108"/>
      <c r="D101" s="33" t="e">
        <f>AVERAGE(D91:D100)</f>
        <v>#DIV/0!</v>
      </c>
      <c r="E101" s="33" t="e">
        <f>AVERAGE(E91:E100)</f>
        <v>#DIV/0!</v>
      </c>
      <c r="F101" s="33" t="e">
        <f>AVERAGE(F91:F100)</f>
        <v>#DIV/0!</v>
      </c>
      <c r="G101" s="33" t="e">
        <f>AVERAGE(G91:G100)</f>
        <v>#DIV/0!</v>
      </c>
      <c r="H101" s="33"/>
      <c r="I101" s="33" t="e">
        <f>AVERAGE(I91:I100)</f>
        <v>#DIV/0!</v>
      </c>
      <c r="J101" s="34" t="e">
        <f>K101/(K101+L101)</f>
        <v>#DIV/0!</v>
      </c>
      <c r="K101" s="35">
        <f>SUM(K91:K100)</f>
        <v>0</v>
      </c>
      <c r="L101" s="35">
        <f>SUM(L91:L100)</f>
        <v>0</v>
      </c>
      <c r="M101" s="33" t="e">
        <f>AVERAGE(M91:M100)</f>
        <v>#DIV/0!</v>
      </c>
      <c r="N101" s="33" t="e">
        <f>AVERAGE(N91:N100)</f>
        <v>#DIV/0!</v>
      </c>
      <c r="O101" s="33" t="e">
        <f>AVERAGE(O91:O100)</f>
        <v>#DIV/0!</v>
      </c>
      <c r="P101" s="33" t="e">
        <f>AVERAGE(P91:P100)</f>
        <v>#DIV/0!</v>
      </c>
      <c r="Q101" s="33"/>
      <c r="R101" s="33" t="e">
        <f>AVERAGE(R91:R100)</f>
        <v>#DIV/0!</v>
      </c>
      <c r="S101" s="34" t="e">
        <f>T101/(T101+U101)</f>
        <v>#DIV/0!</v>
      </c>
      <c r="T101" s="35">
        <f>SUM(T91:T100)</f>
        <v>0</v>
      </c>
      <c r="U101" s="35">
        <f>SUM(U91:U100)</f>
        <v>0</v>
      </c>
      <c r="V101" s="33" t="e">
        <f>AVERAGE(V91:V100)</f>
        <v>#DIV/0!</v>
      </c>
      <c r="W101" s="33" t="e">
        <f>AVERAGE(W91:W100)</f>
        <v>#DIV/0!</v>
      </c>
      <c r="X101" s="33" t="e">
        <f>AVERAGE(X91:X100)</f>
        <v>#DIV/0!</v>
      </c>
      <c r="Y101" s="33" t="e">
        <f>AVERAGE(Y91:Y100)</f>
        <v>#DIV/0!</v>
      </c>
      <c r="Z101" s="33"/>
      <c r="AA101" s="33" t="e">
        <f>AVERAGE(AA91:AA100)</f>
        <v>#DIV/0!</v>
      </c>
      <c r="AB101" s="34" t="e">
        <f>AC101/(AC101+AD101)</f>
        <v>#DIV/0!</v>
      </c>
      <c r="AC101" s="35">
        <f>SUM(AC91:AC100)</f>
        <v>0</v>
      </c>
      <c r="AD101" s="35">
        <f>SUM(AD91:AD100)</f>
        <v>0</v>
      </c>
      <c r="AE101" s="33" t="e">
        <f>AVERAGE(AE91:AE100)</f>
        <v>#DIV/0!</v>
      </c>
      <c r="AF101" s="33" t="e">
        <f>AVERAGE(AF91:AF100)</f>
        <v>#DIV/0!</v>
      </c>
      <c r="AG101" s="33" t="e">
        <f>AVERAGE(AG91:AG100)</f>
        <v>#DIV/0!</v>
      </c>
      <c r="AH101" s="33" t="e">
        <f>AVERAGE(AH91:AH100)</f>
        <v>#DIV/0!</v>
      </c>
      <c r="AI101" s="33"/>
      <c r="AJ101" s="33" t="e">
        <f>AVERAGE(AJ91:AJ100)</f>
        <v>#DIV/0!</v>
      </c>
      <c r="AK101" s="34" t="e">
        <f>AL101/(AL101+AM101)</f>
        <v>#DIV/0!</v>
      </c>
      <c r="AL101" s="35">
        <f>SUM(AL91:AL100)</f>
        <v>0</v>
      </c>
      <c r="AM101" s="82">
        <f>SUM(AM91:AM100)</f>
        <v>0</v>
      </c>
    </row>
    <row r="102" spans="2:39" s="127" customFormat="1" hidden="1" x14ac:dyDescent="0.25">
      <c r="B102" s="123">
        <v>2</v>
      </c>
      <c r="C102" s="124">
        <v>1</v>
      </c>
      <c r="D102" s="124"/>
      <c r="E102" s="124"/>
      <c r="F102" s="124"/>
      <c r="G102" s="124"/>
      <c r="H102" s="124"/>
      <c r="I102" s="124"/>
      <c r="J102" s="124"/>
      <c r="K102" s="125">
        <f t="shared" ref="K102:K111" si="63">IF(J102="W",1,0)</f>
        <v>0</v>
      </c>
      <c r="L102" s="126">
        <f t="shared" ref="L102:L111" si="64">IF(J102="L",1,0)</f>
        <v>0</v>
      </c>
      <c r="M102" s="124"/>
      <c r="N102" s="124"/>
      <c r="O102" s="124"/>
      <c r="P102" s="124"/>
      <c r="Q102" s="124"/>
      <c r="R102" s="124"/>
      <c r="S102" s="124"/>
      <c r="T102" s="125">
        <f t="shared" ref="T102:T111" si="65">IF(S102="W",1,0)</f>
        <v>0</v>
      </c>
      <c r="U102" s="126">
        <f t="shared" ref="U102:U111" si="66">IF(S102="L",1,0)</f>
        <v>0</v>
      </c>
      <c r="V102" s="124"/>
      <c r="W102" s="124"/>
      <c r="X102" s="124"/>
      <c r="Y102" s="124"/>
      <c r="Z102" s="124"/>
      <c r="AA102" s="124"/>
      <c r="AB102" s="124"/>
      <c r="AC102" s="125">
        <f t="shared" ref="AC102:AC111" si="67">IF(AB102="W",1,0)</f>
        <v>0</v>
      </c>
      <c r="AD102" s="126">
        <f t="shared" ref="AD102:AD111" si="68">IF(AB102="L",1,0)</f>
        <v>0</v>
      </c>
      <c r="AE102" s="124"/>
      <c r="AF102" s="124"/>
      <c r="AG102" s="124"/>
      <c r="AH102" s="124"/>
      <c r="AI102" s="124"/>
      <c r="AJ102" s="124"/>
      <c r="AK102" s="124"/>
      <c r="AL102" s="125">
        <f t="shared" ref="AL102:AL111" si="69">IF(AK102="W",1,0)</f>
        <v>0</v>
      </c>
      <c r="AM102" s="126">
        <f t="shared" ref="AM102:AM111" si="70">IF(AK102="L",1,0)</f>
        <v>0</v>
      </c>
    </row>
    <row r="103" spans="2:39" s="127" customFormat="1" hidden="1" x14ac:dyDescent="0.25">
      <c r="B103" s="123"/>
      <c r="C103" s="125">
        <f t="shared" ref="C103:C111" si="71">C102+1</f>
        <v>2</v>
      </c>
      <c r="D103" s="125"/>
      <c r="E103" s="125"/>
      <c r="F103" s="125"/>
      <c r="G103" s="125"/>
      <c r="H103" s="125"/>
      <c r="I103" s="125"/>
      <c r="J103" s="125"/>
      <c r="K103" s="125">
        <f t="shared" si="63"/>
        <v>0</v>
      </c>
      <c r="L103" s="126">
        <f t="shared" si="64"/>
        <v>0</v>
      </c>
      <c r="M103" s="125"/>
      <c r="N103" s="125"/>
      <c r="O103" s="125"/>
      <c r="P103" s="125"/>
      <c r="Q103" s="125"/>
      <c r="R103" s="125"/>
      <c r="S103" s="125"/>
      <c r="T103" s="125">
        <f t="shared" si="65"/>
        <v>0</v>
      </c>
      <c r="U103" s="126">
        <f t="shared" si="66"/>
        <v>0</v>
      </c>
      <c r="V103" s="125"/>
      <c r="W103" s="125"/>
      <c r="X103" s="125"/>
      <c r="Y103" s="125"/>
      <c r="Z103" s="125"/>
      <c r="AA103" s="125"/>
      <c r="AB103" s="125"/>
      <c r="AC103" s="125">
        <f t="shared" si="67"/>
        <v>0</v>
      </c>
      <c r="AD103" s="126">
        <f t="shared" si="68"/>
        <v>0</v>
      </c>
      <c r="AE103" s="125"/>
      <c r="AF103" s="125"/>
      <c r="AG103" s="125"/>
      <c r="AH103" s="125"/>
      <c r="AI103" s="125"/>
      <c r="AJ103" s="125"/>
      <c r="AK103" s="125"/>
      <c r="AL103" s="125">
        <f t="shared" si="69"/>
        <v>0</v>
      </c>
      <c r="AM103" s="126">
        <f t="shared" si="70"/>
        <v>0</v>
      </c>
    </row>
    <row r="104" spans="2:39" s="127" customFormat="1" hidden="1" x14ac:dyDescent="0.25">
      <c r="B104" s="123"/>
      <c r="C104" s="125">
        <f t="shared" si="71"/>
        <v>3</v>
      </c>
      <c r="D104" s="125"/>
      <c r="E104" s="125"/>
      <c r="F104" s="125"/>
      <c r="G104" s="125"/>
      <c r="H104" s="125"/>
      <c r="I104" s="125"/>
      <c r="J104" s="125"/>
      <c r="K104" s="125">
        <f t="shared" si="63"/>
        <v>0</v>
      </c>
      <c r="L104" s="126">
        <f t="shared" si="64"/>
        <v>0</v>
      </c>
      <c r="M104" s="125"/>
      <c r="N104" s="125"/>
      <c r="O104" s="125"/>
      <c r="P104" s="125"/>
      <c r="Q104" s="125"/>
      <c r="R104" s="125"/>
      <c r="S104" s="125"/>
      <c r="T104" s="125">
        <f t="shared" si="65"/>
        <v>0</v>
      </c>
      <c r="U104" s="126">
        <f t="shared" si="66"/>
        <v>0</v>
      </c>
      <c r="V104" s="125"/>
      <c r="W104" s="125"/>
      <c r="X104" s="125"/>
      <c r="Y104" s="125"/>
      <c r="Z104" s="125"/>
      <c r="AA104" s="125"/>
      <c r="AB104" s="125"/>
      <c r="AC104" s="125">
        <f t="shared" si="67"/>
        <v>0</v>
      </c>
      <c r="AD104" s="126">
        <f t="shared" si="68"/>
        <v>0</v>
      </c>
      <c r="AE104" s="125"/>
      <c r="AF104" s="125"/>
      <c r="AG104" s="125"/>
      <c r="AH104" s="125"/>
      <c r="AI104" s="125"/>
      <c r="AJ104" s="125"/>
      <c r="AK104" s="125"/>
      <c r="AL104" s="125">
        <f t="shared" si="69"/>
        <v>0</v>
      </c>
      <c r="AM104" s="126">
        <f t="shared" si="70"/>
        <v>0</v>
      </c>
    </row>
    <row r="105" spans="2:39" s="127" customFormat="1" hidden="1" x14ac:dyDescent="0.25">
      <c r="B105" s="123"/>
      <c r="C105" s="125">
        <f t="shared" si="71"/>
        <v>4</v>
      </c>
      <c r="D105" s="125"/>
      <c r="E105" s="125"/>
      <c r="F105" s="125"/>
      <c r="G105" s="125"/>
      <c r="H105" s="125"/>
      <c r="I105" s="125"/>
      <c r="J105" s="125"/>
      <c r="K105" s="125">
        <f t="shared" si="63"/>
        <v>0</v>
      </c>
      <c r="L105" s="126">
        <f t="shared" si="64"/>
        <v>0</v>
      </c>
      <c r="M105" s="125"/>
      <c r="N105" s="125"/>
      <c r="O105" s="125"/>
      <c r="P105" s="125"/>
      <c r="Q105" s="125"/>
      <c r="R105" s="125"/>
      <c r="S105" s="125"/>
      <c r="T105" s="125">
        <f t="shared" si="65"/>
        <v>0</v>
      </c>
      <c r="U105" s="126">
        <f t="shared" si="66"/>
        <v>0</v>
      </c>
      <c r="V105" s="125"/>
      <c r="W105" s="125"/>
      <c r="X105" s="125"/>
      <c r="Y105" s="125"/>
      <c r="Z105" s="125"/>
      <c r="AA105" s="125"/>
      <c r="AB105" s="125"/>
      <c r="AC105" s="125">
        <f t="shared" si="67"/>
        <v>0</v>
      </c>
      <c r="AD105" s="126">
        <f t="shared" si="68"/>
        <v>0</v>
      </c>
      <c r="AE105" s="125"/>
      <c r="AF105" s="125"/>
      <c r="AG105" s="125"/>
      <c r="AH105" s="125"/>
      <c r="AI105" s="125"/>
      <c r="AJ105" s="125"/>
      <c r="AK105" s="125"/>
      <c r="AL105" s="125">
        <f t="shared" si="69"/>
        <v>0</v>
      </c>
      <c r="AM105" s="126">
        <f t="shared" si="70"/>
        <v>0</v>
      </c>
    </row>
    <row r="106" spans="2:39" s="127" customFormat="1" hidden="1" x14ac:dyDescent="0.25">
      <c r="B106" s="123"/>
      <c r="C106" s="125">
        <f t="shared" si="71"/>
        <v>5</v>
      </c>
      <c r="D106" s="125"/>
      <c r="E106" s="125"/>
      <c r="F106" s="125"/>
      <c r="G106" s="125"/>
      <c r="H106" s="125"/>
      <c r="I106" s="125"/>
      <c r="J106" s="125"/>
      <c r="K106" s="125">
        <f t="shared" si="63"/>
        <v>0</v>
      </c>
      <c r="L106" s="126">
        <f t="shared" si="64"/>
        <v>0</v>
      </c>
      <c r="M106" s="125"/>
      <c r="N106" s="125"/>
      <c r="O106" s="125"/>
      <c r="P106" s="125"/>
      <c r="Q106" s="125"/>
      <c r="R106" s="125"/>
      <c r="S106" s="125"/>
      <c r="T106" s="125">
        <f t="shared" si="65"/>
        <v>0</v>
      </c>
      <c r="U106" s="126">
        <f t="shared" si="66"/>
        <v>0</v>
      </c>
      <c r="V106" s="125"/>
      <c r="W106" s="125"/>
      <c r="X106" s="125"/>
      <c r="Y106" s="125"/>
      <c r="Z106" s="125"/>
      <c r="AA106" s="125"/>
      <c r="AB106" s="125"/>
      <c r="AC106" s="125">
        <f t="shared" si="67"/>
        <v>0</v>
      </c>
      <c r="AD106" s="126">
        <f t="shared" si="68"/>
        <v>0</v>
      </c>
      <c r="AE106" s="125"/>
      <c r="AF106" s="125"/>
      <c r="AG106" s="125"/>
      <c r="AH106" s="125"/>
      <c r="AI106" s="125"/>
      <c r="AJ106" s="125"/>
      <c r="AK106" s="125"/>
      <c r="AL106" s="125">
        <f t="shared" si="69"/>
        <v>0</v>
      </c>
      <c r="AM106" s="126">
        <f t="shared" si="70"/>
        <v>0</v>
      </c>
    </row>
    <row r="107" spans="2:39" s="127" customFormat="1" hidden="1" x14ac:dyDescent="0.25">
      <c r="B107" s="123"/>
      <c r="C107" s="125">
        <f t="shared" si="71"/>
        <v>6</v>
      </c>
      <c r="D107" s="125"/>
      <c r="E107" s="125"/>
      <c r="F107" s="125"/>
      <c r="G107" s="125"/>
      <c r="H107" s="125"/>
      <c r="I107" s="125"/>
      <c r="J107" s="125"/>
      <c r="K107" s="125">
        <f t="shared" si="63"/>
        <v>0</v>
      </c>
      <c r="L107" s="126">
        <f t="shared" si="64"/>
        <v>0</v>
      </c>
      <c r="M107" s="125"/>
      <c r="N107" s="125"/>
      <c r="O107" s="125"/>
      <c r="P107" s="125"/>
      <c r="Q107" s="125"/>
      <c r="R107" s="125"/>
      <c r="S107" s="125"/>
      <c r="T107" s="125">
        <f t="shared" si="65"/>
        <v>0</v>
      </c>
      <c r="U107" s="126">
        <f t="shared" si="66"/>
        <v>0</v>
      </c>
      <c r="V107" s="125"/>
      <c r="W107" s="125"/>
      <c r="X107" s="125"/>
      <c r="Y107" s="125"/>
      <c r="Z107" s="125"/>
      <c r="AA107" s="125"/>
      <c r="AB107" s="125"/>
      <c r="AC107" s="125">
        <f t="shared" si="67"/>
        <v>0</v>
      </c>
      <c r="AD107" s="126">
        <f t="shared" si="68"/>
        <v>0</v>
      </c>
      <c r="AE107" s="125"/>
      <c r="AF107" s="125"/>
      <c r="AG107" s="125"/>
      <c r="AH107" s="125"/>
      <c r="AI107" s="125"/>
      <c r="AJ107" s="125"/>
      <c r="AK107" s="125"/>
      <c r="AL107" s="125">
        <f t="shared" si="69"/>
        <v>0</v>
      </c>
      <c r="AM107" s="126">
        <f t="shared" si="70"/>
        <v>0</v>
      </c>
    </row>
    <row r="108" spans="2:39" s="127" customFormat="1" hidden="1" x14ac:dyDescent="0.25">
      <c r="B108" s="123"/>
      <c r="C108" s="125">
        <f t="shared" si="71"/>
        <v>7</v>
      </c>
      <c r="D108" s="125"/>
      <c r="E108" s="125"/>
      <c r="F108" s="125"/>
      <c r="G108" s="125"/>
      <c r="H108" s="125"/>
      <c r="I108" s="125"/>
      <c r="J108" s="125"/>
      <c r="K108" s="125">
        <f t="shared" si="63"/>
        <v>0</v>
      </c>
      <c r="L108" s="126">
        <f t="shared" si="64"/>
        <v>0</v>
      </c>
      <c r="M108" s="125"/>
      <c r="N108" s="125"/>
      <c r="O108" s="125"/>
      <c r="P108" s="125"/>
      <c r="Q108" s="125"/>
      <c r="R108" s="125"/>
      <c r="S108" s="125"/>
      <c r="T108" s="125">
        <f t="shared" si="65"/>
        <v>0</v>
      </c>
      <c r="U108" s="126">
        <f t="shared" si="66"/>
        <v>0</v>
      </c>
      <c r="V108" s="125"/>
      <c r="W108" s="125"/>
      <c r="X108" s="125"/>
      <c r="Y108" s="125"/>
      <c r="Z108" s="125"/>
      <c r="AA108" s="125"/>
      <c r="AB108" s="125"/>
      <c r="AC108" s="125">
        <f t="shared" si="67"/>
        <v>0</v>
      </c>
      <c r="AD108" s="126">
        <f t="shared" si="68"/>
        <v>0</v>
      </c>
      <c r="AE108" s="125"/>
      <c r="AF108" s="125"/>
      <c r="AG108" s="125"/>
      <c r="AH108" s="125"/>
      <c r="AI108" s="125"/>
      <c r="AJ108" s="125"/>
      <c r="AK108" s="125"/>
      <c r="AL108" s="125">
        <f t="shared" si="69"/>
        <v>0</v>
      </c>
      <c r="AM108" s="126">
        <f t="shared" si="70"/>
        <v>0</v>
      </c>
    </row>
    <row r="109" spans="2:39" s="127" customFormat="1" hidden="1" x14ac:dyDescent="0.25">
      <c r="B109" s="123"/>
      <c r="C109" s="125">
        <f t="shared" si="71"/>
        <v>8</v>
      </c>
      <c r="D109" s="125"/>
      <c r="E109" s="125"/>
      <c r="F109" s="125"/>
      <c r="G109" s="125"/>
      <c r="H109" s="125"/>
      <c r="I109" s="125"/>
      <c r="J109" s="125"/>
      <c r="K109" s="125">
        <f t="shared" si="63"/>
        <v>0</v>
      </c>
      <c r="L109" s="126">
        <f t="shared" si="64"/>
        <v>0</v>
      </c>
      <c r="M109" s="125"/>
      <c r="N109" s="125"/>
      <c r="O109" s="125"/>
      <c r="P109" s="125"/>
      <c r="Q109" s="125"/>
      <c r="R109" s="125"/>
      <c r="S109" s="125"/>
      <c r="T109" s="125">
        <f t="shared" si="65"/>
        <v>0</v>
      </c>
      <c r="U109" s="126">
        <f t="shared" si="66"/>
        <v>0</v>
      </c>
      <c r="V109" s="125"/>
      <c r="W109" s="125"/>
      <c r="X109" s="125"/>
      <c r="Y109" s="125"/>
      <c r="Z109" s="125"/>
      <c r="AA109" s="125"/>
      <c r="AB109" s="125"/>
      <c r="AC109" s="125">
        <f t="shared" si="67"/>
        <v>0</v>
      </c>
      <c r="AD109" s="126">
        <f t="shared" si="68"/>
        <v>0</v>
      </c>
      <c r="AE109" s="125"/>
      <c r="AF109" s="125"/>
      <c r="AG109" s="125"/>
      <c r="AH109" s="125"/>
      <c r="AI109" s="125"/>
      <c r="AJ109" s="125"/>
      <c r="AK109" s="125"/>
      <c r="AL109" s="125">
        <f t="shared" si="69"/>
        <v>0</v>
      </c>
      <c r="AM109" s="126">
        <f t="shared" si="70"/>
        <v>0</v>
      </c>
    </row>
    <row r="110" spans="2:39" s="127" customFormat="1" hidden="1" x14ac:dyDescent="0.25">
      <c r="B110" s="123"/>
      <c r="C110" s="125">
        <f t="shared" si="71"/>
        <v>9</v>
      </c>
      <c r="D110" s="125"/>
      <c r="E110" s="125"/>
      <c r="F110" s="125"/>
      <c r="G110" s="125"/>
      <c r="H110" s="125"/>
      <c r="I110" s="125"/>
      <c r="J110" s="125"/>
      <c r="K110" s="125">
        <f t="shared" si="63"/>
        <v>0</v>
      </c>
      <c r="L110" s="126">
        <f t="shared" si="64"/>
        <v>0</v>
      </c>
      <c r="M110" s="125"/>
      <c r="N110" s="125"/>
      <c r="O110" s="125"/>
      <c r="P110" s="125"/>
      <c r="Q110" s="125"/>
      <c r="R110" s="125"/>
      <c r="S110" s="125"/>
      <c r="T110" s="125">
        <f t="shared" si="65"/>
        <v>0</v>
      </c>
      <c r="U110" s="126">
        <f t="shared" si="66"/>
        <v>0</v>
      </c>
      <c r="V110" s="125"/>
      <c r="W110" s="125"/>
      <c r="X110" s="125"/>
      <c r="Y110" s="125"/>
      <c r="Z110" s="125"/>
      <c r="AA110" s="125"/>
      <c r="AB110" s="125"/>
      <c r="AC110" s="125">
        <f t="shared" si="67"/>
        <v>0</v>
      </c>
      <c r="AD110" s="126">
        <f t="shared" si="68"/>
        <v>0</v>
      </c>
      <c r="AE110" s="125"/>
      <c r="AF110" s="125"/>
      <c r="AG110" s="125"/>
      <c r="AH110" s="125"/>
      <c r="AI110" s="125"/>
      <c r="AJ110" s="125"/>
      <c r="AK110" s="125"/>
      <c r="AL110" s="125">
        <f t="shared" si="69"/>
        <v>0</v>
      </c>
      <c r="AM110" s="126">
        <f t="shared" si="70"/>
        <v>0</v>
      </c>
    </row>
    <row r="111" spans="2:39" s="127" customFormat="1" ht="15.75" hidden="1" thickBot="1" x14ac:dyDescent="0.3">
      <c r="B111" s="123"/>
      <c r="C111" s="128">
        <f t="shared" si="71"/>
        <v>10</v>
      </c>
      <c r="D111" s="128"/>
      <c r="E111" s="128"/>
      <c r="F111" s="128"/>
      <c r="G111" s="128"/>
      <c r="H111" s="128"/>
      <c r="I111" s="128"/>
      <c r="J111" s="128"/>
      <c r="K111" s="125">
        <f t="shared" si="63"/>
        <v>0</v>
      </c>
      <c r="L111" s="126">
        <f t="shared" si="64"/>
        <v>0</v>
      </c>
      <c r="M111" s="128"/>
      <c r="N111" s="128"/>
      <c r="O111" s="128"/>
      <c r="P111" s="128"/>
      <c r="Q111" s="128"/>
      <c r="R111" s="128"/>
      <c r="S111" s="128"/>
      <c r="T111" s="125">
        <f t="shared" si="65"/>
        <v>0</v>
      </c>
      <c r="U111" s="126">
        <f t="shared" si="66"/>
        <v>0</v>
      </c>
      <c r="V111" s="128"/>
      <c r="W111" s="128"/>
      <c r="X111" s="128"/>
      <c r="Y111" s="128"/>
      <c r="Z111" s="128"/>
      <c r="AA111" s="128"/>
      <c r="AB111" s="128"/>
      <c r="AC111" s="125">
        <f t="shared" si="67"/>
        <v>0</v>
      </c>
      <c r="AD111" s="126">
        <f t="shared" si="68"/>
        <v>0</v>
      </c>
      <c r="AE111" s="128"/>
      <c r="AF111" s="128"/>
      <c r="AG111" s="128"/>
      <c r="AH111" s="128"/>
      <c r="AI111" s="128"/>
      <c r="AJ111" s="128"/>
      <c r="AK111" s="128"/>
      <c r="AL111" s="125">
        <f t="shared" si="69"/>
        <v>0</v>
      </c>
      <c r="AM111" s="126">
        <f t="shared" si="70"/>
        <v>0</v>
      </c>
    </row>
    <row r="112" spans="2:39" ht="15.75" thickBot="1" x14ac:dyDescent="0.3">
      <c r="B112" s="98" t="s">
        <v>42</v>
      </c>
      <c r="C112" s="99"/>
      <c r="D112" s="33" t="e">
        <f>AVERAGE(D102:D111)</f>
        <v>#DIV/0!</v>
      </c>
      <c r="E112" s="33" t="e">
        <f>AVERAGE(E102:E111)</f>
        <v>#DIV/0!</v>
      </c>
      <c r="F112" s="33" t="e">
        <f>AVERAGE(F102:F111)</f>
        <v>#DIV/0!</v>
      </c>
      <c r="G112" s="33" t="e">
        <f>AVERAGE(G102:G111)</f>
        <v>#DIV/0!</v>
      </c>
      <c r="H112" s="33"/>
      <c r="I112" s="33" t="e">
        <f>AVERAGE(I102:I111)</f>
        <v>#DIV/0!</v>
      </c>
      <c r="J112" s="34" t="e">
        <f>K112/(K112+L112)</f>
        <v>#DIV/0!</v>
      </c>
      <c r="K112" s="35">
        <f>SUM(K102:K111)</f>
        <v>0</v>
      </c>
      <c r="L112" s="35">
        <f>SUM(L102:L111)</f>
        <v>0</v>
      </c>
      <c r="M112" s="33" t="e">
        <f>AVERAGE(M102:M111)</f>
        <v>#DIV/0!</v>
      </c>
      <c r="N112" s="33" t="e">
        <f>AVERAGE(N102:N111)</f>
        <v>#DIV/0!</v>
      </c>
      <c r="O112" s="33" t="e">
        <f>AVERAGE(O102:O111)</f>
        <v>#DIV/0!</v>
      </c>
      <c r="P112" s="33" t="e">
        <f>AVERAGE(P102:P111)</f>
        <v>#DIV/0!</v>
      </c>
      <c r="Q112" s="33"/>
      <c r="R112" s="33" t="e">
        <f>AVERAGE(R102:R111)</f>
        <v>#DIV/0!</v>
      </c>
      <c r="S112" s="34" t="e">
        <f>T112/(T112+U112)</f>
        <v>#DIV/0!</v>
      </c>
      <c r="T112" s="35">
        <f>SUM(T102:T111)</f>
        <v>0</v>
      </c>
      <c r="U112" s="35">
        <f>SUM(U102:U111)</f>
        <v>0</v>
      </c>
      <c r="V112" s="33" t="e">
        <f>AVERAGE(V102:V111)</f>
        <v>#DIV/0!</v>
      </c>
      <c r="W112" s="33" t="e">
        <f>AVERAGE(W102:W111)</f>
        <v>#DIV/0!</v>
      </c>
      <c r="X112" s="33" t="e">
        <f>AVERAGE(X102:X111)</f>
        <v>#DIV/0!</v>
      </c>
      <c r="Y112" s="33" t="e">
        <f>AVERAGE(Y102:Y111)</f>
        <v>#DIV/0!</v>
      </c>
      <c r="Z112" s="33"/>
      <c r="AA112" s="33" t="e">
        <f>AVERAGE(AA102:AA111)</f>
        <v>#DIV/0!</v>
      </c>
      <c r="AB112" s="34" t="e">
        <f>AC112/(AC112+AD112)</f>
        <v>#DIV/0!</v>
      </c>
      <c r="AC112" s="35">
        <f>SUM(AC102:AC111)</f>
        <v>0</v>
      </c>
      <c r="AD112" s="35">
        <f>SUM(AD102:AD111)</f>
        <v>0</v>
      </c>
      <c r="AE112" s="33" t="e">
        <f>AVERAGE(AE102:AE111)</f>
        <v>#DIV/0!</v>
      </c>
      <c r="AF112" s="33" t="e">
        <f>AVERAGE(AF102:AF111)</f>
        <v>#DIV/0!</v>
      </c>
      <c r="AG112" s="33" t="e">
        <f>AVERAGE(AG102:AG111)</f>
        <v>#DIV/0!</v>
      </c>
      <c r="AH112" s="33" t="e">
        <f>AVERAGE(AH102:AH111)</f>
        <v>#DIV/0!</v>
      </c>
      <c r="AI112" s="33"/>
      <c r="AJ112" s="33" t="e">
        <f>AVERAGE(AJ102:AJ111)</f>
        <v>#DIV/0!</v>
      </c>
      <c r="AK112" s="34" t="e">
        <f>AL112/(AL112+AM112)</f>
        <v>#DIV/0!</v>
      </c>
      <c r="AL112" s="35">
        <f>SUM(AL102:AL111)</f>
        <v>0</v>
      </c>
      <c r="AM112" s="82">
        <f>SUM(AM102:AM111)</f>
        <v>0</v>
      </c>
    </row>
    <row r="113" spans="2:39" x14ac:dyDescent="0.25">
      <c r="B113" s="106">
        <v>3</v>
      </c>
      <c r="C113" s="77">
        <v>1</v>
      </c>
      <c r="D113" s="77"/>
      <c r="E113" s="77"/>
      <c r="F113" s="77"/>
      <c r="G113" s="77"/>
      <c r="H113" s="77"/>
      <c r="I113" s="77"/>
      <c r="J113" s="77"/>
      <c r="K113" s="28">
        <f t="shared" ref="K113:K122" si="72">IF(J113="W",1,0)</f>
        <v>0</v>
      </c>
      <c r="L113" s="32">
        <f t="shared" ref="L113:L122" si="73">IF(J113="L",1,0)</f>
        <v>0</v>
      </c>
      <c r="M113" s="77"/>
      <c r="N113" s="77"/>
      <c r="O113" s="77"/>
      <c r="P113" s="77"/>
      <c r="Q113" s="77"/>
      <c r="R113" s="77"/>
      <c r="S113" s="77"/>
      <c r="T113" s="28">
        <f t="shared" ref="T113:T122" si="74">IF(S113="W",1,0)</f>
        <v>0</v>
      </c>
      <c r="U113" s="32">
        <f t="shared" ref="U113:U122" si="75">IF(S113="L",1,0)</f>
        <v>0</v>
      </c>
      <c r="V113" s="77"/>
      <c r="W113" s="77"/>
      <c r="X113" s="77"/>
      <c r="Y113" s="77"/>
      <c r="Z113" s="77"/>
      <c r="AA113" s="77"/>
      <c r="AB113" s="77"/>
      <c r="AC113" s="28">
        <f t="shared" ref="AC113:AC122" si="76">IF(AB113="W",1,0)</f>
        <v>0</v>
      </c>
      <c r="AD113" s="32">
        <f t="shared" ref="AD113:AD122" si="77">IF(AB113="L",1,0)</f>
        <v>0</v>
      </c>
      <c r="AE113" s="77"/>
      <c r="AF113" s="77"/>
      <c r="AG113" s="77"/>
      <c r="AH113" s="77"/>
      <c r="AI113" s="77"/>
      <c r="AJ113" s="77"/>
      <c r="AK113" s="77"/>
      <c r="AL113" s="28">
        <f t="shared" ref="AL113:AL122" si="78">IF(AK113="W",1,0)</f>
        <v>0</v>
      </c>
      <c r="AM113" s="32">
        <f t="shared" ref="AM113:AM122" si="79">IF(AK113="L",1,0)</f>
        <v>0</v>
      </c>
    </row>
    <row r="114" spans="2:39" x14ac:dyDescent="0.25">
      <c r="B114" s="106"/>
      <c r="C114" s="28">
        <f t="shared" ref="C114:C122" si="80">C113+1</f>
        <v>2</v>
      </c>
      <c r="D114" s="28"/>
      <c r="E114" s="28"/>
      <c r="F114" s="28"/>
      <c r="G114" s="28"/>
      <c r="H114" s="28"/>
      <c r="I114" s="28"/>
      <c r="J114" s="28"/>
      <c r="K114" s="28">
        <f t="shared" si="72"/>
        <v>0</v>
      </c>
      <c r="L114" s="32">
        <f t="shared" si="73"/>
        <v>0</v>
      </c>
      <c r="M114" s="28"/>
      <c r="N114" s="28"/>
      <c r="O114" s="28"/>
      <c r="P114" s="28"/>
      <c r="Q114" s="28"/>
      <c r="R114" s="28"/>
      <c r="S114" s="28"/>
      <c r="T114" s="28">
        <f t="shared" si="74"/>
        <v>0</v>
      </c>
      <c r="U114" s="32">
        <f t="shared" si="75"/>
        <v>0</v>
      </c>
      <c r="V114" s="28"/>
      <c r="W114" s="28"/>
      <c r="X114" s="28"/>
      <c r="Y114" s="28"/>
      <c r="Z114" s="28"/>
      <c r="AA114" s="28"/>
      <c r="AB114" s="28"/>
      <c r="AC114" s="28">
        <f t="shared" si="76"/>
        <v>0</v>
      </c>
      <c r="AD114" s="32">
        <f t="shared" si="77"/>
        <v>0</v>
      </c>
      <c r="AE114" s="28"/>
      <c r="AF114" s="28"/>
      <c r="AG114" s="28"/>
      <c r="AH114" s="28"/>
      <c r="AI114" s="28"/>
      <c r="AJ114" s="28"/>
      <c r="AK114" s="28"/>
      <c r="AL114" s="28">
        <f t="shared" si="78"/>
        <v>0</v>
      </c>
      <c r="AM114" s="32">
        <f t="shared" si="79"/>
        <v>0</v>
      </c>
    </row>
    <row r="115" spans="2:39" x14ac:dyDescent="0.25">
      <c r="B115" s="106"/>
      <c r="C115" s="28">
        <f t="shared" si="80"/>
        <v>3</v>
      </c>
      <c r="D115" s="28"/>
      <c r="E115" s="28"/>
      <c r="F115" s="28"/>
      <c r="G115" s="28"/>
      <c r="H115" s="28"/>
      <c r="I115" s="28"/>
      <c r="J115" s="28"/>
      <c r="K115" s="28">
        <f t="shared" si="72"/>
        <v>0</v>
      </c>
      <c r="L115" s="32">
        <f t="shared" si="73"/>
        <v>0</v>
      </c>
      <c r="M115" s="28"/>
      <c r="N115" s="28"/>
      <c r="O115" s="28"/>
      <c r="P115" s="28"/>
      <c r="Q115" s="28"/>
      <c r="R115" s="28"/>
      <c r="S115" s="28"/>
      <c r="T115" s="28">
        <f t="shared" si="74"/>
        <v>0</v>
      </c>
      <c r="U115" s="32">
        <f t="shared" si="75"/>
        <v>0</v>
      </c>
      <c r="V115" s="28"/>
      <c r="W115" s="28"/>
      <c r="X115" s="28"/>
      <c r="Y115" s="28"/>
      <c r="Z115" s="28"/>
      <c r="AA115" s="28"/>
      <c r="AB115" s="28"/>
      <c r="AC115" s="28">
        <f t="shared" si="76"/>
        <v>0</v>
      </c>
      <c r="AD115" s="32">
        <f t="shared" si="77"/>
        <v>0</v>
      </c>
      <c r="AE115" s="28"/>
      <c r="AF115" s="28"/>
      <c r="AG115" s="28"/>
      <c r="AH115" s="28"/>
      <c r="AI115" s="28"/>
      <c r="AJ115" s="28"/>
      <c r="AK115" s="28"/>
      <c r="AL115" s="28">
        <f t="shared" si="78"/>
        <v>0</v>
      </c>
      <c r="AM115" s="32">
        <f t="shared" si="79"/>
        <v>0</v>
      </c>
    </row>
    <row r="116" spans="2:39" x14ac:dyDescent="0.25">
      <c r="B116" s="106"/>
      <c r="C116" s="28">
        <f t="shared" si="80"/>
        <v>4</v>
      </c>
      <c r="D116" s="28"/>
      <c r="E116" s="28"/>
      <c r="F116" s="28"/>
      <c r="G116" s="28"/>
      <c r="H116" s="28"/>
      <c r="I116" s="28"/>
      <c r="J116" s="28"/>
      <c r="K116" s="28">
        <f t="shared" si="72"/>
        <v>0</v>
      </c>
      <c r="L116" s="32">
        <f t="shared" si="73"/>
        <v>0</v>
      </c>
      <c r="M116" s="28"/>
      <c r="N116" s="28"/>
      <c r="O116" s="28"/>
      <c r="P116" s="28"/>
      <c r="Q116" s="28"/>
      <c r="R116" s="28"/>
      <c r="S116" s="28"/>
      <c r="T116" s="28">
        <f t="shared" si="74"/>
        <v>0</v>
      </c>
      <c r="U116" s="32">
        <f t="shared" si="75"/>
        <v>0</v>
      </c>
      <c r="V116" s="28"/>
      <c r="W116" s="28"/>
      <c r="X116" s="28"/>
      <c r="Y116" s="28"/>
      <c r="Z116" s="28"/>
      <c r="AA116" s="28"/>
      <c r="AB116" s="28"/>
      <c r="AC116" s="28">
        <f t="shared" si="76"/>
        <v>0</v>
      </c>
      <c r="AD116" s="32">
        <f t="shared" si="77"/>
        <v>0</v>
      </c>
      <c r="AE116" s="28"/>
      <c r="AF116" s="28"/>
      <c r="AG116" s="28"/>
      <c r="AH116" s="28"/>
      <c r="AI116" s="28"/>
      <c r="AJ116" s="28"/>
      <c r="AK116" s="28"/>
      <c r="AL116" s="28">
        <f t="shared" si="78"/>
        <v>0</v>
      </c>
      <c r="AM116" s="32">
        <f t="shared" si="79"/>
        <v>0</v>
      </c>
    </row>
    <row r="117" spans="2:39" x14ac:dyDescent="0.25">
      <c r="B117" s="106"/>
      <c r="C117" s="28">
        <f t="shared" si="80"/>
        <v>5</v>
      </c>
      <c r="D117" s="28"/>
      <c r="E117" s="28"/>
      <c r="F117" s="28"/>
      <c r="G117" s="28"/>
      <c r="H117" s="28"/>
      <c r="I117" s="28"/>
      <c r="J117" s="28"/>
      <c r="K117" s="28">
        <f t="shared" si="72"/>
        <v>0</v>
      </c>
      <c r="L117" s="32">
        <f t="shared" si="73"/>
        <v>0</v>
      </c>
      <c r="M117" s="28"/>
      <c r="N117" s="28"/>
      <c r="O117" s="28"/>
      <c r="P117" s="28"/>
      <c r="Q117" s="28"/>
      <c r="R117" s="28"/>
      <c r="S117" s="28"/>
      <c r="T117" s="28">
        <f t="shared" si="74"/>
        <v>0</v>
      </c>
      <c r="U117" s="32">
        <f t="shared" si="75"/>
        <v>0</v>
      </c>
      <c r="V117" s="28"/>
      <c r="W117" s="28"/>
      <c r="X117" s="28"/>
      <c r="Y117" s="28"/>
      <c r="Z117" s="28"/>
      <c r="AA117" s="28"/>
      <c r="AB117" s="28"/>
      <c r="AC117" s="28">
        <f t="shared" si="76"/>
        <v>0</v>
      </c>
      <c r="AD117" s="32">
        <f t="shared" si="77"/>
        <v>0</v>
      </c>
      <c r="AE117" s="28"/>
      <c r="AF117" s="28"/>
      <c r="AG117" s="28"/>
      <c r="AH117" s="28"/>
      <c r="AI117" s="28"/>
      <c r="AJ117" s="28"/>
      <c r="AK117" s="28"/>
      <c r="AL117" s="28">
        <f t="shared" si="78"/>
        <v>0</v>
      </c>
      <c r="AM117" s="32">
        <f t="shared" si="79"/>
        <v>0</v>
      </c>
    </row>
    <row r="118" spans="2:39" x14ac:dyDescent="0.25">
      <c r="B118" s="106"/>
      <c r="C118" s="28">
        <f t="shared" si="80"/>
        <v>6</v>
      </c>
      <c r="D118" s="28"/>
      <c r="E118" s="28"/>
      <c r="F118" s="28"/>
      <c r="G118" s="28"/>
      <c r="H118" s="28"/>
      <c r="I118" s="28"/>
      <c r="J118" s="28"/>
      <c r="K118" s="28">
        <f t="shared" si="72"/>
        <v>0</v>
      </c>
      <c r="L118" s="32">
        <f t="shared" si="73"/>
        <v>0</v>
      </c>
      <c r="M118" s="28"/>
      <c r="N118" s="28"/>
      <c r="O118" s="28"/>
      <c r="P118" s="28"/>
      <c r="Q118" s="28"/>
      <c r="R118" s="28"/>
      <c r="S118" s="28"/>
      <c r="T118" s="28">
        <f t="shared" si="74"/>
        <v>0</v>
      </c>
      <c r="U118" s="32">
        <f t="shared" si="75"/>
        <v>0</v>
      </c>
      <c r="V118" s="28"/>
      <c r="W118" s="28"/>
      <c r="X118" s="28"/>
      <c r="Y118" s="28"/>
      <c r="Z118" s="28"/>
      <c r="AA118" s="28"/>
      <c r="AB118" s="28"/>
      <c r="AC118" s="28">
        <f t="shared" si="76"/>
        <v>0</v>
      </c>
      <c r="AD118" s="32">
        <f t="shared" si="77"/>
        <v>0</v>
      </c>
      <c r="AE118" s="28"/>
      <c r="AF118" s="28"/>
      <c r="AG118" s="28"/>
      <c r="AH118" s="28"/>
      <c r="AI118" s="28"/>
      <c r="AJ118" s="28"/>
      <c r="AK118" s="28"/>
      <c r="AL118" s="28">
        <f t="shared" si="78"/>
        <v>0</v>
      </c>
      <c r="AM118" s="32">
        <f t="shared" si="79"/>
        <v>0</v>
      </c>
    </row>
    <row r="119" spans="2:39" x14ac:dyDescent="0.25">
      <c r="B119" s="106"/>
      <c r="C119" s="28">
        <f t="shared" si="80"/>
        <v>7</v>
      </c>
      <c r="D119" s="28"/>
      <c r="E119" s="28"/>
      <c r="F119" s="28"/>
      <c r="G119" s="28"/>
      <c r="H119" s="28"/>
      <c r="I119" s="28"/>
      <c r="J119" s="28"/>
      <c r="K119" s="28">
        <f t="shared" si="72"/>
        <v>0</v>
      </c>
      <c r="L119" s="32">
        <f t="shared" si="73"/>
        <v>0</v>
      </c>
      <c r="M119" s="28"/>
      <c r="N119" s="28"/>
      <c r="O119" s="28"/>
      <c r="P119" s="28"/>
      <c r="Q119" s="28"/>
      <c r="R119" s="28"/>
      <c r="S119" s="28"/>
      <c r="T119" s="28">
        <f t="shared" si="74"/>
        <v>0</v>
      </c>
      <c r="U119" s="32">
        <f t="shared" si="75"/>
        <v>0</v>
      </c>
      <c r="V119" s="28"/>
      <c r="W119" s="28"/>
      <c r="X119" s="28"/>
      <c r="Y119" s="28"/>
      <c r="Z119" s="28"/>
      <c r="AA119" s="28"/>
      <c r="AB119" s="28"/>
      <c r="AC119" s="28">
        <f t="shared" si="76"/>
        <v>0</v>
      </c>
      <c r="AD119" s="32">
        <f t="shared" si="77"/>
        <v>0</v>
      </c>
      <c r="AE119" s="28"/>
      <c r="AF119" s="28"/>
      <c r="AG119" s="28"/>
      <c r="AH119" s="28"/>
      <c r="AI119" s="28"/>
      <c r="AJ119" s="28"/>
      <c r="AK119" s="28"/>
      <c r="AL119" s="28">
        <f t="shared" si="78"/>
        <v>0</v>
      </c>
      <c r="AM119" s="32">
        <f t="shared" si="79"/>
        <v>0</v>
      </c>
    </row>
    <row r="120" spans="2:39" x14ac:dyDescent="0.25">
      <c r="B120" s="106"/>
      <c r="C120" s="28">
        <f t="shared" si="80"/>
        <v>8</v>
      </c>
      <c r="D120" s="28"/>
      <c r="E120" s="28"/>
      <c r="F120" s="28"/>
      <c r="G120" s="28"/>
      <c r="H120" s="28"/>
      <c r="I120" s="28"/>
      <c r="J120" s="28"/>
      <c r="K120" s="28">
        <f t="shared" si="72"/>
        <v>0</v>
      </c>
      <c r="L120" s="32">
        <f t="shared" si="73"/>
        <v>0</v>
      </c>
      <c r="M120" s="28"/>
      <c r="N120" s="28"/>
      <c r="O120" s="28"/>
      <c r="P120" s="28"/>
      <c r="Q120" s="28"/>
      <c r="R120" s="28"/>
      <c r="S120" s="28"/>
      <c r="T120" s="28">
        <f t="shared" si="74"/>
        <v>0</v>
      </c>
      <c r="U120" s="32">
        <f t="shared" si="75"/>
        <v>0</v>
      </c>
      <c r="V120" s="28"/>
      <c r="W120" s="28"/>
      <c r="X120" s="28"/>
      <c r="Y120" s="28"/>
      <c r="Z120" s="28"/>
      <c r="AA120" s="28"/>
      <c r="AB120" s="28"/>
      <c r="AC120" s="28">
        <f t="shared" si="76"/>
        <v>0</v>
      </c>
      <c r="AD120" s="32">
        <f t="shared" si="77"/>
        <v>0</v>
      </c>
      <c r="AE120" s="28"/>
      <c r="AF120" s="28"/>
      <c r="AG120" s="28"/>
      <c r="AH120" s="28"/>
      <c r="AI120" s="28"/>
      <c r="AJ120" s="28"/>
      <c r="AK120" s="28"/>
      <c r="AL120" s="28">
        <f t="shared" si="78"/>
        <v>0</v>
      </c>
      <c r="AM120" s="32">
        <f t="shared" si="79"/>
        <v>0</v>
      </c>
    </row>
    <row r="121" spans="2:39" x14ac:dyDescent="0.25">
      <c r="B121" s="106"/>
      <c r="C121" s="28">
        <f t="shared" si="80"/>
        <v>9</v>
      </c>
      <c r="D121" s="28"/>
      <c r="E121" s="28"/>
      <c r="F121" s="28"/>
      <c r="G121" s="28"/>
      <c r="H121" s="28"/>
      <c r="I121" s="28"/>
      <c r="J121" s="28"/>
      <c r="K121" s="28">
        <f t="shared" si="72"/>
        <v>0</v>
      </c>
      <c r="L121" s="32">
        <f t="shared" si="73"/>
        <v>0</v>
      </c>
      <c r="M121" s="28"/>
      <c r="N121" s="28"/>
      <c r="O121" s="28"/>
      <c r="P121" s="28"/>
      <c r="Q121" s="28"/>
      <c r="R121" s="28"/>
      <c r="S121" s="28"/>
      <c r="T121" s="28">
        <f t="shared" si="74"/>
        <v>0</v>
      </c>
      <c r="U121" s="32">
        <f t="shared" si="75"/>
        <v>0</v>
      </c>
      <c r="V121" s="28"/>
      <c r="W121" s="28"/>
      <c r="X121" s="28"/>
      <c r="Y121" s="28"/>
      <c r="Z121" s="28"/>
      <c r="AA121" s="28"/>
      <c r="AB121" s="28"/>
      <c r="AC121" s="28">
        <f t="shared" si="76"/>
        <v>0</v>
      </c>
      <c r="AD121" s="32">
        <f t="shared" si="77"/>
        <v>0</v>
      </c>
      <c r="AE121" s="28"/>
      <c r="AF121" s="28"/>
      <c r="AG121" s="28"/>
      <c r="AH121" s="28"/>
      <c r="AI121" s="28"/>
      <c r="AJ121" s="28"/>
      <c r="AK121" s="28"/>
      <c r="AL121" s="28">
        <f t="shared" si="78"/>
        <v>0</v>
      </c>
      <c r="AM121" s="32">
        <f t="shared" si="79"/>
        <v>0</v>
      </c>
    </row>
    <row r="122" spans="2:39" ht="15.75" thickBot="1" x14ac:dyDescent="0.3">
      <c r="B122" s="106"/>
      <c r="C122" s="76">
        <f t="shared" si="80"/>
        <v>10</v>
      </c>
      <c r="D122" s="76"/>
      <c r="E122" s="76"/>
      <c r="F122" s="76"/>
      <c r="G122" s="76"/>
      <c r="H122" s="76"/>
      <c r="I122" s="76"/>
      <c r="J122" s="76"/>
      <c r="K122" s="28">
        <f t="shared" si="72"/>
        <v>0</v>
      </c>
      <c r="L122" s="32">
        <f t="shared" si="73"/>
        <v>0</v>
      </c>
      <c r="M122" s="76"/>
      <c r="N122" s="76"/>
      <c r="O122" s="76"/>
      <c r="P122" s="76"/>
      <c r="Q122" s="76"/>
      <c r="R122" s="76"/>
      <c r="S122" s="76"/>
      <c r="T122" s="28">
        <f t="shared" si="74"/>
        <v>0</v>
      </c>
      <c r="U122" s="32">
        <f t="shared" si="75"/>
        <v>0</v>
      </c>
      <c r="V122" s="76"/>
      <c r="W122" s="76"/>
      <c r="X122" s="76"/>
      <c r="Y122" s="76"/>
      <c r="Z122" s="76"/>
      <c r="AA122" s="76"/>
      <c r="AB122" s="76"/>
      <c r="AC122" s="28">
        <f t="shared" si="76"/>
        <v>0</v>
      </c>
      <c r="AD122" s="32">
        <f t="shared" si="77"/>
        <v>0</v>
      </c>
      <c r="AE122" s="76"/>
      <c r="AF122" s="76"/>
      <c r="AG122" s="76"/>
      <c r="AH122" s="76"/>
      <c r="AI122" s="76"/>
      <c r="AJ122" s="76"/>
      <c r="AK122" s="76"/>
      <c r="AL122" s="28">
        <f t="shared" si="78"/>
        <v>0</v>
      </c>
      <c r="AM122" s="32">
        <f t="shared" si="79"/>
        <v>0</v>
      </c>
    </row>
    <row r="123" spans="2:39" ht="15.75" thickBot="1" x14ac:dyDescent="0.3">
      <c r="B123" s="98" t="s">
        <v>42</v>
      </c>
      <c r="C123" s="99"/>
      <c r="D123" s="33" t="e">
        <f>AVERAGE(D113:D122)</f>
        <v>#DIV/0!</v>
      </c>
      <c r="E123" s="33" t="e">
        <f>AVERAGE(E113:E122)</f>
        <v>#DIV/0!</v>
      </c>
      <c r="F123" s="33" t="e">
        <f>AVERAGE(F113:F122)</f>
        <v>#DIV/0!</v>
      </c>
      <c r="G123" s="33" t="e">
        <f>AVERAGE(G113:G122)</f>
        <v>#DIV/0!</v>
      </c>
      <c r="H123" s="33"/>
      <c r="I123" s="33" t="e">
        <f>AVERAGE(I113:I122)</f>
        <v>#DIV/0!</v>
      </c>
      <c r="J123" s="34" t="e">
        <f>K123/(K123+L123)</f>
        <v>#DIV/0!</v>
      </c>
      <c r="K123" s="35">
        <f>SUM(K113:K122)</f>
        <v>0</v>
      </c>
      <c r="L123" s="35">
        <f>SUM(L113:L122)</f>
        <v>0</v>
      </c>
      <c r="M123" s="33" t="e">
        <f>AVERAGE(M113:M122)</f>
        <v>#DIV/0!</v>
      </c>
      <c r="N123" s="33" t="e">
        <f>AVERAGE(N113:N122)</f>
        <v>#DIV/0!</v>
      </c>
      <c r="O123" s="33" t="e">
        <f>AVERAGE(O113:O122)</f>
        <v>#DIV/0!</v>
      </c>
      <c r="P123" s="33" t="e">
        <f>AVERAGE(P113:P122)</f>
        <v>#DIV/0!</v>
      </c>
      <c r="Q123" s="33"/>
      <c r="R123" s="33" t="e">
        <f>AVERAGE(R113:R122)</f>
        <v>#DIV/0!</v>
      </c>
      <c r="S123" s="34" t="e">
        <f>T123/(T123+U123)</f>
        <v>#DIV/0!</v>
      </c>
      <c r="T123" s="35">
        <f>SUM(T113:T122)</f>
        <v>0</v>
      </c>
      <c r="U123" s="35">
        <f>SUM(U113:U122)</f>
        <v>0</v>
      </c>
      <c r="V123" s="33" t="e">
        <f>AVERAGE(V113:V122)</f>
        <v>#DIV/0!</v>
      </c>
      <c r="W123" s="33" t="e">
        <f>AVERAGE(W113:W122)</f>
        <v>#DIV/0!</v>
      </c>
      <c r="X123" s="33" t="e">
        <f>AVERAGE(X113:X122)</f>
        <v>#DIV/0!</v>
      </c>
      <c r="Y123" s="33" t="e">
        <f>AVERAGE(Y113:Y122)</f>
        <v>#DIV/0!</v>
      </c>
      <c r="Z123" s="33"/>
      <c r="AA123" s="33" t="e">
        <f>AVERAGE(AA113:AA122)</f>
        <v>#DIV/0!</v>
      </c>
      <c r="AB123" s="34" t="e">
        <f>AC123/(AC123+AD123)</f>
        <v>#DIV/0!</v>
      </c>
      <c r="AC123" s="35">
        <f>SUM(AC113:AC122)</f>
        <v>0</v>
      </c>
      <c r="AD123" s="35">
        <f>SUM(AD113:AD122)</f>
        <v>0</v>
      </c>
      <c r="AE123" s="33" t="e">
        <f>AVERAGE(AE113:AE122)</f>
        <v>#DIV/0!</v>
      </c>
      <c r="AF123" s="33" t="e">
        <f>AVERAGE(AF113:AF122)</f>
        <v>#DIV/0!</v>
      </c>
      <c r="AG123" s="33" t="e">
        <f>AVERAGE(AG113:AG122)</f>
        <v>#DIV/0!</v>
      </c>
      <c r="AH123" s="33" t="e">
        <f>AVERAGE(AH113:AH122)</f>
        <v>#DIV/0!</v>
      </c>
      <c r="AI123" s="33"/>
      <c r="AJ123" s="33" t="e">
        <f>AVERAGE(AJ113:AJ122)</f>
        <v>#DIV/0!</v>
      </c>
      <c r="AK123" s="34" t="e">
        <f>AL123/(AL123+AM123)</f>
        <v>#DIV/0!</v>
      </c>
      <c r="AL123" s="35">
        <f>SUM(AL113:AL122)</f>
        <v>0</v>
      </c>
      <c r="AM123" s="82">
        <f>SUM(AM113:AM122)</f>
        <v>0</v>
      </c>
    </row>
  </sheetData>
  <mergeCells count="40">
    <mergeCell ref="B101:C101"/>
    <mergeCell ref="B102:B111"/>
    <mergeCell ref="B112:C112"/>
    <mergeCell ref="B113:B122"/>
    <mergeCell ref="B123:C123"/>
    <mergeCell ref="D88:AM88"/>
    <mergeCell ref="B89:B100"/>
    <mergeCell ref="D89:L89"/>
    <mergeCell ref="M89:U89"/>
    <mergeCell ref="V89:AD89"/>
    <mergeCell ref="AE89:AM89"/>
    <mergeCell ref="B63:C63"/>
    <mergeCell ref="B64:B73"/>
    <mergeCell ref="B74:C74"/>
    <mergeCell ref="B75:B84"/>
    <mergeCell ref="B85:C85"/>
    <mergeCell ref="D50:AM50"/>
    <mergeCell ref="B51:B62"/>
    <mergeCell ref="D51:L51"/>
    <mergeCell ref="M51:U51"/>
    <mergeCell ref="V51:AD51"/>
    <mergeCell ref="AE51:AM51"/>
    <mergeCell ref="A2:R2"/>
    <mergeCell ref="C3:R3"/>
    <mergeCell ref="C4:F4"/>
    <mergeCell ref="G4:J4"/>
    <mergeCell ref="K4:N4"/>
    <mergeCell ref="O4:R4"/>
    <mergeCell ref="A3:A8"/>
    <mergeCell ref="D12:AM12"/>
    <mergeCell ref="B13:B24"/>
    <mergeCell ref="D13:L13"/>
    <mergeCell ref="M13:U13"/>
    <mergeCell ref="V13:AD13"/>
    <mergeCell ref="AE13:AM13"/>
    <mergeCell ref="B25:C25"/>
    <mergeCell ref="B26:B35"/>
    <mergeCell ref="B36:C36"/>
    <mergeCell ref="B37:B46"/>
    <mergeCell ref="B47:C47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DBDE-EA7C-48D0-8DE1-6246B734862E}">
  <dimension ref="A2:AM155"/>
  <sheetViews>
    <sheetView zoomScale="70" zoomScaleNormal="70" workbookViewId="0">
      <selection activeCell="U2" sqref="U2:AE8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2" spans="1:39" s="39" customFormat="1" x14ac:dyDescent="0.25">
      <c r="A2" s="101" t="s">
        <v>63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spans="1:39" s="39" customFormat="1" x14ac:dyDescent="0.25">
      <c r="A3" s="100" t="s">
        <v>58</v>
      </c>
      <c r="B3" s="41" t="s">
        <v>2</v>
      </c>
      <c r="C3" s="100">
        <f>D11</f>
        <v>1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spans="1:39" s="39" customFormat="1" x14ac:dyDescent="0.25">
      <c r="A4" s="100"/>
      <c r="B4" s="41" t="s">
        <v>0</v>
      </c>
      <c r="C4" s="100" t="str">
        <f>D12</f>
        <v>Hungaroring</v>
      </c>
      <c r="D4" s="100"/>
      <c r="E4" s="100"/>
      <c r="F4" s="100"/>
      <c r="G4" s="100" t="str">
        <f>M12</f>
        <v>Zandvoort</v>
      </c>
      <c r="H4" s="100"/>
      <c r="I4" s="100"/>
      <c r="J4" s="100"/>
      <c r="K4" s="100" t="str">
        <f>V12</f>
        <v>Monza</v>
      </c>
      <c r="L4" s="100"/>
      <c r="M4" s="100"/>
      <c r="N4" s="100"/>
      <c r="O4" s="100" t="str">
        <f>AE12</f>
        <v>Barcelona</v>
      </c>
      <c r="P4" s="100"/>
      <c r="Q4" s="100"/>
      <c r="R4" s="100"/>
    </row>
    <row r="5" spans="1:39" s="39" customFormat="1" x14ac:dyDescent="0.25">
      <c r="A5" s="100"/>
      <c r="B5" s="41"/>
      <c r="C5" s="73" t="s">
        <v>55</v>
      </c>
      <c r="D5" s="73" t="s">
        <v>59</v>
      </c>
      <c r="E5" s="73" t="s">
        <v>53</v>
      </c>
      <c r="F5" s="73" t="s">
        <v>59</v>
      </c>
      <c r="G5" s="73" t="s">
        <v>55</v>
      </c>
      <c r="H5" s="73" t="s">
        <v>59</v>
      </c>
      <c r="I5" s="73" t="s">
        <v>53</v>
      </c>
      <c r="J5" s="73" t="s">
        <v>59</v>
      </c>
      <c r="K5" s="73" t="s">
        <v>55</v>
      </c>
      <c r="L5" s="73" t="s">
        <v>59</v>
      </c>
      <c r="M5" s="73" t="s">
        <v>53</v>
      </c>
      <c r="N5" s="73" t="s">
        <v>59</v>
      </c>
      <c r="O5" s="73" t="s">
        <v>55</v>
      </c>
      <c r="P5" s="73" t="s">
        <v>59</v>
      </c>
      <c r="Q5" s="73" t="s">
        <v>53</v>
      </c>
      <c r="R5" s="73" t="s">
        <v>59</v>
      </c>
    </row>
    <row r="6" spans="1:39" s="39" customFormat="1" x14ac:dyDescent="0.25">
      <c r="A6" s="100"/>
      <c r="B6" s="41">
        <f>B12</f>
        <v>1</v>
      </c>
      <c r="C6" s="43">
        <f>G24</f>
        <v>22</v>
      </c>
      <c r="D6" s="43" t="e">
        <f>_xlfn.STDEV.S(G14:G23)</f>
        <v>#DIV/0!</v>
      </c>
      <c r="E6" s="43">
        <f>I24</f>
        <v>24</v>
      </c>
      <c r="F6" s="43" t="e">
        <f>_xlfn.STDEV.S(I14:I23)</f>
        <v>#DIV/0!</v>
      </c>
      <c r="G6" s="43">
        <f>P24</f>
        <v>21</v>
      </c>
      <c r="H6" s="43" t="e">
        <f>_xlfn.STDEV.S(P14:P23)</f>
        <v>#DIV/0!</v>
      </c>
      <c r="I6" s="43">
        <f>R24</f>
        <v>17</v>
      </c>
      <c r="J6" s="43" t="e">
        <f>_xlfn.STDEV.S(R14:R23)</f>
        <v>#DIV/0!</v>
      </c>
      <c r="K6" s="43">
        <f>Y24</f>
        <v>22</v>
      </c>
      <c r="L6" s="43" t="e">
        <f>_xlfn.STDEV.S(Y14:Y23)</f>
        <v>#DIV/0!</v>
      </c>
      <c r="M6" s="43">
        <f>AA24</f>
        <v>19</v>
      </c>
      <c r="N6" s="43" t="e">
        <f>_xlfn.STDEV.S(AA14:AA23)</f>
        <v>#DIV/0!</v>
      </c>
      <c r="O6" s="43">
        <f>AH24</f>
        <v>21</v>
      </c>
      <c r="P6" s="43" t="e">
        <f>_xlfn.STDEV.S(AH14:AH23)</f>
        <v>#DIV/0!</v>
      </c>
      <c r="Q6" s="43">
        <f>AJ24</f>
        <v>20</v>
      </c>
      <c r="R6" s="43" t="e">
        <f>_xlfn.STDEV.S(AJ14:AJ23)</f>
        <v>#DIV/0!</v>
      </c>
    </row>
    <row r="7" spans="1:39" s="39" customFormat="1" x14ac:dyDescent="0.25">
      <c r="A7" s="100"/>
      <c r="B7" s="41">
        <f>B25</f>
        <v>2</v>
      </c>
      <c r="C7" s="43">
        <f>G35</f>
        <v>23.333333333333332</v>
      </c>
      <c r="D7" s="43">
        <f>_xlfn.STDEV.S(G25:G34)</f>
        <v>1.1547005383792515</v>
      </c>
      <c r="E7" s="43">
        <f>I35</f>
        <v>19</v>
      </c>
      <c r="F7" s="43">
        <f>_xlfn.STDEV.S(I25:I34)</f>
        <v>2.6457513110645907</v>
      </c>
      <c r="G7" s="43" t="e">
        <f>P35</f>
        <v>#DIV/0!</v>
      </c>
      <c r="H7" s="43" t="e">
        <f>_xlfn.STDEV.S(P25:P34)</f>
        <v>#DIV/0!</v>
      </c>
      <c r="I7" s="43" t="e">
        <f>R35</f>
        <v>#DIV/0!</v>
      </c>
      <c r="J7" s="43" t="e">
        <f>_xlfn.STDEV.S(R25:R34)</f>
        <v>#DIV/0!</v>
      </c>
      <c r="K7" s="43">
        <f>Y35</f>
        <v>24</v>
      </c>
      <c r="L7" s="43" t="e">
        <f>_xlfn.STDEV.S(Y25:Y34)</f>
        <v>#DIV/0!</v>
      </c>
      <c r="M7" s="43">
        <f>AA35</f>
        <v>22</v>
      </c>
      <c r="N7" s="43" t="e">
        <f>_xlfn.STDEV.S(AA25:AA34)</f>
        <v>#DIV/0!</v>
      </c>
      <c r="O7" s="43">
        <f>AH35</f>
        <v>22</v>
      </c>
      <c r="P7" s="43" t="e">
        <f>_xlfn.STDEV.S(AH25:AH34)</f>
        <v>#DIV/0!</v>
      </c>
      <c r="Q7" s="43">
        <f>AJ35</f>
        <v>22</v>
      </c>
      <c r="R7" s="43" t="e">
        <f>_xlfn.STDEV.S(AJ25:AJ34)</f>
        <v>#DIV/0!</v>
      </c>
    </row>
    <row r="8" spans="1:39" s="39" customFormat="1" x14ac:dyDescent="0.25"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81"/>
      <c r="S8" s="40"/>
      <c r="T8" s="40"/>
    </row>
    <row r="9" spans="1:39" s="39" customFormat="1" ht="14.25" customHeight="1" x14ac:dyDescent="0.25"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39" ht="15.75" thickBot="1" x14ac:dyDescent="0.3"/>
    <row r="11" spans="1:39" x14ac:dyDescent="0.25">
      <c r="B11" s="44" t="s">
        <v>0</v>
      </c>
      <c r="C11" s="45" t="s">
        <v>2</v>
      </c>
      <c r="D11" s="103">
        <v>1</v>
      </c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5"/>
    </row>
    <row r="12" spans="1:39" x14ac:dyDescent="0.25">
      <c r="B12" s="109">
        <v>1</v>
      </c>
      <c r="C12" s="28"/>
      <c r="D12" s="101" t="s">
        <v>31</v>
      </c>
      <c r="E12" s="101"/>
      <c r="F12" s="101"/>
      <c r="G12" s="101"/>
      <c r="H12" s="101"/>
      <c r="I12" s="101"/>
      <c r="J12" s="101"/>
      <c r="K12" s="101"/>
      <c r="L12" s="101"/>
      <c r="M12" s="101" t="s">
        <v>62</v>
      </c>
      <c r="N12" s="101"/>
      <c r="O12" s="101"/>
      <c r="P12" s="101"/>
      <c r="Q12" s="101"/>
      <c r="R12" s="101"/>
      <c r="S12" s="101"/>
      <c r="T12" s="101"/>
      <c r="U12" s="101"/>
      <c r="V12" s="101" t="s">
        <v>33</v>
      </c>
      <c r="W12" s="101"/>
      <c r="X12" s="101"/>
      <c r="Y12" s="101"/>
      <c r="Z12" s="101"/>
      <c r="AA12" s="101"/>
      <c r="AB12" s="101"/>
      <c r="AC12" s="101"/>
      <c r="AD12" s="102"/>
      <c r="AE12" s="101" t="s">
        <v>32</v>
      </c>
      <c r="AF12" s="101"/>
      <c r="AG12" s="101"/>
      <c r="AH12" s="101"/>
      <c r="AI12" s="101"/>
      <c r="AJ12" s="101"/>
      <c r="AK12" s="101"/>
      <c r="AL12" s="101"/>
      <c r="AM12" s="102"/>
    </row>
    <row r="13" spans="1:39" ht="15.75" thickBot="1" x14ac:dyDescent="0.3">
      <c r="B13" s="109"/>
      <c r="C13" s="74" t="s">
        <v>38</v>
      </c>
      <c r="D13" s="74" t="s">
        <v>35</v>
      </c>
      <c r="E13" s="74" t="s">
        <v>34</v>
      </c>
      <c r="F13" s="74" t="s">
        <v>36</v>
      </c>
      <c r="G13" s="74" t="s">
        <v>39</v>
      </c>
      <c r="H13" s="74" t="s">
        <v>40</v>
      </c>
      <c r="I13" s="74" t="s">
        <v>41</v>
      </c>
      <c r="J13" s="74" t="s">
        <v>43</v>
      </c>
      <c r="K13" s="74" t="s">
        <v>36</v>
      </c>
      <c r="L13" s="74" t="s">
        <v>44</v>
      </c>
      <c r="M13" s="74" t="s">
        <v>35</v>
      </c>
      <c r="N13" s="74" t="s">
        <v>34</v>
      </c>
      <c r="O13" s="74" t="s">
        <v>36</v>
      </c>
      <c r="P13" s="74" t="s">
        <v>39</v>
      </c>
      <c r="Q13" s="74" t="s">
        <v>40</v>
      </c>
      <c r="R13" s="74" t="s">
        <v>41</v>
      </c>
      <c r="S13" s="74" t="s">
        <v>43</v>
      </c>
      <c r="T13" s="74" t="s">
        <v>36</v>
      </c>
      <c r="U13" s="74" t="s">
        <v>44</v>
      </c>
      <c r="V13" s="74" t="s">
        <v>35</v>
      </c>
      <c r="W13" s="74" t="s">
        <v>34</v>
      </c>
      <c r="X13" s="74" t="s">
        <v>36</v>
      </c>
      <c r="Y13" s="74" t="s">
        <v>39</v>
      </c>
      <c r="Z13" s="74" t="s">
        <v>40</v>
      </c>
      <c r="AA13" s="74" t="s">
        <v>41</v>
      </c>
      <c r="AB13" s="74" t="s">
        <v>43</v>
      </c>
      <c r="AC13" s="74" t="s">
        <v>36</v>
      </c>
      <c r="AD13" s="75" t="s">
        <v>44</v>
      </c>
      <c r="AE13" s="74" t="s">
        <v>35</v>
      </c>
      <c r="AF13" s="74" t="s">
        <v>34</v>
      </c>
      <c r="AG13" s="74" t="s">
        <v>36</v>
      </c>
      <c r="AH13" s="74" t="s">
        <v>39</v>
      </c>
      <c r="AI13" s="74" t="s">
        <v>40</v>
      </c>
      <c r="AJ13" s="74" t="s">
        <v>41</v>
      </c>
      <c r="AK13" s="74" t="s">
        <v>43</v>
      </c>
      <c r="AL13" s="74" t="s">
        <v>36</v>
      </c>
      <c r="AM13" s="75" t="s">
        <v>44</v>
      </c>
    </row>
    <row r="14" spans="1:39" s="64" customFormat="1" hidden="1" x14ac:dyDescent="0.25">
      <c r="B14" s="109"/>
      <c r="C14" s="62">
        <v>1</v>
      </c>
      <c r="D14" s="62">
        <v>31.189</v>
      </c>
      <c r="E14" s="62">
        <v>34.451000000000001</v>
      </c>
      <c r="F14" s="62">
        <v>42.005000000000003</v>
      </c>
      <c r="G14" s="62">
        <v>22</v>
      </c>
      <c r="H14" s="62" t="s">
        <v>45</v>
      </c>
      <c r="I14" s="62">
        <v>24</v>
      </c>
      <c r="J14" s="62" t="s">
        <v>44</v>
      </c>
      <c r="K14" s="62">
        <f t="shared" ref="K14:K23" si="0">IF(J14="W",1,0)</f>
        <v>0</v>
      </c>
      <c r="L14" s="63">
        <f t="shared" ref="L14:L23" si="1">IF(J14="L",1,0)</f>
        <v>1</v>
      </c>
      <c r="M14" s="62">
        <v>36.753999999999998</v>
      </c>
      <c r="N14" s="62">
        <v>40.838999999999999</v>
      </c>
      <c r="O14" s="62">
        <v>47.914000000000001</v>
      </c>
      <c r="P14" s="62">
        <v>21</v>
      </c>
      <c r="Q14" s="62" t="s">
        <v>56</v>
      </c>
      <c r="R14" s="62">
        <v>17</v>
      </c>
      <c r="S14" s="62" t="s">
        <v>36</v>
      </c>
      <c r="T14" s="62">
        <f t="shared" ref="T14:T23" si="2">IF(S14="W",1,0)</f>
        <v>1</v>
      </c>
      <c r="U14" s="63">
        <f t="shared" ref="U14:U23" si="3">IF(S14="L",1,0)</f>
        <v>0</v>
      </c>
      <c r="V14" s="62">
        <v>33.790999999999997</v>
      </c>
      <c r="W14" s="62">
        <v>37.478999999999999</v>
      </c>
      <c r="X14" s="62">
        <v>42.478000000000002</v>
      </c>
      <c r="Y14" s="62">
        <v>22</v>
      </c>
      <c r="Z14" s="62" t="s">
        <v>67</v>
      </c>
      <c r="AA14" s="62">
        <v>19</v>
      </c>
      <c r="AB14" s="62" t="s">
        <v>36</v>
      </c>
      <c r="AC14" s="62">
        <f t="shared" ref="AC14:AC23" si="4">IF(AB14="W",1,0)</f>
        <v>1</v>
      </c>
      <c r="AD14" s="63">
        <f t="shared" ref="AD14:AD23" si="5">IF(AB14="L",1,0)</f>
        <v>0</v>
      </c>
      <c r="AE14" s="62">
        <v>30.806000000000001</v>
      </c>
      <c r="AF14" s="62">
        <v>34.14</v>
      </c>
      <c r="AG14" s="62">
        <v>42.061</v>
      </c>
      <c r="AH14" s="62">
        <v>21</v>
      </c>
      <c r="AI14" s="62" t="s">
        <v>45</v>
      </c>
      <c r="AJ14" s="62">
        <v>20</v>
      </c>
      <c r="AK14" s="62" t="s">
        <v>36</v>
      </c>
      <c r="AL14" s="62">
        <f t="shared" ref="AL14:AL23" si="6">IF(AK14="W",1,0)</f>
        <v>1</v>
      </c>
      <c r="AM14" s="63">
        <f t="shared" ref="AM14:AM23" si="7">IF(AK14="L",1,0)</f>
        <v>0</v>
      </c>
    </row>
    <row r="15" spans="1:39" s="64" customFormat="1" hidden="1" x14ac:dyDescent="0.25">
      <c r="B15" s="109"/>
      <c r="C15" s="62">
        <f t="shared" ref="C15:C23" si="8">C14+1</f>
        <v>2</v>
      </c>
      <c r="D15" s="62"/>
      <c r="E15" s="62"/>
      <c r="F15" s="62"/>
      <c r="G15" s="62"/>
      <c r="H15" s="62"/>
      <c r="I15" s="62"/>
      <c r="J15" s="62"/>
      <c r="K15" s="62">
        <f t="shared" si="0"/>
        <v>0</v>
      </c>
      <c r="L15" s="63">
        <f t="shared" si="1"/>
        <v>0</v>
      </c>
      <c r="M15" s="62"/>
      <c r="N15" s="62"/>
      <c r="O15" s="62"/>
      <c r="P15" s="62"/>
      <c r="Q15" s="62"/>
      <c r="R15" s="62"/>
      <c r="S15" s="62"/>
      <c r="T15" s="62">
        <f t="shared" si="2"/>
        <v>0</v>
      </c>
      <c r="U15" s="63">
        <f t="shared" si="3"/>
        <v>0</v>
      </c>
      <c r="V15" s="62"/>
      <c r="W15" s="62"/>
      <c r="X15" s="62"/>
      <c r="Y15" s="62"/>
      <c r="Z15" s="62"/>
      <c r="AA15" s="62"/>
      <c r="AB15" s="62"/>
      <c r="AC15" s="62">
        <f t="shared" si="4"/>
        <v>0</v>
      </c>
      <c r="AD15" s="63">
        <f t="shared" si="5"/>
        <v>0</v>
      </c>
      <c r="AE15" s="62"/>
      <c r="AF15" s="62"/>
      <c r="AG15" s="62"/>
      <c r="AH15" s="62"/>
      <c r="AI15" s="62"/>
      <c r="AJ15" s="62"/>
      <c r="AK15" s="62"/>
      <c r="AL15" s="62">
        <f t="shared" si="6"/>
        <v>0</v>
      </c>
      <c r="AM15" s="63">
        <f t="shared" si="7"/>
        <v>0</v>
      </c>
    </row>
    <row r="16" spans="1:39" s="64" customFormat="1" hidden="1" x14ac:dyDescent="0.25">
      <c r="B16" s="109"/>
      <c r="C16" s="62">
        <f t="shared" si="8"/>
        <v>3</v>
      </c>
      <c r="D16" s="62"/>
      <c r="E16" s="62"/>
      <c r="F16" s="62"/>
      <c r="G16" s="62"/>
      <c r="H16" s="62"/>
      <c r="I16" s="62"/>
      <c r="J16" s="62"/>
      <c r="K16" s="62">
        <f t="shared" si="0"/>
        <v>0</v>
      </c>
      <c r="L16" s="63">
        <f t="shared" si="1"/>
        <v>0</v>
      </c>
      <c r="M16" s="62"/>
      <c r="N16" s="62"/>
      <c r="O16" s="62"/>
      <c r="P16" s="62"/>
      <c r="Q16" s="62"/>
      <c r="R16" s="62"/>
      <c r="S16" s="62"/>
      <c r="T16" s="62">
        <f t="shared" si="2"/>
        <v>0</v>
      </c>
      <c r="U16" s="63">
        <f t="shared" si="3"/>
        <v>0</v>
      </c>
      <c r="V16" s="62"/>
      <c r="W16" s="62"/>
      <c r="X16" s="62"/>
      <c r="Y16" s="62"/>
      <c r="Z16" s="62"/>
      <c r="AA16" s="62"/>
      <c r="AB16" s="62"/>
      <c r="AC16" s="62">
        <f t="shared" si="4"/>
        <v>0</v>
      </c>
      <c r="AD16" s="63">
        <f t="shared" si="5"/>
        <v>0</v>
      </c>
      <c r="AE16" s="62"/>
      <c r="AF16" s="62"/>
      <c r="AG16" s="62"/>
      <c r="AH16" s="62"/>
      <c r="AI16" s="62"/>
      <c r="AJ16" s="62"/>
      <c r="AK16" s="62"/>
      <c r="AL16" s="62">
        <f t="shared" si="6"/>
        <v>0</v>
      </c>
      <c r="AM16" s="63">
        <f t="shared" si="7"/>
        <v>0</v>
      </c>
    </row>
    <row r="17" spans="2:39" s="64" customFormat="1" hidden="1" x14ac:dyDescent="0.25">
      <c r="B17" s="109"/>
      <c r="C17" s="62">
        <f t="shared" si="8"/>
        <v>4</v>
      </c>
      <c r="D17" s="62"/>
      <c r="E17" s="62"/>
      <c r="F17" s="62"/>
      <c r="G17" s="62"/>
      <c r="H17" s="62"/>
      <c r="I17" s="62"/>
      <c r="J17" s="62"/>
      <c r="K17" s="62">
        <f t="shared" si="0"/>
        <v>0</v>
      </c>
      <c r="L17" s="63">
        <f t="shared" si="1"/>
        <v>0</v>
      </c>
      <c r="M17" s="62"/>
      <c r="N17" s="62"/>
      <c r="O17" s="62"/>
      <c r="P17" s="62"/>
      <c r="Q17" s="62"/>
      <c r="R17" s="62"/>
      <c r="S17" s="62"/>
      <c r="T17" s="62">
        <f t="shared" si="2"/>
        <v>0</v>
      </c>
      <c r="U17" s="63">
        <f t="shared" si="3"/>
        <v>0</v>
      </c>
      <c r="V17" s="62"/>
      <c r="W17" s="62"/>
      <c r="X17" s="62"/>
      <c r="Y17" s="62"/>
      <c r="Z17" s="62"/>
      <c r="AA17" s="62"/>
      <c r="AB17" s="62"/>
      <c r="AC17" s="62">
        <f t="shared" si="4"/>
        <v>0</v>
      </c>
      <c r="AD17" s="63">
        <f t="shared" si="5"/>
        <v>0</v>
      </c>
      <c r="AE17" s="62"/>
      <c r="AF17" s="62"/>
      <c r="AG17" s="62"/>
      <c r="AH17" s="62"/>
      <c r="AI17" s="62"/>
      <c r="AJ17" s="62"/>
      <c r="AK17" s="62"/>
      <c r="AL17" s="62">
        <f t="shared" si="6"/>
        <v>0</v>
      </c>
      <c r="AM17" s="63">
        <f t="shared" si="7"/>
        <v>0</v>
      </c>
    </row>
    <row r="18" spans="2:39" s="64" customFormat="1" hidden="1" x14ac:dyDescent="0.25">
      <c r="B18" s="109"/>
      <c r="C18" s="62">
        <f t="shared" si="8"/>
        <v>5</v>
      </c>
      <c r="D18" s="62"/>
      <c r="E18" s="62"/>
      <c r="F18" s="62"/>
      <c r="G18" s="62"/>
      <c r="H18" s="62"/>
      <c r="I18" s="62"/>
      <c r="J18" s="62"/>
      <c r="K18" s="62">
        <f t="shared" si="0"/>
        <v>0</v>
      </c>
      <c r="L18" s="63">
        <f t="shared" si="1"/>
        <v>0</v>
      </c>
      <c r="M18" s="62"/>
      <c r="N18" s="62"/>
      <c r="O18" s="62"/>
      <c r="P18" s="62"/>
      <c r="Q18" s="62"/>
      <c r="R18" s="62"/>
      <c r="S18" s="62"/>
      <c r="T18" s="62">
        <f t="shared" si="2"/>
        <v>0</v>
      </c>
      <c r="U18" s="63">
        <f t="shared" si="3"/>
        <v>0</v>
      </c>
      <c r="V18" s="62"/>
      <c r="W18" s="62"/>
      <c r="X18" s="62"/>
      <c r="Y18" s="62"/>
      <c r="Z18" s="62"/>
      <c r="AA18" s="62"/>
      <c r="AB18" s="62"/>
      <c r="AC18" s="62">
        <f t="shared" si="4"/>
        <v>0</v>
      </c>
      <c r="AD18" s="63">
        <f t="shared" si="5"/>
        <v>0</v>
      </c>
      <c r="AE18" s="62"/>
      <c r="AF18" s="62"/>
      <c r="AG18" s="62"/>
      <c r="AH18" s="62"/>
      <c r="AI18" s="62"/>
      <c r="AJ18" s="62"/>
      <c r="AK18" s="62"/>
      <c r="AL18" s="62">
        <f t="shared" si="6"/>
        <v>0</v>
      </c>
      <c r="AM18" s="63">
        <f t="shared" si="7"/>
        <v>0</v>
      </c>
    </row>
    <row r="19" spans="2:39" s="64" customFormat="1" hidden="1" x14ac:dyDescent="0.25">
      <c r="B19" s="109"/>
      <c r="C19" s="62">
        <f t="shared" si="8"/>
        <v>6</v>
      </c>
      <c r="D19" s="62"/>
      <c r="E19" s="62"/>
      <c r="F19" s="62"/>
      <c r="G19" s="62"/>
      <c r="H19" s="62"/>
      <c r="I19" s="62"/>
      <c r="J19" s="62"/>
      <c r="K19" s="62">
        <f t="shared" si="0"/>
        <v>0</v>
      </c>
      <c r="L19" s="63">
        <f t="shared" si="1"/>
        <v>0</v>
      </c>
      <c r="M19" s="62"/>
      <c r="N19" s="62"/>
      <c r="O19" s="62"/>
      <c r="P19" s="62"/>
      <c r="Q19" s="62"/>
      <c r="R19" s="62"/>
      <c r="S19" s="62"/>
      <c r="T19" s="62">
        <f t="shared" si="2"/>
        <v>0</v>
      </c>
      <c r="U19" s="63">
        <f t="shared" si="3"/>
        <v>0</v>
      </c>
      <c r="V19" s="62"/>
      <c r="W19" s="62"/>
      <c r="X19" s="62"/>
      <c r="Y19" s="62"/>
      <c r="Z19" s="62"/>
      <c r="AA19" s="62"/>
      <c r="AB19" s="62"/>
      <c r="AC19" s="62">
        <f t="shared" si="4"/>
        <v>0</v>
      </c>
      <c r="AD19" s="63">
        <f t="shared" si="5"/>
        <v>0</v>
      </c>
      <c r="AE19" s="62"/>
      <c r="AF19" s="62"/>
      <c r="AG19" s="62"/>
      <c r="AH19" s="62"/>
      <c r="AI19" s="62"/>
      <c r="AJ19" s="62"/>
      <c r="AK19" s="62"/>
      <c r="AL19" s="62">
        <f t="shared" si="6"/>
        <v>0</v>
      </c>
      <c r="AM19" s="63">
        <f t="shared" si="7"/>
        <v>0</v>
      </c>
    </row>
    <row r="20" spans="2:39" s="64" customFormat="1" hidden="1" x14ac:dyDescent="0.25">
      <c r="B20" s="109"/>
      <c r="C20" s="62">
        <f t="shared" si="8"/>
        <v>7</v>
      </c>
      <c r="D20" s="62"/>
      <c r="E20" s="62"/>
      <c r="F20" s="62"/>
      <c r="G20" s="62"/>
      <c r="H20" s="62"/>
      <c r="I20" s="62"/>
      <c r="J20" s="62"/>
      <c r="K20" s="62">
        <f t="shared" si="0"/>
        <v>0</v>
      </c>
      <c r="L20" s="63">
        <f t="shared" si="1"/>
        <v>0</v>
      </c>
      <c r="M20" s="62"/>
      <c r="N20" s="62"/>
      <c r="O20" s="62"/>
      <c r="P20" s="62"/>
      <c r="Q20" s="62"/>
      <c r="R20" s="62"/>
      <c r="S20" s="62"/>
      <c r="T20" s="62">
        <f t="shared" si="2"/>
        <v>0</v>
      </c>
      <c r="U20" s="63">
        <f t="shared" si="3"/>
        <v>0</v>
      </c>
      <c r="V20" s="62"/>
      <c r="W20" s="62"/>
      <c r="X20" s="62"/>
      <c r="Y20" s="62"/>
      <c r="Z20" s="62"/>
      <c r="AA20" s="62"/>
      <c r="AB20" s="62"/>
      <c r="AC20" s="62">
        <f t="shared" si="4"/>
        <v>0</v>
      </c>
      <c r="AD20" s="63">
        <f t="shared" si="5"/>
        <v>0</v>
      </c>
      <c r="AE20" s="62"/>
      <c r="AF20" s="62"/>
      <c r="AG20" s="62"/>
      <c r="AH20" s="62"/>
      <c r="AI20" s="62"/>
      <c r="AJ20" s="62"/>
      <c r="AK20" s="62"/>
      <c r="AL20" s="62">
        <f t="shared" si="6"/>
        <v>0</v>
      </c>
      <c r="AM20" s="63">
        <f t="shared" si="7"/>
        <v>0</v>
      </c>
    </row>
    <row r="21" spans="2:39" s="64" customFormat="1" hidden="1" x14ac:dyDescent="0.25">
      <c r="B21" s="109"/>
      <c r="C21" s="62">
        <f t="shared" si="8"/>
        <v>8</v>
      </c>
      <c r="D21" s="62"/>
      <c r="E21" s="62"/>
      <c r="F21" s="62"/>
      <c r="G21" s="62"/>
      <c r="H21" s="62"/>
      <c r="I21" s="62"/>
      <c r="J21" s="62"/>
      <c r="K21" s="62">
        <f t="shared" si="0"/>
        <v>0</v>
      </c>
      <c r="L21" s="63">
        <f t="shared" si="1"/>
        <v>0</v>
      </c>
      <c r="M21" s="62"/>
      <c r="N21" s="62"/>
      <c r="O21" s="62"/>
      <c r="P21" s="62"/>
      <c r="Q21" s="62"/>
      <c r="R21" s="62"/>
      <c r="S21" s="62"/>
      <c r="T21" s="62">
        <f t="shared" si="2"/>
        <v>0</v>
      </c>
      <c r="U21" s="63">
        <f t="shared" si="3"/>
        <v>0</v>
      </c>
      <c r="V21" s="62"/>
      <c r="W21" s="62"/>
      <c r="X21" s="62"/>
      <c r="Y21" s="62"/>
      <c r="Z21" s="62"/>
      <c r="AA21" s="62"/>
      <c r="AB21" s="62"/>
      <c r="AC21" s="62">
        <f t="shared" si="4"/>
        <v>0</v>
      </c>
      <c r="AD21" s="63">
        <f t="shared" si="5"/>
        <v>0</v>
      </c>
      <c r="AE21" s="62"/>
      <c r="AF21" s="62"/>
      <c r="AG21" s="62"/>
      <c r="AH21" s="62"/>
      <c r="AI21" s="62"/>
      <c r="AJ21" s="62"/>
      <c r="AK21" s="62"/>
      <c r="AL21" s="62">
        <f t="shared" si="6"/>
        <v>0</v>
      </c>
      <c r="AM21" s="63">
        <f t="shared" si="7"/>
        <v>0</v>
      </c>
    </row>
    <row r="22" spans="2:39" s="64" customFormat="1" hidden="1" x14ac:dyDescent="0.25">
      <c r="B22" s="110"/>
      <c r="C22" s="62">
        <f t="shared" si="8"/>
        <v>9</v>
      </c>
      <c r="D22" s="65"/>
      <c r="E22" s="65"/>
      <c r="F22" s="65"/>
      <c r="G22" s="65"/>
      <c r="H22" s="65"/>
      <c r="I22" s="65"/>
      <c r="J22" s="65"/>
      <c r="K22" s="62">
        <f t="shared" si="0"/>
        <v>0</v>
      </c>
      <c r="L22" s="63">
        <f t="shared" si="1"/>
        <v>0</v>
      </c>
      <c r="M22" s="65"/>
      <c r="N22" s="65"/>
      <c r="O22" s="65"/>
      <c r="P22" s="65"/>
      <c r="Q22" s="65"/>
      <c r="R22" s="65"/>
      <c r="S22" s="65"/>
      <c r="T22" s="62">
        <f t="shared" si="2"/>
        <v>0</v>
      </c>
      <c r="U22" s="63">
        <f t="shared" si="3"/>
        <v>0</v>
      </c>
      <c r="V22" s="65"/>
      <c r="W22" s="65"/>
      <c r="X22" s="65"/>
      <c r="Y22" s="65"/>
      <c r="Z22" s="65"/>
      <c r="AA22" s="65"/>
      <c r="AB22" s="65"/>
      <c r="AC22" s="62">
        <f t="shared" si="4"/>
        <v>0</v>
      </c>
      <c r="AD22" s="63">
        <f t="shared" si="5"/>
        <v>0</v>
      </c>
      <c r="AE22" s="65"/>
      <c r="AF22" s="65"/>
      <c r="AG22" s="65"/>
      <c r="AH22" s="65"/>
      <c r="AI22" s="65"/>
      <c r="AJ22" s="65"/>
      <c r="AK22" s="65"/>
      <c r="AL22" s="62">
        <f t="shared" si="6"/>
        <v>0</v>
      </c>
      <c r="AM22" s="63">
        <f t="shared" si="7"/>
        <v>0</v>
      </c>
    </row>
    <row r="23" spans="2:39" s="64" customFormat="1" ht="15.75" hidden="1" thickBot="1" x14ac:dyDescent="0.3">
      <c r="B23" s="110"/>
      <c r="C23" s="62">
        <f t="shared" si="8"/>
        <v>10</v>
      </c>
      <c r="D23" s="65"/>
      <c r="E23" s="65"/>
      <c r="F23" s="65"/>
      <c r="G23" s="65"/>
      <c r="H23" s="65"/>
      <c r="I23" s="65"/>
      <c r="J23" s="65"/>
      <c r="K23" s="62">
        <f t="shared" si="0"/>
        <v>0</v>
      </c>
      <c r="L23" s="63">
        <f t="shared" si="1"/>
        <v>0</v>
      </c>
      <c r="M23" s="65"/>
      <c r="N23" s="65"/>
      <c r="O23" s="65"/>
      <c r="P23" s="65"/>
      <c r="Q23" s="65"/>
      <c r="R23" s="65"/>
      <c r="S23" s="65"/>
      <c r="T23" s="62">
        <f t="shared" si="2"/>
        <v>0</v>
      </c>
      <c r="U23" s="63">
        <f t="shared" si="3"/>
        <v>0</v>
      </c>
      <c r="V23" s="65"/>
      <c r="W23" s="65"/>
      <c r="X23" s="65"/>
      <c r="Y23" s="65"/>
      <c r="Z23" s="65"/>
      <c r="AA23" s="65"/>
      <c r="AB23" s="65"/>
      <c r="AC23" s="62">
        <f t="shared" si="4"/>
        <v>0</v>
      </c>
      <c r="AD23" s="63">
        <f t="shared" si="5"/>
        <v>0</v>
      </c>
      <c r="AE23" s="65"/>
      <c r="AF23" s="65"/>
      <c r="AG23" s="65"/>
      <c r="AH23" s="65"/>
      <c r="AI23" s="65"/>
      <c r="AJ23" s="65"/>
      <c r="AK23" s="65"/>
      <c r="AL23" s="62">
        <f t="shared" si="6"/>
        <v>0</v>
      </c>
      <c r="AM23" s="63">
        <f t="shared" si="7"/>
        <v>0</v>
      </c>
    </row>
    <row r="24" spans="2:39" ht="15.75" thickBot="1" x14ac:dyDescent="0.3">
      <c r="B24" s="107" t="s">
        <v>42</v>
      </c>
      <c r="C24" s="108"/>
      <c r="D24" s="33">
        <f>AVERAGE(D14:D23)</f>
        <v>31.189</v>
      </c>
      <c r="E24" s="33">
        <f>AVERAGE(E14:E23)</f>
        <v>34.451000000000001</v>
      </c>
      <c r="F24" s="33">
        <f>AVERAGE(F14:F23)</f>
        <v>42.005000000000003</v>
      </c>
      <c r="G24" s="33">
        <f>AVERAGE(G14:G23)</f>
        <v>22</v>
      </c>
      <c r="H24" s="33"/>
      <c r="I24" s="33">
        <f>AVERAGE(I14:I23)</f>
        <v>24</v>
      </c>
      <c r="J24" s="34">
        <f>K24/(K24+L24)</f>
        <v>0</v>
      </c>
      <c r="K24" s="35">
        <f>SUM(K14:K23)</f>
        <v>0</v>
      </c>
      <c r="L24" s="35">
        <f>SUM(L14:L23)</f>
        <v>1</v>
      </c>
      <c r="M24" s="33">
        <f>AVERAGE(M14:M23)</f>
        <v>36.753999999999998</v>
      </c>
      <c r="N24" s="33">
        <f>AVERAGE(N14:N23)</f>
        <v>40.838999999999999</v>
      </c>
      <c r="O24" s="33">
        <f>AVERAGE(O14:O23)</f>
        <v>47.914000000000001</v>
      </c>
      <c r="P24" s="33">
        <f>AVERAGE(P14:P23)</f>
        <v>21</v>
      </c>
      <c r="Q24" s="33"/>
      <c r="R24" s="33">
        <f>AVERAGE(R14:R23)</f>
        <v>17</v>
      </c>
      <c r="S24" s="34">
        <f>T24/(T24+U24)</f>
        <v>1</v>
      </c>
      <c r="T24" s="35">
        <f>SUM(T14:T23)</f>
        <v>1</v>
      </c>
      <c r="U24" s="35">
        <f>SUM(U14:U23)</f>
        <v>0</v>
      </c>
      <c r="V24" s="33">
        <f>AVERAGE(V14:V23)</f>
        <v>33.790999999999997</v>
      </c>
      <c r="W24" s="33">
        <f>AVERAGE(W14:W23)</f>
        <v>37.478999999999999</v>
      </c>
      <c r="X24" s="33">
        <f>AVERAGE(X14:X23)</f>
        <v>42.478000000000002</v>
      </c>
      <c r="Y24" s="33">
        <f>AVERAGE(Y14:Y23)</f>
        <v>22</v>
      </c>
      <c r="Z24" s="33"/>
      <c r="AA24" s="33">
        <f>AVERAGE(AA14:AA23)</f>
        <v>19</v>
      </c>
      <c r="AB24" s="34">
        <f>AC24/(AC24+AD24)</f>
        <v>1</v>
      </c>
      <c r="AC24" s="35">
        <f>SUM(AC14:AC23)</f>
        <v>1</v>
      </c>
      <c r="AD24" s="35">
        <f>SUM(AD14:AD23)</f>
        <v>0</v>
      </c>
      <c r="AE24" s="33">
        <f>AVERAGE(AE14:AE23)</f>
        <v>30.806000000000001</v>
      </c>
      <c r="AF24" s="33">
        <f>AVERAGE(AF14:AF23)</f>
        <v>34.14</v>
      </c>
      <c r="AG24" s="33">
        <f>AVERAGE(AG14:AG23)</f>
        <v>42.061</v>
      </c>
      <c r="AH24" s="33">
        <f>AVERAGE(AH14:AH23)</f>
        <v>21</v>
      </c>
      <c r="AI24" s="33"/>
      <c r="AJ24" s="33">
        <f>AVERAGE(AJ14:AJ23)</f>
        <v>20</v>
      </c>
      <c r="AK24" s="34">
        <f>AL24/(AL24+AM24)</f>
        <v>1</v>
      </c>
      <c r="AL24" s="35">
        <f>SUM(AL14:AL23)</f>
        <v>1</v>
      </c>
      <c r="AM24" s="82">
        <f>SUM(AM14:AM23)</f>
        <v>0</v>
      </c>
    </row>
    <row r="25" spans="2:39" s="127" customFormat="1" hidden="1" x14ac:dyDescent="0.25">
      <c r="B25" s="123">
        <v>2</v>
      </c>
      <c r="C25" s="124">
        <v>1</v>
      </c>
      <c r="D25" s="124">
        <v>31.114000000000001</v>
      </c>
      <c r="E25" s="124">
        <v>34.177999999999997</v>
      </c>
      <c r="F25" s="124">
        <v>41.691000000000003</v>
      </c>
      <c r="G25" s="124">
        <v>22</v>
      </c>
      <c r="H25" s="124" t="s">
        <v>46</v>
      </c>
      <c r="I25" s="124">
        <v>16</v>
      </c>
      <c r="J25" s="124" t="s">
        <v>36</v>
      </c>
      <c r="K25" s="125">
        <f t="shared" ref="K25:K34" si="9">IF(J25="W",1,0)</f>
        <v>1</v>
      </c>
      <c r="L25" s="126">
        <f t="shared" ref="L25:L34" si="10">IF(J25="L",1,0)</f>
        <v>0</v>
      </c>
      <c r="M25" s="124"/>
      <c r="N25" s="124"/>
      <c r="O25" s="124"/>
      <c r="P25" s="124"/>
      <c r="Q25" s="124"/>
      <c r="R25" s="124"/>
      <c r="S25" s="124"/>
      <c r="T25" s="125">
        <f t="shared" ref="T25:T34" si="11">IF(S25="W",1,0)</f>
        <v>0</v>
      </c>
      <c r="U25" s="126">
        <f t="shared" ref="U25:U34" si="12">IF(S25="L",1,0)</f>
        <v>0</v>
      </c>
      <c r="V25" s="124">
        <v>33.593000000000004</v>
      </c>
      <c r="W25" s="124">
        <v>36.616999999999997</v>
      </c>
      <c r="X25" s="124">
        <v>41.656999999999996</v>
      </c>
      <c r="Y25" s="124">
        <v>24</v>
      </c>
      <c r="Z25" s="124" t="s">
        <v>57</v>
      </c>
      <c r="AA25" s="124">
        <v>22</v>
      </c>
      <c r="AB25" s="124" t="s">
        <v>44</v>
      </c>
      <c r="AC25" s="125">
        <f t="shared" ref="AC25:AC34" si="13">IF(AB25="W",1,0)</f>
        <v>0</v>
      </c>
      <c r="AD25" s="126">
        <f t="shared" ref="AD25:AD34" si="14">IF(AB25="L",1,0)</f>
        <v>1</v>
      </c>
      <c r="AE25" s="124">
        <v>30.393999999999998</v>
      </c>
      <c r="AF25" s="124">
        <v>34.085000000000001</v>
      </c>
      <c r="AG25" s="124">
        <v>41.965000000000003</v>
      </c>
      <c r="AH25" s="124">
        <v>22</v>
      </c>
      <c r="AI25" s="124" t="s">
        <v>45</v>
      </c>
      <c r="AJ25" s="124">
        <v>22</v>
      </c>
      <c r="AK25" s="124" t="s">
        <v>44</v>
      </c>
      <c r="AL25" s="125">
        <f t="shared" ref="AL25:AL34" si="15">IF(AK25="W",1,0)</f>
        <v>0</v>
      </c>
      <c r="AM25" s="126">
        <f t="shared" ref="AM25:AM34" si="16">IF(AK25="L",1,0)</f>
        <v>1</v>
      </c>
    </row>
    <row r="26" spans="2:39" s="127" customFormat="1" hidden="1" x14ac:dyDescent="0.25">
      <c r="B26" s="123"/>
      <c r="C26" s="125">
        <f t="shared" ref="C26:C34" si="17">C25+1</f>
        <v>2</v>
      </c>
      <c r="D26" s="125">
        <v>31.163</v>
      </c>
      <c r="E26" s="125">
        <v>34.279000000000003</v>
      </c>
      <c r="F26" s="125">
        <v>41.813000000000002</v>
      </c>
      <c r="G26" s="125">
        <v>24</v>
      </c>
      <c r="H26" s="125" t="s">
        <v>46</v>
      </c>
      <c r="I26" s="125">
        <v>20</v>
      </c>
      <c r="J26" s="125" t="s">
        <v>36</v>
      </c>
      <c r="K26" s="125">
        <f t="shared" si="9"/>
        <v>1</v>
      </c>
      <c r="L26" s="126">
        <f t="shared" si="10"/>
        <v>0</v>
      </c>
      <c r="M26" s="125"/>
      <c r="N26" s="125"/>
      <c r="O26" s="125"/>
      <c r="P26" s="125"/>
      <c r="Q26" s="125"/>
      <c r="R26" s="125"/>
      <c r="S26" s="125"/>
      <c r="T26" s="125">
        <f t="shared" si="11"/>
        <v>0</v>
      </c>
      <c r="U26" s="126">
        <f t="shared" si="12"/>
        <v>0</v>
      </c>
      <c r="V26" s="125"/>
      <c r="W26" s="125"/>
      <c r="X26" s="125"/>
      <c r="Y26" s="125"/>
      <c r="Z26" s="125"/>
      <c r="AA26" s="125"/>
      <c r="AB26" s="125"/>
      <c r="AC26" s="125">
        <f t="shared" si="13"/>
        <v>0</v>
      </c>
      <c r="AD26" s="126">
        <f t="shared" si="14"/>
        <v>0</v>
      </c>
      <c r="AE26" s="125"/>
      <c r="AF26" s="125"/>
      <c r="AG26" s="125"/>
      <c r="AH26" s="125"/>
      <c r="AI26" s="125"/>
      <c r="AJ26" s="125"/>
      <c r="AK26" s="125"/>
      <c r="AL26" s="125">
        <f t="shared" si="15"/>
        <v>0</v>
      </c>
      <c r="AM26" s="126">
        <f t="shared" si="16"/>
        <v>0</v>
      </c>
    </row>
    <row r="27" spans="2:39" s="127" customFormat="1" hidden="1" x14ac:dyDescent="0.25">
      <c r="B27" s="123"/>
      <c r="C27" s="125">
        <f t="shared" si="17"/>
        <v>3</v>
      </c>
      <c r="D27" s="125">
        <v>30.97</v>
      </c>
      <c r="E27" s="125">
        <v>32.54</v>
      </c>
      <c r="F27" s="125">
        <v>39.841999999999999</v>
      </c>
      <c r="G27" s="125">
        <v>24</v>
      </c>
      <c r="H27" s="125" t="s">
        <v>46</v>
      </c>
      <c r="I27" s="125">
        <v>21</v>
      </c>
      <c r="J27" s="125" t="s">
        <v>36</v>
      </c>
      <c r="K27" s="125">
        <f t="shared" si="9"/>
        <v>1</v>
      </c>
      <c r="L27" s="126">
        <f t="shared" si="10"/>
        <v>0</v>
      </c>
      <c r="M27" s="125"/>
      <c r="N27" s="125"/>
      <c r="O27" s="125"/>
      <c r="P27" s="125"/>
      <c r="Q27" s="125"/>
      <c r="R27" s="125"/>
      <c r="S27" s="125"/>
      <c r="T27" s="125">
        <f t="shared" si="11"/>
        <v>0</v>
      </c>
      <c r="U27" s="126">
        <f t="shared" si="12"/>
        <v>0</v>
      </c>
      <c r="V27" s="125"/>
      <c r="W27" s="125"/>
      <c r="X27" s="125"/>
      <c r="Y27" s="125"/>
      <c r="Z27" s="125"/>
      <c r="AA27" s="125"/>
      <c r="AB27" s="125"/>
      <c r="AC27" s="125">
        <f t="shared" si="13"/>
        <v>0</v>
      </c>
      <c r="AD27" s="126">
        <f t="shared" si="14"/>
        <v>0</v>
      </c>
      <c r="AE27" s="125"/>
      <c r="AF27" s="125"/>
      <c r="AG27" s="125"/>
      <c r="AH27" s="125"/>
      <c r="AI27" s="125"/>
      <c r="AJ27" s="125"/>
      <c r="AK27" s="125"/>
      <c r="AL27" s="125">
        <f t="shared" si="15"/>
        <v>0</v>
      </c>
      <c r="AM27" s="126">
        <f t="shared" si="16"/>
        <v>0</v>
      </c>
    </row>
    <row r="28" spans="2:39" s="127" customFormat="1" hidden="1" x14ac:dyDescent="0.25">
      <c r="B28" s="123"/>
      <c r="C28" s="125">
        <f t="shared" si="17"/>
        <v>4</v>
      </c>
      <c r="D28" s="125"/>
      <c r="E28" s="125"/>
      <c r="F28" s="125"/>
      <c r="G28" s="125"/>
      <c r="H28" s="125"/>
      <c r="I28" s="125"/>
      <c r="J28" s="125"/>
      <c r="K28" s="125">
        <f t="shared" si="9"/>
        <v>0</v>
      </c>
      <c r="L28" s="126">
        <f t="shared" si="10"/>
        <v>0</v>
      </c>
      <c r="M28" s="125"/>
      <c r="N28" s="125"/>
      <c r="O28" s="125"/>
      <c r="P28" s="125"/>
      <c r="Q28" s="125"/>
      <c r="R28" s="125"/>
      <c r="S28" s="125"/>
      <c r="T28" s="125">
        <f t="shared" si="11"/>
        <v>0</v>
      </c>
      <c r="U28" s="126">
        <f t="shared" si="12"/>
        <v>0</v>
      </c>
      <c r="V28" s="125"/>
      <c r="W28" s="125"/>
      <c r="X28" s="125"/>
      <c r="Y28" s="125"/>
      <c r="Z28" s="125"/>
      <c r="AA28" s="125"/>
      <c r="AB28" s="125"/>
      <c r="AC28" s="125">
        <f t="shared" si="13"/>
        <v>0</v>
      </c>
      <c r="AD28" s="126">
        <f t="shared" si="14"/>
        <v>0</v>
      </c>
      <c r="AE28" s="125"/>
      <c r="AF28" s="125"/>
      <c r="AG28" s="125"/>
      <c r="AH28" s="125"/>
      <c r="AI28" s="125"/>
      <c r="AJ28" s="125"/>
      <c r="AK28" s="125"/>
      <c r="AL28" s="125">
        <f t="shared" si="15"/>
        <v>0</v>
      </c>
      <c r="AM28" s="126">
        <f t="shared" si="16"/>
        <v>0</v>
      </c>
    </row>
    <row r="29" spans="2:39" s="127" customFormat="1" hidden="1" x14ac:dyDescent="0.25">
      <c r="B29" s="123"/>
      <c r="C29" s="125">
        <f t="shared" si="17"/>
        <v>5</v>
      </c>
      <c r="D29" s="125"/>
      <c r="E29" s="125"/>
      <c r="F29" s="125"/>
      <c r="G29" s="125"/>
      <c r="H29" s="125"/>
      <c r="I29" s="125"/>
      <c r="J29" s="125"/>
      <c r="K29" s="125">
        <f t="shared" si="9"/>
        <v>0</v>
      </c>
      <c r="L29" s="126">
        <f t="shared" si="10"/>
        <v>0</v>
      </c>
      <c r="M29" s="125"/>
      <c r="N29" s="125"/>
      <c r="O29" s="125"/>
      <c r="P29" s="125"/>
      <c r="Q29" s="125"/>
      <c r="R29" s="125"/>
      <c r="S29" s="125"/>
      <c r="T29" s="125">
        <f t="shared" si="11"/>
        <v>0</v>
      </c>
      <c r="U29" s="126">
        <f t="shared" si="12"/>
        <v>0</v>
      </c>
      <c r="V29" s="125"/>
      <c r="W29" s="125"/>
      <c r="X29" s="125"/>
      <c r="Y29" s="125"/>
      <c r="Z29" s="125"/>
      <c r="AA29" s="125"/>
      <c r="AB29" s="125"/>
      <c r="AC29" s="125">
        <f t="shared" si="13"/>
        <v>0</v>
      </c>
      <c r="AD29" s="126">
        <f t="shared" si="14"/>
        <v>0</v>
      </c>
      <c r="AE29" s="125"/>
      <c r="AF29" s="125"/>
      <c r="AG29" s="125"/>
      <c r="AH29" s="125"/>
      <c r="AI29" s="125"/>
      <c r="AJ29" s="125"/>
      <c r="AK29" s="125"/>
      <c r="AL29" s="125">
        <f t="shared" si="15"/>
        <v>0</v>
      </c>
      <c r="AM29" s="126">
        <f t="shared" si="16"/>
        <v>0</v>
      </c>
    </row>
    <row r="30" spans="2:39" s="127" customFormat="1" hidden="1" x14ac:dyDescent="0.25">
      <c r="B30" s="123"/>
      <c r="C30" s="125">
        <f t="shared" si="17"/>
        <v>6</v>
      </c>
      <c r="D30" s="125"/>
      <c r="E30" s="125"/>
      <c r="F30" s="125"/>
      <c r="G30" s="125"/>
      <c r="H30" s="125"/>
      <c r="I30" s="125"/>
      <c r="J30" s="125"/>
      <c r="K30" s="125">
        <f t="shared" si="9"/>
        <v>0</v>
      </c>
      <c r="L30" s="126">
        <f t="shared" si="10"/>
        <v>0</v>
      </c>
      <c r="M30" s="125"/>
      <c r="N30" s="125"/>
      <c r="O30" s="125"/>
      <c r="P30" s="125"/>
      <c r="Q30" s="125"/>
      <c r="R30" s="125"/>
      <c r="S30" s="125"/>
      <c r="T30" s="125">
        <f t="shared" si="11"/>
        <v>0</v>
      </c>
      <c r="U30" s="126">
        <f t="shared" si="12"/>
        <v>0</v>
      </c>
      <c r="V30" s="125"/>
      <c r="W30" s="125"/>
      <c r="X30" s="125"/>
      <c r="Y30" s="125"/>
      <c r="Z30" s="125"/>
      <c r="AA30" s="125"/>
      <c r="AB30" s="125"/>
      <c r="AC30" s="125">
        <f t="shared" si="13"/>
        <v>0</v>
      </c>
      <c r="AD30" s="126">
        <f t="shared" si="14"/>
        <v>0</v>
      </c>
      <c r="AE30" s="125"/>
      <c r="AF30" s="125"/>
      <c r="AG30" s="125"/>
      <c r="AH30" s="125"/>
      <c r="AI30" s="125"/>
      <c r="AJ30" s="125"/>
      <c r="AK30" s="125"/>
      <c r="AL30" s="125">
        <f t="shared" si="15"/>
        <v>0</v>
      </c>
      <c r="AM30" s="126">
        <f t="shared" si="16"/>
        <v>0</v>
      </c>
    </row>
    <row r="31" spans="2:39" s="127" customFormat="1" hidden="1" x14ac:dyDescent="0.25">
      <c r="B31" s="123"/>
      <c r="C31" s="125">
        <f t="shared" si="17"/>
        <v>7</v>
      </c>
      <c r="D31" s="125"/>
      <c r="E31" s="125"/>
      <c r="F31" s="125"/>
      <c r="G31" s="125"/>
      <c r="H31" s="125"/>
      <c r="I31" s="125"/>
      <c r="J31" s="125"/>
      <c r="K31" s="125">
        <f t="shared" si="9"/>
        <v>0</v>
      </c>
      <c r="L31" s="126">
        <f t="shared" si="10"/>
        <v>0</v>
      </c>
      <c r="M31" s="125"/>
      <c r="N31" s="125"/>
      <c r="O31" s="125"/>
      <c r="P31" s="125"/>
      <c r="Q31" s="125"/>
      <c r="R31" s="125"/>
      <c r="S31" s="125"/>
      <c r="T31" s="125">
        <f t="shared" si="11"/>
        <v>0</v>
      </c>
      <c r="U31" s="126">
        <f t="shared" si="12"/>
        <v>0</v>
      </c>
      <c r="V31" s="125"/>
      <c r="W31" s="125"/>
      <c r="X31" s="125"/>
      <c r="Y31" s="125"/>
      <c r="Z31" s="125"/>
      <c r="AA31" s="125"/>
      <c r="AB31" s="125"/>
      <c r="AC31" s="125">
        <f t="shared" si="13"/>
        <v>0</v>
      </c>
      <c r="AD31" s="126">
        <f t="shared" si="14"/>
        <v>0</v>
      </c>
      <c r="AE31" s="125"/>
      <c r="AF31" s="125"/>
      <c r="AG31" s="125"/>
      <c r="AH31" s="125"/>
      <c r="AI31" s="125"/>
      <c r="AJ31" s="125"/>
      <c r="AK31" s="125"/>
      <c r="AL31" s="125">
        <f t="shared" si="15"/>
        <v>0</v>
      </c>
      <c r="AM31" s="126">
        <f t="shared" si="16"/>
        <v>0</v>
      </c>
    </row>
    <row r="32" spans="2:39" s="127" customFormat="1" hidden="1" x14ac:dyDescent="0.25">
      <c r="B32" s="123"/>
      <c r="C32" s="125">
        <f t="shared" si="17"/>
        <v>8</v>
      </c>
      <c r="D32" s="125"/>
      <c r="E32" s="125"/>
      <c r="F32" s="125"/>
      <c r="G32" s="125"/>
      <c r="H32" s="125"/>
      <c r="I32" s="125"/>
      <c r="J32" s="125"/>
      <c r="K32" s="125">
        <f t="shared" si="9"/>
        <v>0</v>
      </c>
      <c r="L32" s="126">
        <f t="shared" si="10"/>
        <v>0</v>
      </c>
      <c r="M32" s="125"/>
      <c r="N32" s="125"/>
      <c r="O32" s="125"/>
      <c r="P32" s="125"/>
      <c r="Q32" s="125"/>
      <c r="R32" s="125"/>
      <c r="S32" s="125"/>
      <c r="T32" s="125">
        <f t="shared" si="11"/>
        <v>0</v>
      </c>
      <c r="U32" s="126">
        <f t="shared" si="12"/>
        <v>0</v>
      </c>
      <c r="V32" s="125"/>
      <c r="W32" s="125"/>
      <c r="X32" s="125"/>
      <c r="Y32" s="125"/>
      <c r="Z32" s="125"/>
      <c r="AA32" s="125"/>
      <c r="AB32" s="125"/>
      <c r="AC32" s="125">
        <f t="shared" si="13"/>
        <v>0</v>
      </c>
      <c r="AD32" s="126">
        <f t="shared" si="14"/>
        <v>0</v>
      </c>
      <c r="AE32" s="125"/>
      <c r="AF32" s="125"/>
      <c r="AG32" s="125"/>
      <c r="AH32" s="125"/>
      <c r="AI32" s="125"/>
      <c r="AJ32" s="125"/>
      <c r="AK32" s="125"/>
      <c r="AL32" s="125">
        <f t="shared" si="15"/>
        <v>0</v>
      </c>
      <c r="AM32" s="126">
        <f t="shared" si="16"/>
        <v>0</v>
      </c>
    </row>
    <row r="33" spans="2:39" s="127" customFormat="1" hidden="1" x14ac:dyDescent="0.25">
      <c r="B33" s="123"/>
      <c r="C33" s="125">
        <f t="shared" si="17"/>
        <v>9</v>
      </c>
      <c r="D33" s="125"/>
      <c r="E33" s="125"/>
      <c r="F33" s="125"/>
      <c r="G33" s="125"/>
      <c r="H33" s="125"/>
      <c r="I33" s="125"/>
      <c r="J33" s="125"/>
      <c r="K33" s="125">
        <f t="shared" si="9"/>
        <v>0</v>
      </c>
      <c r="L33" s="126">
        <f t="shared" si="10"/>
        <v>0</v>
      </c>
      <c r="M33" s="125"/>
      <c r="N33" s="125"/>
      <c r="O33" s="125"/>
      <c r="P33" s="125"/>
      <c r="Q33" s="125"/>
      <c r="R33" s="125"/>
      <c r="S33" s="125"/>
      <c r="T33" s="125">
        <f t="shared" si="11"/>
        <v>0</v>
      </c>
      <c r="U33" s="126">
        <f t="shared" si="12"/>
        <v>0</v>
      </c>
      <c r="V33" s="125"/>
      <c r="W33" s="125"/>
      <c r="X33" s="125"/>
      <c r="Y33" s="125"/>
      <c r="Z33" s="125"/>
      <c r="AA33" s="125"/>
      <c r="AB33" s="125"/>
      <c r="AC33" s="125">
        <f t="shared" si="13"/>
        <v>0</v>
      </c>
      <c r="AD33" s="126">
        <f t="shared" si="14"/>
        <v>0</v>
      </c>
      <c r="AE33" s="125"/>
      <c r="AF33" s="125"/>
      <c r="AG33" s="125"/>
      <c r="AH33" s="125"/>
      <c r="AI33" s="125"/>
      <c r="AJ33" s="125"/>
      <c r="AK33" s="125"/>
      <c r="AL33" s="125">
        <f t="shared" si="15"/>
        <v>0</v>
      </c>
      <c r="AM33" s="126">
        <f t="shared" si="16"/>
        <v>0</v>
      </c>
    </row>
    <row r="34" spans="2:39" s="127" customFormat="1" ht="15.75" hidden="1" thickBot="1" x14ac:dyDescent="0.3">
      <c r="B34" s="123"/>
      <c r="C34" s="128">
        <f t="shared" si="17"/>
        <v>10</v>
      </c>
      <c r="D34" s="128"/>
      <c r="E34" s="128"/>
      <c r="F34" s="128"/>
      <c r="G34" s="128"/>
      <c r="H34" s="128"/>
      <c r="I34" s="128"/>
      <c r="J34" s="128"/>
      <c r="K34" s="125">
        <f t="shared" si="9"/>
        <v>0</v>
      </c>
      <c r="L34" s="126">
        <f t="shared" si="10"/>
        <v>0</v>
      </c>
      <c r="M34" s="128"/>
      <c r="N34" s="128"/>
      <c r="O34" s="128"/>
      <c r="P34" s="128"/>
      <c r="Q34" s="128"/>
      <c r="R34" s="128"/>
      <c r="S34" s="128"/>
      <c r="T34" s="125">
        <f t="shared" si="11"/>
        <v>0</v>
      </c>
      <c r="U34" s="126">
        <f t="shared" si="12"/>
        <v>0</v>
      </c>
      <c r="V34" s="128"/>
      <c r="W34" s="128"/>
      <c r="X34" s="128"/>
      <c r="Y34" s="128"/>
      <c r="Z34" s="128"/>
      <c r="AA34" s="128"/>
      <c r="AB34" s="128"/>
      <c r="AC34" s="125">
        <f t="shared" si="13"/>
        <v>0</v>
      </c>
      <c r="AD34" s="126">
        <f t="shared" si="14"/>
        <v>0</v>
      </c>
      <c r="AE34" s="128"/>
      <c r="AF34" s="128"/>
      <c r="AG34" s="128"/>
      <c r="AH34" s="128"/>
      <c r="AI34" s="128"/>
      <c r="AJ34" s="128"/>
      <c r="AK34" s="128"/>
      <c r="AL34" s="125">
        <f t="shared" si="15"/>
        <v>0</v>
      </c>
      <c r="AM34" s="126">
        <f t="shared" si="16"/>
        <v>0</v>
      </c>
    </row>
    <row r="35" spans="2:39" ht="15.75" thickBot="1" x14ac:dyDescent="0.3">
      <c r="B35" s="98" t="s">
        <v>42</v>
      </c>
      <c r="C35" s="99"/>
      <c r="D35" s="33">
        <f>AVERAGE(D25:D34)</f>
        <v>31.082333333333334</v>
      </c>
      <c r="E35" s="33">
        <f>AVERAGE(E25:E34)</f>
        <v>33.66566666666666</v>
      </c>
      <c r="F35" s="33">
        <f>AVERAGE(F25:F34)</f>
        <v>41.115333333333332</v>
      </c>
      <c r="G35" s="33">
        <f>AVERAGE(G25:G34)</f>
        <v>23.333333333333332</v>
      </c>
      <c r="H35" s="33"/>
      <c r="I35" s="33">
        <f>AVERAGE(I25:I34)</f>
        <v>19</v>
      </c>
      <c r="J35" s="34">
        <f>K35/(K35+L35)</f>
        <v>1</v>
      </c>
      <c r="K35" s="35">
        <f>SUM(K25:K34)</f>
        <v>3</v>
      </c>
      <c r="L35" s="35">
        <f>SUM(L25:L34)</f>
        <v>0</v>
      </c>
      <c r="M35" s="33" t="e">
        <f>AVERAGE(M25:M34)</f>
        <v>#DIV/0!</v>
      </c>
      <c r="N35" s="33" t="e">
        <f>AVERAGE(N25:N34)</f>
        <v>#DIV/0!</v>
      </c>
      <c r="O35" s="33" t="e">
        <f>AVERAGE(O25:O34)</f>
        <v>#DIV/0!</v>
      </c>
      <c r="P35" s="33" t="e">
        <f>AVERAGE(P25:P34)</f>
        <v>#DIV/0!</v>
      </c>
      <c r="Q35" s="33"/>
      <c r="R35" s="33" t="e">
        <f>AVERAGE(R25:R34)</f>
        <v>#DIV/0!</v>
      </c>
      <c r="S35" s="34" t="e">
        <f>T35/(T35+U35)</f>
        <v>#DIV/0!</v>
      </c>
      <c r="T35" s="35">
        <f>SUM(T25:T34)</f>
        <v>0</v>
      </c>
      <c r="U35" s="35">
        <f>SUM(U25:U34)</f>
        <v>0</v>
      </c>
      <c r="V35" s="33">
        <f>AVERAGE(V25:V34)</f>
        <v>33.593000000000004</v>
      </c>
      <c r="W35" s="33">
        <f>AVERAGE(W25:W34)</f>
        <v>36.616999999999997</v>
      </c>
      <c r="X35" s="33">
        <f>AVERAGE(X25:X34)</f>
        <v>41.656999999999996</v>
      </c>
      <c r="Y35" s="33">
        <f>AVERAGE(Y25:Y34)</f>
        <v>24</v>
      </c>
      <c r="Z35" s="33"/>
      <c r="AA35" s="33">
        <f>AVERAGE(AA25:AA34)</f>
        <v>22</v>
      </c>
      <c r="AB35" s="34">
        <f>AC35/(AC35+AD35)</f>
        <v>0</v>
      </c>
      <c r="AC35" s="35">
        <f>SUM(AC25:AC34)</f>
        <v>0</v>
      </c>
      <c r="AD35" s="35">
        <f>SUM(AD25:AD34)</f>
        <v>1</v>
      </c>
      <c r="AE35" s="33">
        <f>AVERAGE(AE25:AE34)</f>
        <v>30.393999999999998</v>
      </c>
      <c r="AF35" s="33">
        <f>AVERAGE(AF25:AF34)</f>
        <v>34.085000000000001</v>
      </c>
      <c r="AG35" s="33">
        <f>AVERAGE(AG25:AG34)</f>
        <v>41.965000000000003</v>
      </c>
      <c r="AH35" s="33">
        <f>AVERAGE(AH25:AH34)</f>
        <v>22</v>
      </c>
      <c r="AI35" s="33"/>
      <c r="AJ35" s="33">
        <f>AVERAGE(AJ25:AJ34)</f>
        <v>22</v>
      </c>
      <c r="AK35" s="34">
        <f>AL35/(AL35+AM35)</f>
        <v>0</v>
      </c>
      <c r="AL35" s="35">
        <f>SUM(AL25:AL34)</f>
        <v>0</v>
      </c>
      <c r="AM35" s="82">
        <f>SUM(AM25:AM34)</f>
        <v>1</v>
      </c>
    </row>
    <row r="36" spans="2:39" s="127" customFormat="1" hidden="1" x14ac:dyDescent="0.25">
      <c r="B36" s="123">
        <v>3</v>
      </c>
      <c r="C36" s="124">
        <v>1</v>
      </c>
      <c r="D36" s="124"/>
      <c r="E36" s="124"/>
      <c r="F36" s="124"/>
      <c r="G36" s="124"/>
      <c r="H36" s="124"/>
      <c r="I36" s="124"/>
      <c r="J36" s="124"/>
      <c r="K36" s="125">
        <f t="shared" ref="K36:K45" si="18">IF(J36="W",1,0)</f>
        <v>0</v>
      </c>
      <c r="L36" s="126">
        <f t="shared" ref="L36:L45" si="19">IF(J36="L",1,0)</f>
        <v>0</v>
      </c>
      <c r="M36" s="124"/>
      <c r="N36" s="124"/>
      <c r="O36" s="124"/>
      <c r="P36" s="124"/>
      <c r="Q36" s="124"/>
      <c r="R36" s="124"/>
      <c r="S36" s="124"/>
      <c r="T36" s="125">
        <f t="shared" ref="T36:T45" si="20">IF(S36="W",1,0)</f>
        <v>0</v>
      </c>
      <c r="U36" s="126">
        <f t="shared" ref="U36:U45" si="21">IF(S36="L",1,0)</f>
        <v>0</v>
      </c>
      <c r="V36" s="124"/>
      <c r="W36" s="124"/>
      <c r="X36" s="124"/>
      <c r="Y36" s="124"/>
      <c r="Z36" s="124"/>
      <c r="AA36" s="124"/>
      <c r="AB36" s="124"/>
      <c r="AC36" s="125">
        <f t="shared" ref="AC36:AC45" si="22">IF(AB36="W",1,0)</f>
        <v>0</v>
      </c>
      <c r="AD36" s="126">
        <f t="shared" ref="AD36:AD45" si="23">IF(AB36="L",1,0)</f>
        <v>0</v>
      </c>
      <c r="AE36" s="124"/>
      <c r="AF36" s="124"/>
      <c r="AG36" s="124"/>
      <c r="AH36" s="124"/>
      <c r="AI36" s="124"/>
      <c r="AJ36" s="124"/>
      <c r="AK36" s="124"/>
      <c r="AL36" s="125">
        <f t="shared" ref="AL36:AL45" si="24">IF(AK36="W",1,0)</f>
        <v>0</v>
      </c>
      <c r="AM36" s="126">
        <f t="shared" ref="AM36:AM45" si="25">IF(AK36="L",1,0)</f>
        <v>0</v>
      </c>
    </row>
    <row r="37" spans="2:39" s="127" customFormat="1" hidden="1" x14ac:dyDescent="0.25">
      <c r="B37" s="123"/>
      <c r="C37" s="125">
        <f t="shared" ref="C37:C45" si="26">C36+1</f>
        <v>2</v>
      </c>
      <c r="D37" s="125"/>
      <c r="E37" s="125"/>
      <c r="F37" s="125"/>
      <c r="G37" s="125"/>
      <c r="H37" s="125"/>
      <c r="I37" s="125"/>
      <c r="J37" s="125"/>
      <c r="K37" s="125">
        <f t="shared" si="18"/>
        <v>0</v>
      </c>
      <c r="L37" s="126">
        <f t="shared" si="19"/>
        <v>0</v>
      </c>
      <c r="M37" s="125"/>
      <c r="N37" s="125"/>
      <c r="O37" s="125"/>
      <c r="P37" s="125"/>
      <c r="Q37" s="125"/>
      <c r="R37" s="125"/>
      <c r="S37" s="125"/>
      <c r="T37" s="125">
        <f t="shared" si="20"/>
        <v>0</v>
      </c>
      <c r="U37" s="126">
        <f t="shared" si="21"/>
        <v>0</v>
      </c>
      <c r="V37" s="125"/>
      <c r="W37" s="125"/>
      <c r="X37" s="125"/>
      <c r="Y37" s="125"/>
      <c r="Z37" s="125"/>
      <c r="AA37" s="125"/>
      <c r="AB37" s="125"/>
      <c r="AC37" s="125">
        <f t="shared" si="22"/>
        <v>0</v>
      </c>
      <c r="AD37" s="126">
        <f t="shared" si="23"/>
        <v>0</v>
      </c>
      <c r="AE37" s="125"/>
      <c r="AF37" s="125"/>
      <c r="AG37" s="125"/>
      <c r="AH37" s="125"/>
      <c r="AI37" s="125"/>
      <c r="AJ37" s="125"/>
      <c r="AK37" s="125"/>
      <c r="AL37" s="125">
        <f t="shared" si="24"/>
        <v>0</v>
      </c>
      <c r="AM37" s="126">
        <f t="shared" si="25"/>
        <v>0</v>
      </c>
    </row>
    <row r="38" spans="2:39" s="127" customFormat="1" hidden="1" x14ac:dyDescent="0.25">
      <c r="B38" s="123"/>
      <c r="C38" s="125">
        <f t="shared" si="26"/>
        <v>3</v>
      </c>
      <c r="D38" s="125"/>
      <c r="E38" s="125"/>
      <c r="F38" s="125"/>
      <c r="G38" s="125"/>
      <c r="H38" s="125"/>
      <c r="I38" s="125"/>
      <c r="J38" s="125"/>
      <c r="K38" s="125">
        <f t="shared" si="18"/>
        <v>0</v>
      </c>
      <c r="L38" s="126">
        <f t="shared" si="19"/>
        <v>0</v>
      </c>
      <c r="M38" s="125"/>
      <c r="N38" s="125"/>
      <c r="O38" s="125"/>
      <c r="P38" s="125"/>
      <c r="Q38" s="125"/>
      <c r="R38" s="125"/>
      <c r="S38" s="125"/>
      <c r="T38" s="125">
        <f t="shared" si="20"/>
        <v>0</v>
      </c>
      <c r="U38" s="126">
        <f t="shared" si="21"/>
        <v>0</v>
      </c>
      <c r="V38" s="125"/>
      <c r="W38" s="125"/>
      <c r="X38" s="125"/>
      <c r="Y38" s="125"/>
      <c r="Z38" s="125"/>
      <c r="AA38" s="125"/>
      <c r="AB38" s="125"/>
      <c r="AC38" s="125">
        <f t="shared" si="22"/>
        <v>0</v>
      </c>
      <c r="AD38" s="126">
        <f t="shared" si="23"/>
        <v>0</v>
      </c>
      <c r="AE38" s="125"/>
      <c r="AF38" s="125"/>
      <c r="AG38" s="125"/>
      <c r="AH38" s="125"/>
      <c r="AI38" s="125"/>
      <c r="AJ38" s="125"/>
      <c r="AK38" s="125"/>
      <c r="AL38" s="125">
        <f t="shared" si="24"/>
        <v>0</v>
      </c>
      <c r="AM38" s="126">
        <f t="shared" si="25"/>
        <v>0</v>
      </c>
    </row>
    <row r="39" spans="2:39" s="127" customFormat="1" hidden="1" x14ac:dyDescent="0.25">
      <c r="B39" s="123"/>
      <c r="C39" s="125">
        <f t="shared" si="26"/>
        <v>4</v>
      </c>
      <c r="D39" s="125"/>
      <c r="E39" s="125"/>
      <c r="F39" s="125"/>
      <c r="G39" s="125"/>
      <c r="H39" s="125"/>
      <c r="I39" s="125"/>
      <c r="J39" s="125"/>
      <c r="K39" s="125">
        <f t="shared" si="18"/>
        <v>0</v>
      </c>
      <c r="L39" s="126">
        <f t="shared" si="19"/>
        <v>0</v>
      </c>
      <c r="M39" s="125"/>
      <c r="N39" s="125"/>
      <c r="O39" s="125"/>
      <c r="P39" s="125"/>
      <c r="Q39" s="125"/>
      <c r="R39" s="125"/>
      <c r="S39" s="125"/>
      <c r="T39" s="125">
        <f t="shared" si="20"/>
        <v>0</v>
      </c>
      <c r="U39" s="126">
        <f t="shared" si="21"/>
        <v>0</v>
      </c>
      <c r="V39" s="125"/>
      <c r="W39" s="125"/>
      <c r="X39" s="125"/>
      <c r="Y39" s="125"/>
      <c r="Z39" s="125"/>
      <c r="AA39" s="125"/>
      <c r="AB39" s="125"/>
      <c r="AC39" s="125">
        <f t="shared" si="22"/>
        <v>0</v>
      </c>
      <c r="AD39" s="126">
        <f t="shared" si="23"/>
        <v>0</v>
      </c>
      <c r="AE39" s="125"/>
      <c r="AF39" s="125"/>
      <c r="AG39" s="125"/>
      <c r="AH39" s="125"/>
      <c r="AI39" s="125"/>
      <c r="AJ39" s="125"/>
      <c r="AK39" s="125"/>
      <c r="AL39" s="125">
        <f t="shared" si="24"/>
        <v>0</v>
      </c>
      <c r="AM39" s="126">
        <f t="shared" si="25"/>
        <v>0</v>
      </c>
    </row>
    <row r="40" spans="2:39" s="127" customFormat="1" hidden="1" x14ac:dyDescent="0.25">
      <c r="B40" s="123"/>
      <c r="C40" s="125">
        <f t="shared" si="26"/>
        <v>5</v>
      </c>
      <c r="D40" s="125"/>
      <c r="E40" s="125"/>
      <c r="F40" s="125"/>
      <c r="G40" s="125"/>
      <c r="H40" s="125"/>
      <c r="I40" s="125"/>
      <c r="J40" s="125"/>
      <c r="K40" s="125">
        <f t="shared" si="18"/>
        <v>0</v>
      </c>
      <c r="L40" s="126">
        <f t="shared" si="19"/>
        <v>0</v>
      </c>
      <c r="M40" s="125"/>
      <c r="N40" s="125"/>
      <c r="O40" s="125"/>
      <c r="P40" s="125"/>
      <c r="Q40" s="125"/>
      <c r="R40" s="125"/>
      <c r="S40" s="125"/>
      <c r="T40" s="125">
        <f t="shared" si="20"/>
        <v>0</v>
      </c>
      <c r="U40" s="126">
        <f t="shared" si="21"/>
        <v>0</v>
      </c>
      <c r="V40" s="125"/>
      <c r="W40" s="125"/>
      <c r="X40" s="125"/>
      <c r="Y40" s="125"/>
      <c r="Z40" s="125"/>
      <c r="AA40" s="125"/>
      <c r="AB40" s="125"/>
      <c r="AC40" s="125">
        <f t="shared" si="22"/>
        <v>0</v>
      </c>
      <c r="AD40" s="126">
        <f t="shared" si="23"/>
        <v>0</v>
      </c>
      <c r="AE40" s="125"/>
      <c r="AF40" s="125"/>
      <c r="AG40" s="125"/>
      <c r="AH40" s="125"/>
      <c r="AI40" s="125"/>
      <c r="AJ40" s="125"/>
      <c r="AK40" s="125"/>
      <c r="AL40" s="125">
        <f t="shared" si="24"/>
        <v>0</v>
      </c>
      <c r="AM40" s="126">
        <f t="shared" si="25"/>
        <v>0</v>
      </c>
    </row>
    <row r="41" spans="2:39" s="127" customFormat="1" hidden="1" x14ac:dyDescent="0.25">
      <c r="B41" s="123"/>
      <c r="C41" s="125">
        <f t="shared" si="26"/>
        <v>6</v>
      </c>
      <c r="D41" s="125"/>
      <c r="E41" s="125"/>
      <c r="F41" s="125"/>
      <c r="G41" s="125"/>
      <c r="H41" s="125"/>
      <c r="I41" s="125"/>
      <c r="J41" s="125"/>
      <c r="K41" s="125">
        <f t="shared" si="18"/>
        <v>0</v>
      </c>
      <c r="L41" s="126">
        <f t="shared" si="19"/>
        <v>0</v>
      </c>
      <c r="M41" s="125"/>
      <c r="N41" s="125"/>
      <c r="O41" s="125"/>
      <c r="P41" s="125"/>
      <c r="Q41" s="125"/>
      <c r="R41" s="125"/>
      <c r="S41" s="125"/>
      <c r="T41" s="125">
        <f t="shared" si="20"/>
        <v>0</v>
      </c>
      <c r="U41" s="126">
        <f t="shared" si="21"/>
        <v>0</v>
      </c>
      <c r="V41" s="125"/>
      <c r="W41" s="125"/>
      <c r="X41" s="125"/>
      <c r="Y41" s="125"/>
      <c r="Z41" s="125"/>
      <c r="AA41" s="125"/>
      <c r="AB41" s="125"/>
      <c r="AC41" s="125">
        <f t="shared" si="22"/>
        <v>0</v>
      </c>
      <c r="AD41" s="126">
        <f t="shared" si="23"/>
        <v>0</v>
      </c>
      <c r="AE41" s="125"/>
      <c r="AF41" s="125"/>
      <c r="AG41" s="125"/>
      <c r="AH41" s="125"/>
      <c r="AI41" s="125"/>
      <c r="AJ41" s="125"/>
      <c r="AK41" s="125"/>
      <c r="AL41" s="125">
        <f t="shared" si="24"/>
        <v>0</v>
      </c>
      <c r="AM41" s="126">
        <f t="shared" si="25"/>
        <v>0</v>
      </c>
    </row>
    <row r="42" spans="2:39" s="127" customFormat="1" hidden="1" x14ac:dyDescent="0.25">
      <c r="B42" s="123"/>
      <c r="C42" s="125">
        <f t="shared" si="26"/>
        <v>7</v>
      </c>
      <c r="D42" s="125"/>
      <c r="E42" s="125"/>
      <c r="F42" s="125"/>
      <c r="G42" s="125"/>
      <c r="H42" s="125"/>
      <c r="I42" s="125"/>
      <c r="J42" s="125"/>
      <c r="K42" s="125">
        <f t="shared" si="18"/>
        <v>0</v>
      </c>
      <c r="L42" s="126">
        <f t="shared" si="19"/>
        <v>0</v>
      </c>
      <c r="M42" s="125"/>
      <c r="N42" s="125"/>
      <c r="O42" s="125"/>
      <c r="P42" s="125"/>
      <c r="Q42" s="125"/>
      <c r="R42" s="125"/>
      <c r="S42" s="125"/>
      <c r="T42" s="125">
        <f t="shared" si="20"/>
        <v>0</v>
      </c>
      <c r="U42" s="126">
        <f t="shared" si="21"/>
        <v>0</v>
      </c>
      <c r="V42" s="125"/>
      <c r="W42" s="125"/>
      <c r="X42" s="125"/>
      <c r="Y42" s="125"/>
      <c r="Z42" s="125"/>
      <c r="AA42" s="125"/>
      <c r="AB42" s="125"/>
      <c r="AC42" s="125">
        <f t="shared" si="22"/>
        <v>0</v>
      </c>
      <c r="AD42" s="126">
        <f t="shared" si="23"/>
        <v>0</v>
      </c>
      <c r="AE42" s="125"/>
      <c r="AF42" s="125"/>
      <c r="AG42" s="125"/>
      <c r="AH42" s="125"/>
      <c r="AI42" s="125"/>
      <c r="AJ42" s="125"/>
      <c r="AK42" s="125"/>
      <c r="AL42" s="125">
        <f t="shared" si="24"/>
        <v>0</v>
      </c>
      <c r="AM42" s="126">
        <f t="shared" si="25"/>
        <v>0</v>
      </c>
    </row>
    <row r="43" spans="2:39" s="127" customFormat="1" hidden="1" x14ac:dyDescent="0.25">
      <c r="B43" s="123"/>
      <c r="C43" s="125">
        <f t="shared" si="26"/>
        <v>8</v>
      </c>
      <c r="D43" s="125"/>
      <c r="E43" s="125"/>
      <c r="F43" s="125"/>
      <c r="G43" s="125"/>
      <c r="H43" s="125"/>
      <c r="I43" s="125"/>
      <c r="J43" s="125"/>
      <c r="K43" s="125">
        <f t="shared" si="18"/>
        <v>0</v>
      </c>
      <c r="L43" s="126">
        <f t="shared" si="19"/>
        <v>0</v>
      </c>
      <c r="M43" s="125"/>
      <c r="N43" s="125"/>
      <c r="O43" s="125"/>
      <c r="P43" s="125"/>
      <c r="Q43" s="125"/>
      <c r="R43" s="125"/>
      <c r="S43" s="125"/>
      <c r="T43" s="125">
        <f t="shared" si="20"/>
        <v>0</v>
      </c>
      <c r="U43" s="126">
        <f t="shared" si="21"/>
        <v>0</v>
      </c>
      <c r="V43" s="125"/>
      <c r="W43" s="125"/>
      <c r="X43" s="125"/>
      <c r="Y43" s="125"/>
      <c r="Z43" s="125"/>
      <c r="AA43" s="125"/>
      <c r="AB43" s="125"/>
      <c r="AC43" s="125">
        <f t="shared" si="22"/>
        <v>0</v>
      </c>
      <c r="AD43" s="126">
        <f t="shared" si="23"/>
        <v>0</v>
      </c>
      <c r="AE43" s="125"/>
      <c r="AF43" s="125"/>
      <c r="AG43" s="125"/>
      <c r="AH43" s="125"/>
      <c r="AI43" s="125"/>
      <c r="AJ43" s="125"/>
      <c r="AK43" s="125"/>
      <c r="AL43" s="125">
        <f t="shared" si="24"/>
        <v>0</v>
      </c>
      <c r="AM43" s="126">
        <f t="shared" si="25"/>
        <v>0</v>
      </c>
    </row>
    <row r="44" spans="2:39" s="127" customFormat="1" hidden="1" x14ac:dyDescent="0.25">
      <c r="B44" s="123"/>
      <c r="C44" s="125">
        <f t="shared" si="26"/>
        <v>9</v>
      </c>
      <c r="D44" s="125"/>
      <c r="E44" s="125"/>
      <c r="F44" s="125"/>
      <c r="G44" s="125"/>
      <c r="H44" s="125"/>
      <c r="I44" s="125"/>
      <c r="J44" s="125"/>
      <c r="K44" s="125">
        <f t="shared" si="18"/>
        <v>0</v>
      </c>
      <c r="L44" s="126">
        <f t="shared" si="19"/>
        <v>0</v>
      </c>
      <c r="M44" s="125"/>
      <c r="N44" s="125"/>
      <c r="O44" s="125"/>
      <c r="P44" s="125"/>
      <c r="Q44" s="125"/>
      <c r="R44" s="125"/>
      <c r="S44" s="125"/>
      <c r="T44" s="125">
        <f t="shared" si="20"/>
        <v>0</v>
      </c>
      <c r="U44" s="126">
        <f t="shared" si="21"/>
        <v>0</v>
      </c>
      <c r="V44" s="125"/>
      <c r="W44" s="125"/>
      <c r="X44" s="125"/>
      <c r="Y44" s="125"/>
      <c r="Z44" s="125"/>
      <c r="AA44" s="125"/>
      <c r="AB44" s="125"/>
      <c r="AC44" s="125">
        <f t="shared" si="22"/>
        <v>0</v>
      </c>
      <c r="AD44" s="126">
        <f t="shared" si="23"/>
        <v>0</v>
      </c>
      <c r="AE44" s="125"/>
      <c r="AF44" s="125"/>
      <c r="AG44" s="125"/>
      <c r="AH44" s="125"/>
      <c r="AI44" s="125"/>
      <c r="AJ44" s="125"/>
      <c r="AK44" s="125"/>
      <c r="AL44" s="125">
        <f t="shared" si="24"/>
        <v>0</v>
      </c>
      <c r="AM44" s="126">
        <f t="shared" si="25"/>
        <v>0</v>
      </c>
    </row>
    <row r="45" spans="2:39" s="127" customFormat="1" ht="15.75" hidden="1" thickBot="1" x14ac:dyDescent="0.3">
      <c r="B45" s="123"/>
      <c r="C45" s="128">
        <f t="shared" si="26"/>
        <v>10</v>
      </c>
      <c r="D45" s="128"/>
      <c r="E45" s="128"/>
      <c r="F45" s="128"/>
      <c r="G45" s="128"/>
      <c r="H45" s="128"/>
      <c r="I45" s="128"/>
      <c r="J45" s="128"/>
      <c r="K45" s="125">
        <f t="shared" si="18"/>
        <v>0</v>
      </c>
      <c r="L45" s="126">
        <f t="shared" si="19"/>
        <v>0</v>
      </c>
      <c r="M45" s="128"/>
      <c r="N45" s="128"/>
      <c r="O45" s="128"/>
      <c r="P45" s="128"/>
      <c r="Q45" s="128"/>
      <c r="R45" s="128"/>
      <c r="S45" s="128"/>
      <c r="T45" s="125">
        <f t="shared" si="20"/>
        <v>0</v>
      </c>
      <c r="U45" s="126">
        <f t="shared" si="21"/>
        <v>0</v>
      </c>
      <c r="V45" s="128"/>
      <c r="W45" s="128"/>
      <c r="X45" s="128"/>
      <c r="Y45" s="128"/>
      <c r="Z45" s="128"/>
      <c r="AA45" s="128"/>
      <c r="AB45" s="128"/>
      <c r="AC45" s="125">
        <f t="shared" si="22"/>
        <v>0</v>
      </c>
      <c r="AD45" s="126">
        <f t="shared" si="23"/>
        <v>0</v>
      </c>
      <c r="AE45" s="128"/>
      <c r="AF45" s="128"/>
      <c r="AG45" s="128"/>
      <c r="AH45" s="128"/>
      <c r="AI45" s="128"/>
      <c r="AJ45" s="128"/>
      <c r="AK45" s="128"/>
      <c r="AL45" s="125">
        <f t="shared" si="24"/>
        <v>0</v>
      </c>
      <c r="AM45" s="126">
        <f t="shared" si="25"/>
        <v>0</v>
      </c>
    </row>
    <row r="46" spans="2:39" ht="15.75" thickBot="1" x14ac:dyDescent="0.3">
      <c r="B46" s="98" t="s">
        <v>42</v>
      </c>
      <c r="C46" s="99"/>
      <c r="D46" s="33" t="e">
        <f>AVERAGE(D36:D45)</f>
        <v>#DIV/0!</v>
      </c>
      <c r="E46" s="33" t="e">
        <f>AVERAGE(E36:E45)</f>
        <v>#DIV/0!</v>
      </c>
      <c r="F46" s="33" t="e">
        <f>AVERAGE(F36:F45)</f>
        <v>#DIV/0!</v>
      </c>
      <c r="G46" s="33" t="e">
        <f>AVERAGE(G36:G45)</f>
        <v>#DIV/0!</v>
      </c>
      <c r="H46" s="33"/>
      <c r="I46" s="33" t="e">
        <f>AVERAGE(I36:I45)</f>
        <v>#DIV/0!</v>
      </c>
      <c r="J46" s="34" t="e">
        <f>K46/(K46+L46)</f>
        <v>#DIV/0!</v>
      </c>
      <c r="K46" s="35">
        <f>SUM(K36:K45)</f>
        <v>0</v>
      </c>
      <c r="L46" s="35">
        <f>SUM(L36:L45)</f>
        <v>0</v>
      </c>
      <c r="M46" s="33" t="e">
        <f>AVERAGE(M36:M45)</f>
        <v>#DIV/0!</v>
      </c>
      <c r="N46" s="33" t="e">
        <f>AVERAGE(N36:N45)</f>
        <v>#DIV/0!</v>
      </c>
      <c r="O46" s="33" t="e">
        <f>AVERAGE(O36:O45)</f>
        <v>#DIV/0!</v>
      </c>
      <c r="P46" s="33" t="e">
        <f>AVERAGE(P36:P45)</f>
        <v>#DIV/0!</v>
      </c>
      <c r="Q46" s="33"/>
      <c r="R46" s="33" t="e">
        <f>AVERAGE(R36:R45)</f>
        <v>#DIV/0!</v>
      </c>
      <c r="S46" s="34" t="e">
        <f>T46/(T46+U46)</f>
        <v>#DIV/0!</v>
      </c>
      <c r="T46" s="35">
        <f>SUM(T36:T45)</f>
        <v>0</v>
      </c>
      <c r="U46" s="35">
        <f>SUM(U36:U45)</f>
        <v>0</v>
      </c>
      <c r="V46" s="33" t="e">
        <f>AVERAGE(V36:V45)</f>
        <v>#DIV/0!</v>
      </c>
      <c r="W46" s="33" t="e">
        <f>AVERAGE(W36:W45)</f>
        <v>#DIV/0!</v>
      </c>
      <c r="X46" s="33" t="e">
        <f>AVERAGE(X36:X45)</f>
        <v>#DIV/0!</v>
      </c>
      <c r="Y46" s="33" t="e">
        <f>AVERAGE(Y36:Y45)</f>
        <v>#DIV/0!</v>
      </c>
      <c r="Z46" s="33"/>
      <c r="AA46" s="33" t="e">
        <f>AVERAGE(AA36:AA45)</f>
        <v>#DIV/0!</v>
      </c>
      <c r="AB46" s="34" t="e">
        <f>AC46/(AC46+AD46)</f>
        <v>#DIV/0!</v>
      </c>
      <c r="AC46" s="35">
        <f>SUM(AC36:AC45)</f>
        <v>0</v>
      </c>
      <c r="AD46" s="35">
        <f>SUM(AD36:AD45)</f>
        <v>0</v>
      </c>
      <c r="AE46" s="33" t="e">
        <f>AVERAGE(AE36:AE45)</f>
        <v>#DIV/0!</v>
      </c>
      <c r="AF46" s="33" t="e">
        <f>AVERAGE(AF36:AF45)</f>
        <v>#DIV/0!</v>
      </c>
      <c r="AG46" s="33" t="e">
        <f>AVERAGE(AG36:AG45)</f>
        <v>#DIV/0!</v>
      </c>
      <c r="AH46" s="33" t="e">
        <f>AVERAGE(AH36:AH45)</f>
        <v>#DIV/0!</v>
      </c>
      <c r="AI46" s="33"/>
      <c r="AJ46" s="33" t="e">
        <f>AVERAGE(AJ36:AJ45)</f>
        <v>#DIV/0!</v>
      </c>
      <c r="AK46" s="34" t="e">
        <f>AL46/(AL46+AM46)</f>
        <v>#DIV/0!</v>
      </c>
      <c r="AL46" s="35">
        <f>SUM(AL36:AL45)</f>
        <v>0</v>
      </c>
      <c r="AM46" s="82">
        <f>SUM(AM36:AM45)</f>
        <v>0</v>
      </c>
    </row>
    <row r="47" spans="2:39" x14ac:dyDescent="0.25">
      <c r="B47" s="106">
        <v>4</v>
      </c>
      <c r="C47" s="77">
        <v>1</v>
      </c>
      <c r="D47" s="77"/>
      <c r="E47" s="77"/>
      <c r="F47" s="77"/>
      <c r="G47" s="77"/>
      <c r="H47" s="77"/>
      <c r="I47" s="77"/>
      <c r="J47" s="77"/>
      <c r="K47" s="28">
        <f t="shared" ref="K47:K56" si="27">IF(J47="W",1,0)</f>
        <v>0</v>
      </c>
      <c r="L47" s="32">
        <f t="shared" ref="L47:L56" si="28">IF(J47="L",1,0)</f>
        <v>0</v>
      </c>
      <c r="M47" s="77"/>
      <c r="N47" s="77"/>
      <c r="O47" s="77"/>
      <c r="P47" s="77"/>
      <c r="Q47" s="77"/>
      <c r="R47" s="77"/>
      <c r="S47" s="77"/>
      <c r="T47" s="28">
        <f t="shared" ref="T47:T56" si="29">IF(S47="W",1,0)</f>
        <v>0</v>
      </c>
      <c r="U47" s="32">
        <f t="shared" ref="U47:U56" si="30">IF(S47="L",1,0)</f>
        <v>0</v>
      </c>
      <c r="V47" s="77"/>
      <c r="W47" s="77"/>
      <c r="X47" s="77"/>
      <c r="Y47" s="77"/>
      <c r="Z47" s="77"/>
      <c r="AA47" s="77"/>
      <c r="AB47" s="77"/>
      <c r="AC47" s="28">
        <f t="shared" ref="AC47:AC56" si="31">IF(AB47="W",1,0)</f>
        <v>0</v>
      </c>
      <c r="AD47" s="32">
        <f t="shared" ref="AD47:AD56" si="32">IF(AB47="L",1,0)</f>
        <v>0</v>
      </c>
      <c r="AE47" s="77"/>
      <c r="AF47" s="77"/>
      <c r="AG47" s="77"/>
      <c r="AH47" s="77"/>
      <c r="AI47" s="77"/>
      <c r="AJ47" s="77"/>
      <c r="AK47" s="77"/>
      <c r="AL47" s="28">
        <f t="shared" ref="AL47:AL56" si="33">IF(AK47="W",1,0)</f>
        <v>0</v>
      </c>
      <c r="AM47" s="32">
        <f t="shared" ref="AM47:AM56" si="34">IF(AK47="L",1,0)</f>
        <v>0</v>
      </c>
    </row>
    <row r="48" spans="2:39" x14ac:dyDescent="0.25">
      <c r="B48" s="106"/>
      <c r="C48" s="28">
        <f t="shared" ref="C48:C56" si="35">C47+1</f>
        <v>2</v>
      </c>
      <c r="D48" s="28"/>
      <c r="E48" s="28"/>
      <c r="F48" s="28"/>
      <c r="G48" s="28"/>
      <c r="H48" s="28"/>
      <c r="I48" s="28"/>
      <c r="J48" s="28"/>
      <c r="K48" s="28">
        <f t="shared" si="27"/>
        <v>0</v>
      </c>
      <c r="L48" s="32">
        <f t="shared" si="28"/>
        <v>0</v>
      </c>
      <c r="M48" s="28"/>
      <c r="N48" s="28"/>
      <c r="O48" s="28"/>
      <c r="P48" s="28"/>
      <c r="Q48" s="28"/>
      <c r="R48" s="28"/>
      <c r="S48" s="28"/>
      <c r="T48" s="28">
        <f t="shared" si="29"/>
        <v>0</v>
      </c>
      <c r="U48" s="32">
        <f t="shared" si="30"/>
        <v>0</v>
      </c>
      <c r="V48" s="28"/>
      <c r="W48" s="28"/>
      <c r="X48" s="28"/>
      <c r="Y48" s="28"/>
      <c r="Z48" s="28"/>
      <c r="AA48" s="28"/>
      <c r="AB48" s="28"/>
      <c r="AC48" s="28">
        <f t="shared" si="31"/>
        <v>0</v>
      </c>
      <c r="AD48" s="32">
        <f t="shared" si="32"/>
        <v>0</v>
      </c>
      <c r="AE48" s="28"/>
      <c r="AF48" s="28"/>
      <c r="AG48" s="28"/>
      <c r="AH48" s="28"/>
      <c r="AI48" s="28"/>
      <c r="AJ48" s="28"/>
      <c r="AK48" s="28"/>
      <c r="AL48" s="28">
        <f t="shared" si="33"/>
        <v>0</v>
      </c>
      <c r="AM48" s="32">
        <f t="shared" si="34"/>
        <v>0</v>
      </c>
    </row>
    <row r="49" spans="2:39" x14ac:dyDescent="0.25">
      <c r="B49" s="106"/>
      <c r="C49" s="28">
        <f t="shared" si="35"/>
        <v>3</v>
      </c>
      <c r="D49" s="28"/>
      <c r="E49" s="28"/>
      <c r="F49" s="28"/>
      <c r="G49" s="28"/>
      <c r="H49" s="28"/>
      <c r="I49" s="28"/>
      <c r="J49" s="28"/>
      <c r="K49" s="28">
        <f t="shared" si="27"/>
        <v>0</v>
      </c>
      <c r="L49" s="32">
        <f t="shared" si="28"/>
        <v>0</v>
      </c>
      <c r="M49" s="28"/>
      <c r="N49" s="28"/>
      <c r="O49" s="28"/>
      <c r="P49" s="28"/>
      <c r="Q49" s="28"/>
      <c r="R49" s="28"/>
      <c r="S49" s="28"/>
      <c r="T49" s="28">
        <f t="shared" si="29"/>
        <v>0</v>
      </c>
      <c r="U49" s="32">
        <f t="shared" si="30"/>
        <v>0</v>
      </c>
      <c r="V49" s="28"/>
      <c r="W49" s="28"/>
      <c r="X49" s="28"/>
      <c r="Y49" s="28"/>
      <c r="Z49" s="28"/>
      <c r="AA49" s="28"/>
      <c r="AB49" s="28"/>
      <c r="AC49" s="28">
        <f t="shared" si="31"/>
        <v>0</v>
      </c>
      <c r="AD49" s="32">
        <f t="shared" si="32"/>
        <v>0</v>
      </c>
      <c r="AE49" s="28"/>
      <c r="AF49" s="28"/>
      <c r="AG49" s="28"/>
      <c r="AH49" s="28"/>
      <c r="AI49" s="28"/>
      <c r="AJ49" s="28"/>
      <c r="AK49" s="28"/>
      <c r="AL49" s="28">
        <f t="shared" si="33"/>
        <v>0</v>
      </c>
      <c r="AM49" s="32">
        <f t="shared" si="34"/>
        <v>0</v>
      </c>
    </row>
    <row r="50" spans="2:39" x14ac:dyDescent="0.25">
      <c r="B50" s="106"/>
      <c r="C50" s="28">
        <f t="shared" si="35"/>
        <v>4</v>
      </c>
      <c r="D50" s="28"/>
      <c r="E50" s="28"/>
      <c r="F50" s="28"/>
      <c r="G50" s="28"/>
      <c r="H50" s="28"/>
      <c r="I50" s="28"/>
      <c r="J50" s="28"/>
      <c r="K50" s="28">
        <f t="shared" si="27"/>
        <v>0</v>
      </c>
      <c r="L50" s="32">
        <f t="shared" si="28"/>
        <v>0</v>
      </c>
      <c r="M50" s="28"/>
      <c r="N50" s="28"/>
      <c r="O50" s="28"/>
      <c r="P50" s="28"/>
      <c r="Q50" s="28"/>
      <c r="R50" s="28"/>
      <c r="S50" s="28"/>
      <c r="T50" s="28">
        <f t="shared" si="29"/>
        <v>0</v>
      </c>
      <c r="U50" s="32">
        <f t="shared" si="30"/>
        <v>0</v>
      </c>
      <c r="V50" s="28"/>
      <c r="W50" s="28"/>
      <c r="X50" s="28"/>
      <c r="Y50" s="28"/>
      <c r="Z50" s="28"/>
      <c r="AA50" s="28"/>
      <c r="AB50" s="28"/>
      <c r="AC50" s="28">
        <f t="shared" si="31"/>
        <v>0</v>
      </c>
      <c r="AD50" s="32">
        <f t="shared" si="32"/>
        <v>0</v>
      </c>
      <c r="AE50" s="28"/>
      <c r="AF50" s="28"/>
      <c r="AG50" s="28"/>
      <c r="AH50" s="28"/>
      <c r="AI50" s="28"/>
      <c r="AJ50" s="28"/>
      <c r="AK50" s="28"/>
      <c r="AL50" s="28">
        <f t="shared" si="33"/>
        <v>0</v>
      </c>
      <c r="AM50" s="32">
        <f t="shared" si="34"/>
        <v>0</v>
      </c>
    </row>
    <row r="51" spans="2:39" x14ac:dyDescent="0.25">
      <c r="B51" s="106"/>
      <c r="C51" s="28">
        <f t="shared" si="35"/>
        <v>5</v>
      </c>
      <c r="D51" s="28"/>
      <c r="E51" s="28"/>
      <c r="F51" s="28"/>
      <c r="G51" s="28"/>
      <c r="H51" s="28"/>
      <c r="I51" s="28"/>
      <c r="J51" s="28"/>
      <c r="K51" s="28">
        <f t="shared" si="27"/>
        <v>0</v>
      </c>
      <c r="L51" s="32">
        <f t="shared" si="28"/>
        <v>0</v>
      </c>
      <c r="M51" s="28"/>
      <c r="N51" s="28"/>
      <c r="O51" s="28"/>
      <c r="P51" s="28"/>
      <c r="Q51" s="28"/>
      <c r="R51" s="28"/>
      <c r="S51" s="28"/>
      <c r="T51" s="28">
        <f t="shared" si="29"/>
        <v>0</v>
      </c>
      <c r="U51" s="32">
        <f t="shared" si="30"/>
        <v>0</v>
      </c>
      <c r="V51" s="28"/>
      <c r="W51" s="28"/>
      <c r="X51" s="28"/>
      <c r="Y51" s="28"/>
      <c r="Z51" s="28"/>
      <c r="AA51" s="28"/>
      <c r="AB51" s="28"/>
      <c r="AC51" s="28">
        <f t="shared" si="31"/>
        <v>0</v>
      </c>
      <c r="AD51" s="32">
        <f t="shared" si="32"/>
        <v>0</v>
      </c>
      <c r="AE51" s="28"/>
      <c r="AF51" s="28"/>
      <c r="AG51" s="28"/>
      <c r="AH51" s="28"/>
      <c r="AI51" s="28"/>
      <c r="AJ51" s="28"/>
      <c r="AK51" s="28"/>
      <c r="AL51" s="28">
        <f t="shared" si="33"/>
        <v>0</v>
      </c>
      <c r="AM51" s="32">
        <f t="shared" si="34"/>
        <v>0</v>
      </c>
    </row>
    <row r="52" spans="2:39" x14ac:dyDescent="0.25">
      <c r="B52" s="106"/>
      <c r="C52" s="28">
        <f t="shared" si="35"/>
        <v>6</v>
      </c>
      <c r="D52" s="28"/>
      <c r="E52" s="28"/>
      <c r="F52" s="28"/>
      <c r="G52" s="28"/>
      <c r="H52" s="28"/>
      <c r="I52" s="28"/>
      <c r="J52" s="28"/>
      <c r="K52" s="28">
        <f t="shared" si="27"/>
        <v>0</v>
      </c>
      <c r="L52" s="32">
        <f t="shared" si="28"/>
        <v>0</v>
      </c>
      <c r="M52" s="28"/>
      <c r="N52" s="28"/>
      <c r="O52" s="28"/>
      <c r="P52" s="28"/>
      <c r="Q52" s="28"/>
      <c r="R52" s="28"/>
      <c r="S52" s="28"/>
      <c r="T52" s="28">
        <f t="shared" si="29"/>
        <v>0</v>
      </c>
      <c r="U52" s="32">
        <f t="shared" si="30"/>
        <v>0</v>
      </c>
      <c r="V52" s="28"/>
      <c r="W52" s="28"/>
      <c r="X52" s="28"/>
      <c r="Y52" s="28"/>
      <c r="Z52" s="28"/>
      <c r="AA52" s="28"/>
      <c r="AB52" s="28"/>
      <c r="AC52" s="28">
        <f t="shared" si="31"/>
        <v>0</v>
      </c>
      <c r="AD52" s="32">
        <f t="shared" si="32"/>
        <v>0</v>
      </c>
      <c r="AE52" s="28"/>
      <c r="AF52" s="28"/>
      <c r="AG52" s="28"/>
      <c r="AH52" s="28"/>
      <c r="AI52" s="28"/>
      <c r="AJ52" s="28"/>
      <c r="AK52" s="28"/>
      <c r="AL52" s="28">
        <f t="shared" si="33"/>
        <v>0</v>
      </c>
      <c r="AM52" s="32">
        <f t="shared" si="34"/>
        <v>0</v>
      </c>
    </row>
    <row r="53" spans="2:39" x14ac:dyDescent="0.25">
      <c r="B53" s="106"/>
      <c r="C53" s="28">
        <f t="shared" si="35"/>
        <v>7</v>
      </c>
      <c r="D53" s="28"/>
      <c r="E53" s="28"/>
      <c r="F53" s="28"/>
      <c r="G53" s="28"/>
      <c r="H53" s="28"/>
      <c r="I53" s="28"/>
      <c r="J53" s="28"/>
      <c r="K53" s="28">
        <f t="shared" si="27"/>
        <v>0</v>
      </c>
      <c r="L53" s="32">
        <f t="shared" si="28"/>
        <v>0</v>
      </c>
      <c r="M53" s="28"/>
      <c r="N53" s="28"/>
      <c r="O53" s="28"/>
      <c r="P53" s="28"/>
      <c r="Q53" s="28"/>
      <c r="R53" s="28"/>
      <c r="S53" s="28"/>
      <c r="T53" s="28">
        <f t="shared" si="29"/>
        <v>0</v>
      </c>
      <c r="U53" s="32">
        <f t="shared" si="30"/>
        <v>0</v>
      </c>
      <c r="V53" s="28"/>
      <c r="W53" s="28"/>
      <c r="X53" s="28"/>
      <c r="Y53" s="28"/>
      <c r="Z53" s="28"/>
      <c r="AA53" s="28"/>
      <c r="AB53" s="28"/>
      <c r="AC53" s="28">
        <f t="shared" si="31"/>
        <v>0</v>
      </c>
      <c r="AD53" s="32">
        <f t="shared" si="32"/>
        <v>0</v>
      </c>
      <c r="AE53" s="28"/>
      <c r="AF53" s="28"/>
      <c r="AG53" s="28"/>
      <c r="AH53" s="28"/>
      <c r="AI53" s="28"/>
      <c r="AJ53" s="28"/>
      <c r="AK53" s="28"/>
      <c r="AL53" s="28">
        <f t="shared" si="33"/>
        <v>0</v>
      </c>
      <c r="AM53" s="32">
        <f t="shared" si="34"/>
        <v>0</v>
      </c>
    </row>
    <row r="54" spans="2:39" x14ac:dyDescent="0.25">
      <c r="B54" s="106"/>
      <c r="C54" s="28">
        <f t="shared" si="35"/>
        <v>8</v>
      </c>
      <c r="D54" s="28"/>
      <c r="E54" s="28"/>
      <c r="F54" s="28"/>
      <c r="G54" s="28"/>
      <c r="H54" s="28"/>
      <c r="I54" s="28"/>
      <c r="J54" s="28"/>
      <c r="K54" s="28">
        <f t="shared" si="27"/>
        <v>0</v>
      </c>
      <c r="L54" s="32">
        <f t="shared" si="28"/>
        <v>0</v>
      </c>
      <c r="M54" s="28"/>
      <c r="N54" s="28"/>
      <c r="O54" s="28"/>
      <c r="P54" s="28"/>
      <c r="Q54" s="28"/>
      <c r="R54" s="28"/>
      <c r="S54" s="28"/>
      <c r="T54" s="28">
        <f t="shared" si="29"/>
        <v>0</v>
      </c>
      <c r="U54" s="32">
        <f t="shared" si="30"/>
        <v>0</v>
      </c>
      <c r="V54" s="28"/>
      <c r="W54" s="28"/>
      <c r="X54" s="28"/>
      <c r="Y54" s="28"/>
      <c r="Z54" s="28"/>
      <c r="AA54" s="28"/>
      <c r="AB54" s="28"/>
      <c r="AC54" s="28">
        <f t="shared" si="31"/>
        <v>0</v>
      </c>
      <c r="AD54" s="32">
        <f t="shared" si="32"/>
        <v>0</v>
      </c>
      <c r="AE54" s="28"/>
      <c r="AF54" s="28"/>
      <c r="AG54" s="28"/>
      <c r="AH54" s="28"/>
      <c r="AI54" s="28"/>
      <c r="AJ54" s="28"/>
      <c r="AK54" s="28"/>
      <c r="AL54" s="28">
        <f t="shared" si="33"/>
        <v>0</v>
      </c>
      <c r="AM54" s="32">
        <f t="shared" si="34"/>
        <v>0</v>
      </c>
    </row>
    <row r="55" spans="2:39" x14ac:dyDescent="0.25">
      <c r="B55" s="106"/>
      <c r="C55" s="28">
        <f t="shared" si="35"/>
        <v>9</v>
      </c>
      <c r="D55" s="28"/>
      <c r="E55" s="28"/>
      <c r="F55" s="28"/>
      <c r="G55" s="28"/>
      <c r="H55" s="28"/>
      <c r="I55" s="28"/>
      <c r="J55" s="28"/>
      <c r="K55" s="28">
        <f t="shared" si="27"/>
        <v>0</v>
      </c>
      <c r="L55" s="32">
        <f t="shared" si="28"/>
        <v>0</v>
      </c>
      <c r="M55" s="28"/>
      <c r="N55" s="28"/>
      <c r="O55" s="28"/>
      <c r="P55" s="28"/>
      <c r="Q55" s="28"/>
      <c r="R55" s="28"/>
      <c r="S55" s="28"/>
      <c r="T55" s="28">
        <f t="shared" si="29"/>
        <v>0</v>
      </c>
      <c r="U55" s="32">
        <f t="shared" si="30"/>
        <v>0</v>
      </c>
      <c r="V55" s="28"/>
      <c r="W55" s="28"/>
      <c r="X55" s="28"/>
      <c r="Y55" s="28"/>
      <c r="Z55" s="28"/>
      <c r="AA55" s="28"/>
      <c r="AB55" s="28"/>
      <c r="AC55" s="28">
        <f t="shared" si="31"/>
        <v>0</v>
      </c>
      <c r="AD55" s="32">
        <f t="shared" si="32"/>
        <v>0</v>
      </c>
      <c r="AE55" s="28"/>
      <c r="AF55" s="28"/>
      <c r="AG55" s="28"/>
      <c r="AH55" s="28"/>
      <c r="AI55" s="28"/>
      <c r="AJ55" s="28"/>
      <c r="AK55" s="28"/>
      <c r="AL55" s="28">
        <f t="shared" si="33"/>
        <v>0</v>
      </c>
      <c r="AM55" s="32">
        <f t="shared" si="34"/>
        <v>0</v>
      </c>
    </row>
    <row r="56" spans="2:39" ht="15.75" thickBot="1" x14ac:dyDescent="0.3">
      <c r="B56" s="106"/>
      <c r="C56" s="76">
        <f t="shared" si="35"/>
        <v>10</v>
      </c>
      <c r="D56" s="76"/>
      <c r="E56" s="76"/>
      <c r="F56" s="76"/>
      <c r="G56" s="76"/>
      <c r="H56" s="76"/>
      <c r="I56" s="76"/>
      <c r="J56" s="76"/>
      <c r="K56" s="28">
        <f t="shared" si="27"/>
        <v>0</v>
      </c>
      <c r="L56" s="32">
        <f t="shared" si="28"/>
        <v>0</v>
      </c>
      <c r="M56" s="76"/>
      <c r="N56" s="76"/>
      <c r="O56" s="76"/>
      <c r="P56" s="76"/>
      <c r="Q56" s="76"/>
      <c r="R56" s="76"/>
      <c r="S56" s="76"/>
      <c r="T56" s="28">
        <f t="shared" si="29"/>
        <v>0</v>
      </c>
      <c r="U56" s="32">
        <f t="shared" si="30"/>
        <v>0</v>
      </c>
      <c r="V56" s="76"/>
      <c r="W56" s="76"/>
      <c r="X56" s="76"/>
      <c r="Y56" s="76"/>
      <c r="Z56" s="76"/>
      <c r="AA56" s="76"/>
      <c r="AB56" s="76"/>
      <c r="AC56" s="28">
        <f t="shared" si="31"/>
        <v>0</v>
      </c>
      <c r="AD56" s="32">
        <f t="shared" si="32"/>
        <v>0</v>
      </c>
      <c r="AE56" s="76"/>
      <c r="AF56" s="76"/>
      <c r="AG56" s="76"/>
      <c r="AH56" s="76"/>
      <c r="AI56" s="76"/>
      <c r="AJ56" s="76"/>
      <c r="AK56" s="76"/>
      <c r="AL56" s="28">
        <f t="shared" si="33"/>
        <v>0</v>
      </c>
      <c r="AM56" s="32">
        <f t="shared" si="34"/>
        <v>0</v>
      </c>
    </row>
    <row r="57" spans="2:39" ht="15.75" thickBot="1" x14ac:dyDescent="0.3">
      <c r="B57" s="98" t="s">
        <v>42</v>
      </c>
      <c r="C57" s="99"/>
      <c r="D57" s="33" t="e">
        <f>AVERAGE(D47:D56)</f>
        <v>#DIV/0!</v>
      </c>
      <c r="E57" s="33" t="e">
        <f>AVERAGE(E47:E56)</f>
        <v>#DIV/0!</v>
      </c>
      <c r="F57" s="33" t="e">
        <f>AVERAGE(F47:F56)</f>
        <v>#DIV/0!</v>
      </c>
      <c r="G57" s="33" t="e">
        <f>AVERAGE(G47:G56)</f>
        <v>#DIV/0!</v>
      </c>
      <c r="H57" s="33"/>
      <c r="I57" s="33" t="e">
        <f>AVERAGE(I47:I56)</f>
        <v>#DIV/0!</v>
      </c>
      <c r="J57" s="34" t="e">
        <f>K57/(K57+L57)</f>
        <v>#DIV/0!</v>
      </c>
      <c r="K57" s="35">
        <f>SUM(K47:K56)</f>
        <v>0</v>
      </c>
      <c r="L57" s="35">
        <f>SUM(L47:L56)</f>
        <v>0</v>
      </c>
      <c r="M57" s="33" t="e">
        <f>AVERAGE(M47:M56)</f>
        <v>#DIV/0!</v>
      </c>
      <c r="N57" s="33" t="e">
        <f>AVERAGE(N47:N56)</f>
        <v>#DIV/0!</v>
      </c>
      <c r="O57" s="33" t="e">
        <f>AVERAGE(O47:O56)</f>
        <v>#DIV/0!</v>
      </c>
      <c r="P57" s="33" t="e">
        <f>AVERAGE(P47:P56)</f>
        <v>#DIV/0!</v>
      </c>
      <c r="Q57" s="33"/>
      <c r="R57" s="33" t="e">
        <f>AVERAGE(R47:R56)</f>
        <v>#DIV/0!</v>
      </c>
      <c r="S57" s="34" t="e">
        <f>T57/(T57+U57)</f>
        <v>#DIV/0!</v>
      </c>
      <c r="T57" s="35">
        <f>SUM(T47:T56)</f>
        <v>0</v>
      </c>
      <c r="U57" s="35">
        <f>SUM(U47:U56)</f>
        <v>0</v>
      </c>
      <c r="V57" s="33" t="e">
        <f>AVERAGE(V47:V56)</f>
        <v>#DIV/0!</v>
      </c>
      <c r="W57" s="33" t="e">
        <f>AVERAGE(W47:W56)</f>
        <v>#DIV/0!</v>
      </c>
      <c r="X57" s="33" t="e">
        <f>AVERAGE(X47:X56)</f>
        <v>#DIV/0!</v>
      </c>
      <c r="Y57" s="33" t="e">
        <f>AVERAGE(Y47:Y56)</f>
        <v>#DIV/0!</v>
      </c>
      <c r="Z57" s="33"/>
      <c r="AA57" s="33" t="e">
        <f>AVERAGE(AA47:AA56)</f>
        <v>#DIV/0!</v>
      </c>
      <c r="AB57" s="34" t="e">
        <f>AC57/(AC57+AD57)</f>
        <v>#DIV/0!</v>
      </c>
      <c r="AC57" s="35">
        <f>SUM(AC47:AC56)</f>
        <v>0</v>
      </c>
      <c r="AD57" s="35">
        <f>SUM(AD47:AD56)</f>
        <v>0</v>
      </c>
      <c r="AE57" s="33" t="e">
        <f>AVERAGE(AE47:AE56)</f>
        <v>#DIV/0!</v>
      </c>
      <c r="AF57" s="33" t="e">
        <f>AVERAGE(AF47:AF56)</f>
        <v>#DIV/0!</v>
      </c>
      <c r="AG57" s="33" t="e">
        <f>AVERAGE(AG47:AG56)</f>
        <v>#DIV/0!</v>
      </c>
      <c r="AH57" s="33" t="e">
        <f>AVERAGE(AH47:AH56)</f>
        <v>#DIV/0!</v>
      </c>
      <c r="AI57" s="33"/>
      <c r="AJ57" s="33" t="e">
        <f>AVERAGE(AJ47:AJ56)</f>
        <v>#DIV/0!</v>
      </c>
      <c r="AK57" s="34" t="e">
        <f>AL57/(AL57+AM57)</f>
        <v>#DIV/0!</v>
      </c>
      <c r="AL57" s="35">
        <f>SUM(AL47:AL56)</f>
        <v>0</v>
      </c>
      <c r="AM57" s="82">
        <f>SUM(AM47:AM56)</f>
        <v>0</v>
      </c>
    </row>
    <row r="59" spans="2:39" ht="15.75" thickBot="1" x14ac:dyDescent="0.3"/>
    <row r="60" spans="2:39" x14ac:dyDescent="0.25">
      <c r="B60" s="44" t="s">
        <v>0</v>
      </c>
      <c r="C60" s="45" t="s">
        <v>2</v>
      </c>
      <c r="D60" s="103">
        <v>2</v>
      </c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5"/>
    </row>
    <row r="61" spans="2:39" x14ac:dyDescent="0.25">
      <c r="B61" s="109">
        <v>1</v>
      </c>
      <c r="C61" s="28"/>
      <c r="D61" s="101" t="s">
        <v>120</v>
      </c>
      <c r="E61" s="101"/>
      <c r="F61" s="101"/>
      <c r="G61" s="101"/>
      <c r="H61" s="101"/>
      <c r="I61" s="101"/>
      <c r="J61" s="101"/>
      <c r="K61" s="101"/>
      <c r="L61" s="101"/>
      <c r="M61" s="101" t="s">
        <v>121</v>
      </c>
      <c r="N61" s="101"/>
      <c r="O61" s="101"/>
      <c r="P61" s="101"/>
      <c r="Q61" s="101"/>
      <c r="R61" s="101"/>
      <c r="S61" s="101"/>
      <c r="T61" s="101"/>
      <c r="U61" s="101"/>
      <c r="V61" s="101" t="s">
        <v>123</v>
      </c>
      <c r="W61" s="101"/>
      <c r="X61" s="101"/>
      <c r="Y61" s="101"/>
      <c r="Z61" s="101"/>
      <c r="AA61" s="101"/>
      <c r="AB61" s="101"/>
      <c r="AC61" s="101"/>
      <c r="AD61" s="102"/>
      <c r="AE61" s="101" t="s">
        <v>122</v>
      </c>
      <c r="AF61" s="101"/>
      <c r="AG61" s="101"/>
      <c r="AH61" s="101"/>
      <c r="AI61" s="101"/>
      <c r="AJ61" s="101"/>
      <c r="AK61" s="101"/>
      <c r="AL61" s="101"/>
      <c r="AM61" s="102"/>
    </row>
    <row r="62" spans="2:39" ht="15.75" thickBot="1" x14ac:dyDescent="0.3">
      <c r="B62" s="109"/>
      <c r="C62" s="78" t="s">
        <v>38</v>
      </c>
      <c r="D62" s="78" t="s">
        <v>35</v>
      </c>
      <c r="E62" s="78" t="s">
        <v>34</v>
      </c>
      <c r="F62" s="78" t="s">
        <v>36</v>
      </c>
      <c r="G62" s="78" t="s">
        <v>39</v>
      </c>
      <c r="H62" s="78" t="s">
        <v>40</v>
      </c>
      <c r="I62" s="78" t="s">
        <v>41</v>
      </c>
      <c r="J62" s="78" t="s">
        <v>43</v>
      </c>
      <c r="K62" s="78" t="s">
        <v>36</v>
      </c>
      <c r="L62" s="78" t="s">
        <v>44</v>
      </c>
      <c r="M62" s="78" t="s">
        <v>35</v>
      </c>
      <c r="N62" s="78" t="s">
        <v>34</v>
      </c>
      <c r="O62" s="78" t="s">
        <v>36</v>
      </c>
      <c r="P62" s="78" t="s">
        <v>39</v>
      </c>
      <c r="Q62" s="78" t="s">
        <v>40</v>
      </c>
      <c r="R62" s="78" t="s">
        <v>41</v>
      </c>
      <c r="S62" s="78" t="s">
        <v>43</v>
      </c>
      <c r="T62" s="78" t="s">
        <v>36</v>
      </c>
      <c r="U62" s="78" t="s">
        <v>44</v>
      </c>
      <c r="V62" s="78" t="s">
        <v>35</v>
      </c>
      <c r="W62" s="78" t="s">
        <v>34</v>
      </c>
      <c r="X62" s="78" t="s">
        <v>36</v>
      </c>
      <c r="Y62" s="78" t="s">
        <v>39</v>
      </c>
      <c r="Z62" s="78" t="s">
        <v>40</v>
      </c>
      <c r="AA62" s="78" t="s">
        <v>41</v>
      </c>
      <c r="AB62" s="78" t="s">
        <v>43</v>
      </c>
      <c r="AC62" s="78" t="s">
        <v>36</v>
      </c>
      <c r="AD62" s="79" t="s">
        <v>44</v>
      </c>
      <c r="AE62" s="78" t="s">
        <v>35</v>
      </c>
      <c r="AF62" s="78" t="s">
        <v>34</v>
      </c>
      <c r="AG62" s="78" t="s">
        <v>36</v>
      </c>
      <c r="AH62" s="78" t="s">
        <v>39</v>
      </c>
      <c r="AI62" s="78" t="s">
        <v>40</v>
      </c>
      <c r="AJ62" s="78" t="s">
        <v>41</v>
      </c>
      <c r="AK62" s="78" t="s">
        <v>43</v>
      </c>
      <c r="AL62" s="78" t="s">
        <v>36</v>
      </c>
      <c r="AM62" s="79" t="s">
        <v>44</v>
      </c>
    </row>
    <row r="63" spans="2:39" s="64" customFormat="1" hidden="1" x14ac:dyDescent="0.25">
      <c r="B63" s="109"/>
      <c r="C63" s="62">
        <v>1</v>
      </c>
      <c r="D63" s="62"/>
      <c r="E63" s="62"/>
      <c r="F63" s="62"/>
      <c r="G63" s="62"/>
      <c r="H63" s="62"/>
      <c r="I63" s="62"/>
      <c r="J63" s="62"/>
      <c r="K63" s="62">
        <f t="shared" ref="K63:K72" si="36">IF(J63="W",1,0)</f>
        <v>0</v>
      </c>
      <c r="L63" s="63">
        <f t="shared" ref="L63:L72" si="37">IF(J63="L",1,0)</f>
        <v>0</v>
      </c>
      <c r="M63" s="62"/>
      <c r="N63" s="62"/>
      <c r="O63" s="62"/>
      <c r="P63" s="62"/>
      <c r="Q63" s="62"/>
      <c r="R63" s="62"/>
      <c r="S63" s="62"/>
      <c r="T63" s="62">
        <f t="shared" ref="T63:T72" si="38">IF(S63="W",1,0)</f>
        <v>0</v>
      </c>
      <c r="U63" s="63">
        <f t="shared" ref="U63:U72" si="39">IF(S63="L",1,0)</f>
        <v>0</v>
      </c>
      <c r="V63" s="62"/>
      <c r="W63" s="62"/>
      <c r="X63" s="62"/>
      <c r="Y63" s="62"/>
      <c r="Z63" s="62"/>
      <c r="AA63" s="62"/>
      <c r="AB63" s="62"/>
      <c r="AC63" s="62">
        <f t="shared" ref="AC63:AC72" si="40">IF(AB63="W",1,0)</f>
        <v>0</v>
      </c>
      <c r="AD63" s="63">
        <f t="shared" ref="AD63:AD72" si="41">IF(AB63="L",1,0)</f>
        <v>0</v>
      </c>
      <c r="AE63" s="62"/>
      <c r="AF63" s="62"/>
      <c r="AG63" s="62"/>
      <c r="AH63" s="62"/>
      <c r="AI63" s="62"/>
      <c r="AJ63" s="62"/>
      <c r="AK63" s="62"/>
      <c r="AL63" s="62">
        <f t="shared" ref="AL63:AL72" si="42">IF(AK63="W",1,0)</f>
        <v>0</v>
      </c>
      <c r="AM63" s="63">
        <f t="shared" ref="AM63:AM72" si="43">IF(AK63="L",1,0)</f>
        <v>0</v>
      </c>
    </row>
    <row r="64" spans="2:39" s="64" customFormat="1" hidden="1" x14ac:dyDescent="0.25">
      <c r="B64" s="109"/>
      <c r="C64" s="62">
        <f t="shared" ref="C64:C72" si="44">C63+1</f>
        <v>2</v>
      </c>
      <c r="D64" s="62"/>
      <c r="E64" s="62"/>
      <c r="F64" s="62"/>
      <c r="G64" s="62"/>
      <c r="H64" s="62"/>
      <c r="I64" s="62"/>
      <c r="J64" s="62"/>
      <c r="K64" s="62">
        <f t="shared" si="36"/>
        <v>0</v>
      </c>
      <c r="L64" s="63">
        <f t="shared" si="37"/>
        <v>0</v>
      </c>
      <c r="M64" s="62"/>
      <c r="N64" s="62"/>
      <c r="O64" s="62"/>
      <c r="P64" s="62"/>
      <c r="Q64" s="62"/>
      <c r="R64" s="62"/>
      <c r="S64" s="62"/>
      <c r="T64" s="62">
        <f t="shared" si="38"/>
        <v>0</v>
      </c>
      <c r="U64" s="63">
        <f t="shared" si="39"/>
        <v>0</v>
      </c>
      <c r="V64" s="62"/>
      <c r="W64" s="62"/>
      <c r="X64" s="62"/>
      <c r="Y64" s="62"/>
      <c r="Z64" s="62"/>
      <c r="AA64" s="62"/>
      <c r="AB64" s="62"/>
      <c r="AC64" s="62">
        <f t="shared" si="40"/>
        <v>0</v>
      </c>
      <c r="AD64" s="63">
        <f t="shared" si="41"/>
        <v>0</v>
      </c>
      <c r="AE64" s="62"/>
      <c r="AF64" s="62"/>
      <c r="AG64" s="62"/>
      <c r="AH64" s="62"/>
      <c r="AI64" s="62"/>
      <c r="AJ64" s="62"/>
      <c r="AK64" s="62"/>
      <c r="AL64" s="62">
        <f t="shared" si="42"/>
        <v>0</v>
      </c>
      <c r="AM64" s="63">
        <f t="shared" si="43"/>
        <v>0</v>
      </c>
    </row>
    <row r="65" spans="2:39" s="64" customFormat="1" hidden="1" x14ac:dyDescent="0.25">
      <c r="B65" s="109"/>
      <c r="C65" s="62">
        <f t="shared" si="44"/>
        <v>3</v>
      </c>
      <c r="D65" s="62"/>
      <c r="E65" s="62"/>
      <c r="F65" s="62"/>
      <c r="G65" s="62"/>
      <c r="H65" s="62"/>
      <c r="I65" s="62"/>
      <c r="J65" s="62"/>
      <c r="K65" s="62">
        <f t="shared" si="36"/>
        <v>0</v>
      </c>
      <c r="L65" s="63">
        <f t="shared" si="37"/>
        <v>0</v>
      </c>
      <c r="M65" s="62"/>
      <c r="N65" s="62"/>
      <c r="O65" s="62"/>
      <c r="P65" s="62"/>
      <c r="Q65" s="62"/>
      <c r="R65" s="62"/>
      <c r="S65" s="62"/>
      <c r="T65" s="62">
        <f t="shared" si="38"/>
        <v>0</v>
      </c>
      <c r="U65" s="63">
        <f t="shared" si="39"/>
        <v>0</v>
      </c>
      <c r="V65" s="62"/>
      <c r="W65" s="62"/>
      <c r="X65" s="62"/>
      <c r="Y65" s="62"/>
      <c r="Z65" s="62"/>
      <c r="AA65" s="62"/>
      <c r="AB65" s="62"/>
      <c r="AC65" s="62">
        <f t="shared" si="40"/>
        <v>0</v>
      </c>
      <c r="AD65" s="63">
        <f t="shared" si="41"/>
        <v>0</v>
      </c>
      <c r="AE65" s="62"/>
      <c r="AF65" s="62"/>
      <c r="AG65" s="62"/>
      <c r="AH65" s="62"/>
      <c r="AI65" s="62"/>
      <c r="AJ65" s="62"/>
      <c r="AK65" s="62"/>
      <c r="AL65" s="62">
        <f t="shared" si="42"/>
        <v>0</v>
      </c>
      <c r="AM65" s="63">
        <f t="shared" si="43"/>
        <v>0</v>
      </c>
    </row>
    <row r="66" spans="2:39" s="64" customFormat="1" hidden="1" x14ac:dyDescent="0.25">
      <c r="B66" s="109"/>
      <c r="C66" s="62">
        <f t="shared" si="44"/>
        <v>4</v>
      </c>
      <c r="D66" s="62"/>
      <c r="E66" s="62"/>
      <c r="F66" s="62"/>
      <c r="G66" s="62"/>
      <c r="H66" s="62"/>
      <c r="I66" s="62"/>
      <c r="J66" s="62"/>
      <c r="K66" s="62">
        <f t="shared" si="36"/>
        <v>0</v>
      </c>
      <c r="L66" s="63">
        <f t="shared" si="37"/>
        <v>0</v>
      </c>
      <c r="M66" s="62"/>
      <c r="N66" s="62"/>
      <c r="O66" s="62"/>
      <c r="P66" s="62"/>
      <c r="Q66" s="62"/>
      <c r="R66" s="62"/>
      <c r="S66" s="62"/>
      <c r="T66" s="62">
        <f t="shared" si="38"/>
        <v>0</v>
      </c>
      <c r="U66" s="63">
        <f t="shared" si="39"/>
        <v>0</v>
      </c>
      <c r="V66" s="62"/>
      <c r="W66" s="62"/>
      <c r="X66" s="62"/>
      <c r="Y66" s="62"/>
      <c r="Z66" s="62"/>
      <c r="AA66" s="62"/>
      <c r="AB66" s="62"/>
      <c r="AC66" s="62">
        <f t="shared" si="40"/>
        <v>0</v>
      </c>
      <c r="AD66" s="63">
        <f t="shared" si="41"/>
        <v>0</v>
      </c>
      <c r="AE66" s="62"/>
      <c r="AF66" s="62"/>
      <c r="AG66" s="62"/>
      <c r="AH66" s="62"/>
      <c r="AI66" s="62"/>
      <c r="AJ66" s="62"/>
      <c r="AK66" s="62"/>
      <c r="AL66" s="62">
        <f t="shared" si="42"/>
        <v>0</v>
      </c>
      <c r="AM66" s="63">
        <f t="shared" si="43"/>
        <v>0</v>
      </c>
    </row>
    <row r="67" spans="2:39" s="64" customFormat="1" hidden="1" x14ac:dyDescent="0.25">
      <c r="B67" s="109"/>
      <c r="C67" s="62">
        <f t="shared" si="44"/>
        <v>5</v>
      </c>
      <c r="D67" s="62"/>
      <c r="E67" s="62"/>
      <c r="F67" s="62"/>
      <c r="G67" s="62"/>
      <c r="H67" s="62"/>
      <c r="I67" s="62"/>
      <c r="J67" s="62"/>
      <c r="K67" s="62">
        <f t="shared" si="36"/>
        <v>0</v>
      </c>
      <c r="L67" s="63">
        <f t="shared" si="37"/>
        <v>0</v>
      </c>
      <c r="M67" s="62"/>
      <c r="N67" s="62"/>
      <c r="O67" s="62"/>
      <c r="P67" s="62"/>
      <c r="Q67" s="62"/>
      <c r="R67" s="62"/>
      <c r="S67" s="62"/>
      <c r="T67" s="62">
        <f t="shared" si="38"/>
        <v>0</v>
      </c>
      <c r="U67" s="63">
        <f t="shared" si="39"/>
        <v>0</v>
      </c>
      <c r="V67" s="62"/>
      <c r="W67" s="62"/>
      <c r="X67" s="62"/>
      <c r="Y67" s="62"/>
      <c r="Z67" s="62"/>
      <c r="AA67" s="62"/>
      <c r="AB67" s="62"/>
      <c r="AC67" s="62">
        <f t="shared" si="40"/>
        <v>0</v>
      </c>
      <c r="AD67" s="63">
        <f t="shared" si="41"/>
        <v>0</v>
      </c>
      <c r="AE67" s="62"/>
      <c r="AF67" s="62"/>
      <c r="AG67" s="62"/>
      <c r="AH67" s="62"/>
      <c r="AI67" s="62"/>
      <c r="AJ67" s="62"/>
      <c r="AK67" s="62"/>
      <c r="AL67" s="62">
        <f t="shared" si="42"/>
        <v>0</v>
      </c>
      <c r="AM67" s="63">
        <f t="shared" si="43"/>
        <v>0</v>
      </c>
    </row>
    <row r="68" spans="2:39" s="64" customFormat="1" hidden="1" x14ac:dyDescent="0.25">
      <c r="B68" s="109"/>
      <c r="C68" s="62">
        <f t="shared" si="44"/>
        <v>6</v>
      </c>
      <c r="D68" s="62"/>
      <c r="E68" s="62"/>
      <c r="F68" s="62"/>
      <c r="G68" s="62"/>
      <c r="H68" s="62"/>
      <c r="I68" s="62"/>
      <c r="J68" s="62"/>
      <c r="K68" s="62">
        <f t="shared" si="36"/>
        <v>0</v>
      </c>
      <c r="L68" s="63">
        <f t="shared" si="37"/>
        <v>0</v>
      </c>
      <c r="M68" s="62"/>
      <c r="N68" s="62"/>
      <c r="O68" s="62"/>
      <c r="P68" s="62"/>
      <c r="Q68" s="62"/>
      <c r="R68" s="62"/>
      <c r="S68" s="62"/>
      <c r="T68" s="62">
        <f t="shared" si="38"/>
        <v>0</v>
      </c>
      <c r="U68" s="63">
        <f t="shared" si="39"/>
        <v>0</v>
      </c>
      <c r="V68" s="62"/>
      <c r="W68" s="62"/>
      <c r="X68" s="62"/>
      <c r="Y68" s="62"/>
      <c r="Z68" s="62"/>
      <c r="AA68" s="62"/>
      <c r="AB68" s="62"/>
      <c r="AC68" s="62">
        <f t="shared" si="40"/>
        <v>0</v>
      </c>
      <c r="AD68" s="63">
        <f t="shared" si="41"/>
        <v>0</v>
      </c>
      <c r="AE68" s="62"/>
      <c r="AF68" s="62"/>
      <c r="AG68" s="62"/>
      <c r="AH68" s="62"/>
      <c r="AI68" s="62"/>
      <c r="AJ68" s="62"/>
      <c r="AK68" s="62"/>
      <c r="AL68" s="62">
        <f t="shared" si="42"/>
        <v>0</v>
      </c>
      <c r="AM68" s="63">
        <f t="shared" si="43"/>
        <v>0</v>
      </c>
    </row>
    <row r="69" spans="2:39" s="64" customFormat="1" hidden="1" x14ac:dyDescent="0.25">
      <c r="B69" s="109"/>
      <c r="C69" s="62">
        <f t="shared" si="44"/>
        <v>7</v>
      </c>
      <c r="D69" s="62"/>
      <c r="E69" s="62"/>
      <c r="F69" s="62"/>
      <c r="G69" s="62"/>
      <c r="H69" s="62"/>
      <c r="I69" s="62"/>
      <c r="J69" s="62"/>
      <c r="K69" s="62">
        <f t="shared" si="36"/>
        <v>0</v>
      </c>
      <c r="L69" s="63">
        <f t="shared" si="37"/>
        <v>0</v>
      </c>
      <c r="M69" s="62"/>
      <c r="N69" s="62"/>
      <c r="O69" s="62"/>
      <c r="P69" s="62"/>
      <c r="Q69" s="62"/>
      <c r="R69" s="62"/>
      <c r="S69" s="62"/>
      <c r="T69" s="62">
        <f t="shared" si="38"/>
        <v>0</v>
      </c>
      <c r="U69" s="63">
        <f t="shared" si="39"/>
        <v>0</v>
      </c>
      <c r="V69" s="62"/>
      <c r="W69" s="62"/>
      <c r="X69" s="62"/>
      <c r="Y69" s="62"/>
      <c r="Z69" s="62"/>
      <c r="AA69" s="62"/>
      <c r="AB69" s="62"/>
      <c r="AC69" s="62">
        <f t="shared" si="40"/>
        <v>0</v>
      </c>
      <c r="AD69" s="63">
        <f t="shared" si="41"/>
        <v>0</v>
      </c>
      <c r="AE69" s="62"/>
      <c r="AF69" s="62"/>
      <c r="AG69" s="62"/>
      <c r="AH69" s="62"/>
      <c r="AI69" s="62"/>
      <c r="AJ69" s="62"/>
      <c r="AK69" s="62"/>
      <c r="AL69" s="62">
        <f t="shared" si="42"/>
        <v>0</v>
      </c>
      <c r="AM69" s="63">
        <f t="shared" si="43"/>
        <v>0</v>
      </c>
    </row>
    <row r="70" spans="2:39" s="64" customFormat="1" hidden="1" x14ac:dyDescent="0.25">
      <c r="B70" s="109"/>
      <c r="C70" s="62">
        <f t="shared" si="44"/>
        <v>8</v>
      </c>
      <c r="D70" s="62"/>
      <c r="E70" s="62"/>
      <c r="F70" s="62"/>
      <c r="G70" s="62"/>
      <c r="H70" s="62"/>
      <c r="I70" s="62"/>
      <c r="J70" s="62"/>
      <c r="K70" s="62">
        <f t="shared" si="36"/>
        <v>0</v>
      </c>
      <c r="L70" s="63">
        <f t="shared" si="37"/>
        <v>0</v>
      </c>
      <c r="M70" s="62"/>
      <c r="N70" s="62"/>
      <c r="O70" s="62"/>
      <c r="P70" s="62"/>
      <c r="Q70" s="62"/>
      <c r="R70" s="62"/>
      <c r="S70" s="62"/>
      <c r="T70" s="62">
        <f t="shared" si="38"/>
        <v>0</v>
      </c>
      <c r="U70" s="63">
        <f t="shared" si="39"/>
        <v>0</v>
      </c>
      <c r="V70" s="62"/>
      <c r="W70" s="62"/>
      <c r="X70" s="62"/>
      <c r="Y70" s="62"/>
      <c r="Z70" s="62"/>
      <c r="AA70" s="62"/>
      <c r="AB70" s="62"/>
      <c r="AC70" s="62">
        <f t="shared" si="40"/>
        <v>0</v>
      </c>
      <c r="AD70" s="63">
        <f t="shared" si="41"/>
        <v>0</v>
      </c>
      <c r="AE70" s="62"/>
      <c r="AF70" s="62"/>
      <c r="AG70" s="62"/>
      <c r="AH70" s="62"/>
      <c r="AI70" s="62"/>
      <c r="AJ70" s="62"/>
      <c r="AK70" s="62"/>
      <c r="AL70" s="62">
        <f t="shared" si="42"/>
        <v>0</v>
      </c>
      <c r="AM70" s="63">
        <f t="shared" si="43"/>
        <v>0</v>
      </c>
    </row>
    <row r="71" spans="2:39" s="64" customFormat="1" hidden="1" x14ac:dyDescent="0.25">
      <c r="B71" s="110"/>
      <c r="C71" s="62">
        <f t="shared" si="44"/>
        <v>9</v>
      </c>
      <c r="D71" s="65"/>
      <c r="E71" s="65"/>
      <c r="F71" s="65"/>
      <c r="G71" s="65"/>
      <c r="H71" s="65"/>
      <c r="I71" s="65"/>
      <c r="J71" s="65"/>
      <c r="K71" s="62">
        <f t="shared" si="36"/>
        <v>0</v>
      </c>
      <c r="L71" s="63">
        <f t="shared" si="37"/>
        <v>0</v>
      </c>
      <c r="M71" s="65"/>
      <c r="N71" s="65"/>
      <c r="O71" s="65"/>
      <c r="P71" s="65"/>
      <c r="Q71" s="65"/>
      <c r="R71" s="65"/>
      <c r="S71" s="65"/>
      <c r="T71" s="62">
        <f t="shared" si="38"/>
        <v>0</v>
      </c>
      <c r="U71" s="63">
        <f t="shared" si="39"/>
        <v>0</v>
      </c>
      <c r="V71" s="65"/>
      <c r="W71" s="65"/>
      <c r="X71" s="65"/>
      <c r="Y71" s="65"/>
      <c r="Z71" s="65"/>
      <c r="AA71" s="65"/>
      <c r="AB71" s="65"/>
      <c r="AC71" s="62">
        <f t="shared" si="40"/>
        <v>0</v>
      </c>
      <c r="AD71" s="63">
        <f t="shared" si="41"/>
        <v>0</v>
      </c>
      <c r="AE71" s="65"/>
      <c r="AF71" s="65"/>
      <c r="AG71" s="65"/>
      <c r="AH71" s="65"/>
      <c r="AI71" s="65"/>
      <c r="AJ71" s="65"/>
      <c r="AK71" s="65"/>
      <c r="AL71" s="62">
        <f t="shared" si="42"/>
        <v>0</v>
      </c>
      <c r="AM71" s="63">
        <f t="shared" si="43"/>
        <v>0</v>
      </c>
    </row>
    <row r="72" spans="2:39" s="64" customFormat="1" ht="15.75" hidden="1" thickBot="1" x14ac:dyDescent="0.3">
      <c r="B72" s="110"/>
      <c r="C72" s="62">
        <f t="shared" si="44"/>
        <v>10</v>
      </c>
      <c r="D72" s="65"/>
      <c r="E72" s="65"/>
      <c r="F72" s="65"/>
      <c r="G72" s="65"/>
      <c r="H72" s="65"/>
      <c r="I72" s="65"/>
      <c r="J72" s="65"/>
      <c r="K72" s="62">
        <f t="shared" si="36"/>
        <v>0</v>
      </c>
      <c r="L72" s="63">
        <f t="shared" si="37"/>
        <v>0</v>
      </c>
      <c r="M72" s="65"/>
      <c r="N72" s="65"/>
      <c r="O72" s="65"/>
      <c r="P72" s="65"/>
      <c r="Q72" s="65"/>
      <c r="R72" s="65"/>
      <c r="S72" s="65"/>
      <c r="T72" s="62">
        <f t="shared" si="38"/>
        <v>0</v>
      </c>
      <c r="U72" s="63">
        <f t="shared" si="39"/>
        <v>0</v>
      </c>
      <c r="V72" s="65"/>
      <c r="W72" s="65"/>
      <c r="X72" s="65"/>
      <c r="Y72" s="65"/>
      <c r="Z72" s="65"/>
      <c r="AA72" s="65"/>
      <c r="AB72" s="65"/>
      <c r="AC72" s="62">
        <f t="shared" si="40"/>
        <v>0</v>
      </c>
      <c r="AD72" s="63">
        <f t="shared" si="41"/>
        <v>0</v>
      </c>
      <c r="AE72" s="65"/>
      <c r="AF72" s="65"/>
      <c r="AG72" s="65"/>
      <c r="AH72" s="65"/>
      <c r="AI72" s="65"/>
      <c r="AJ72" s="65"/>
      <c r="AK72" s="65"/>
      <c r="AL72" s="62">
        <f t="shared" si="42"/>
        <v>0</v>
      </c>
      <c r="AM72" s="63">
        <f t="shared" si="43"/>
        <v>0</v>
      </c>
    </row>
    <row r="73" spans="2:39" ht="15.75" thickBot="1" x14ac:dyDescent="0.3">
      <c r="B73" s="107" t="s">
        <v>42</v>
      </c>
      <c r="C73" s="108"/>
      <c r="D73" s="33" t="e">
        <f>AVERAGE(D63:D72)</f>
        <v>#DIV/0!</v>
      </c>
      <c r="E73" s="33" t="e">
        <f>AVERAGE(E63:E72)</f>
        <v>#DIV/0!</v>
      </c>
      <c r="F73" s="33" t="e">
        <f>AVERAGE(F63:F72)</f>
        <v>#DIV/0!</v>
      </c>
      <c r="G73" s="33" t="e">
        <f>AVERAGE(G63:G72)</f>
        <v>#DIV/0!</v>
      </c>
      <c r="H73" s="33"/>
      <c r="I73" s="33" t="e">
        <f>AVERAGE(I63:I72)</f>
        <v>#DIV/0!</v>
      </c>
      <c r="J73" s="34" t="e">
        <f>K73/(K73+L73)</f>
        <v>#DIV/0!</v>
      </c>
      <c r="K73" s="35">
        <f>SUM(K63:K72)</f>
        <v>0</v>
      </c>
      <c r="L73" s="35">
        <f>SUM(L63:L72)</f>
        <v>0</v>
      </c>
      <c r="M73" s="33" t="e">
        <f>AVERAGE(M63:M72)</f>
        <v>#DIV/0!</v>
      </c>
      <c r="N73" s="33" t="e">
        <f>AVERAGE(N63:N72)</f>
        <v>#DIV/0!</v>
      </c>
      <c r="O73" s="33" t="e">
        <f>AVERAGE(O63:O72)</f>
        <v>#DIV/0!</v>
      </c>
      <c r="P73" s="33" t="e">
        <f>AVERAGE(P63:P72)</f>
        <v>#DIV/0!</v>
      </c>
      <c r="Q73" s="33"/>
      <c r="R73" s="33" t="e">
        <f>AVERAGE(R63:R72)</f>
        <v>#DIV/0!</v>
      </c>
      <c r="S73" s="34" t="e">
        <f>T73/(T73+U73)</f>
        <v>#DIV/0!</v>
      </c>
      <c r="T73" s="35">
        <f>SUM(T63:T72)</f>
        <v>0</v>
      </c>
      <c r="U73" s="35">
        <f>SUM(U63:U72)</f>
        <v>0</v>
      </c>
      <c r="V73" s="33" t="e">
        <f>AVERAGE(V63:V72)</f>
        <v>#DIV/0!</v>
      </c>
      <c r="W73" s="33" t="e">
        <f>AVERAGE(W63:W72)</f>
        <v>#DIV/0!</v>
      </c>
      <c r="X73" s="33" t="e">
        <f>AVERAGE(X63:X72)</f>
        <v>#DIV/0!</v>
      </c>
      <c r="Y73" s="33" t="e">
        <f>AVERAGE(Y63:Y72)</f>
        <v>#DIV/0!</v>
      </c>
      <c r="Z73" s="33"/>
      <c r="AA73" s="33" t="e">
        <f>AVERAGE(AA63:AA72)</f>
        <v>#DIV/0!</v>
      </c>
      <c r="AB73" s="34" t="e">
        <f>AC73/(AC73+AD73)</f>
        <v>#DIV/0!</v>
      </c>
      <c r="AC73" s="35">
        <f>SUM(AC63:AC72)</f>
        <v>0</v>
      </c>
      <c r="AD73" s="35">
        <f>SUM(AD63:AD72)</f>
        <v>0</v>
      </c>
      <c r="AE73" s="33" t="e">
        <f>AVERAGE(AE63:AE72)</f>
        <v>#DIV/0!</v>
      </c>
      <c r="AF73" s="33" t="e">
        <f>AVERAGE(AF63:AF72)</f>
        <v>#DIV/0!</v>
      </c>
      <c r="AG73" s="33" t="e">
        <f>AVERAGE(AG63:AG72)</f>
        <v>#DIV/0!</v>
      </c>
      <c r="AH73" s="33" t="e">
        <f>AVERAGE(AH63:AH72)</f>
        <v>#DIV/0!</v>
      </c>
      <c r="AI73" s="33"/>
      <c r="AJ73" s="33" t="e">
        <f>AVERAGE(AJ63:AJ72)</f>
        <v>#DIV/0!</v>
      </c>
      <c r="AK73" s="34" t="e">
        <f>AL73/(AL73+AM73)</f>
        <v>#DIV/0!</v>
      </c>
      <c r="AL73" s="35">
        <f>SUM(AL63:AL72)</f>
        <v>0</v>
      </c>
      <c r="AM73" s="82">
        <f>SUM(AM63:AM72)</f>
        <v>0</v>
      </c>
    </row>
    <row r="74" spans="2:39" s="127" customFormat="1" hidden="1" x14ac:dyDescent="0.25">
      <c r="B74" s="123">
        <v>2</v>
      </c>
      <c r="C74" s="124">
        <v>1</v>
      </c>
      <c r="D74" s="124">
        <v>35.207999999999998</v>
      </c>
      <c r="E74" s="124">
        <v>36.783000000000001</v>
      </c>
      <c r="F74" s="124">
        <v>42.96</v>
      </c>
      <c r="G74" s="124">
        <v>21</v>
      </c>
      <c r="H74" s="124" t="s">
        <v>46</v>
      </c>
      <c r="I74" s="124">
        <v>21</v>
      </c>
      <c r="J74" s="124" t="s">
        <v>36</v>
      </c>
      <c r="K74" s="125">
        <f t="shared" ref="K74:K83" si="45">IF(J74="W",1,0)</f>
        <v>1</v>
      </c>
      <c r="L74" s="126">
        <f t="shared" ref="L74:L83" si="46">IF(J74="L",1,0)</f>
        <v>0</v>
      </c>
      <c r="M74" s="124">
        <v>45.457000000000001</v>
      </c>
      <c r="N74" s="124">
        <v>47.173999999999999</v>
      </c>
      <c r="O74" s="124">
        <v>53.494999999999997</v>
      </c>
      <c r="P74" s="124">
        <v>20</v>
      </c>
      <c r="Q74" s="124" t="s">
        <v>124</v>
      </c>
      <c r="R74" s="124">
        <v>21</v>
      </c>
      <c r="S74" s="124" t="s">
        <v>36</v>
      </c>
      <c r="T74" s="125">
        <f t="shared" ref="T74:T83" si="47">IF(S74="W",1,0)</f>
        <v>1</v>
      </c>
      <c r="U74" s="126">
        <f t="shared" ref="U74:U83" si="48">IF(S74="L",1,0)</f>
        <v>0</v>
      </c>
      <c r="V74" s="124">
        <v>29.931999999999999</v>
      </c>
      <c r="W74" s="124">
        <v>32.564999999999998</v>
      </c>
      <c r="X74" s="124">
        <v>38.042999999999999</v>
      </c>
      <c r="Y74" s="124">
        <v>24</v>
      </c>
      <c r="Z74" s="124" t="s">
        <v>47</v>
      </c>
      <c r="AA74" s="124">
        <v>22</v>
      </c>
      <c r="AB74" s="124" t="s">
        <v>36</v>
      </c>
      <c r="AC74" s="125">
        <f t="shared" ref="AC74:AC83" si="49">IF(AB74="W",1,0)</f>
        <v>1</v>
      </c>
      <c r="AD74" s="126">
        <f t="shared" ref="AD74:AD83" si="50">IF(AB74="L",1,0)</f>
        <v>0</v>
      </c>
      <c r="AE74" s="124">
        <v>38.597000000000001</v>
      </c>
      <c r="AF74" s="124">
        <v>40.220999999999997</v>
      </c>
      <c r="AG74" s="124">
        <v>47.51</v>
      </c>
      <c r="AH74" s="124">
        <v>24</v>
      </c>
      <c r="AI74" s="124" t="s">
        <v>54</v>
      </c>
      <c r="AJ74" s="124">
        <v>17</v>
      </c>
      <c r="AK74" s="124" t="s">
        <v>44</v>
      </c>
      <c r="AL74" s="125">
        <f t="shared" ref="AL74:AL83" si="51">IF(AK74="W",1,0)</f>
        <v>0</v>
      </c>
      <c r="AM74" s="126">
        <f t="shared" ref="AM74:AM83" si="52">IF(AK74="L",1,0)</f>
        <v>1</v>
      </c>
    </row>
    <row r="75" spans="2:39" s="127" customFormat="1" hidden="1" x14ac:dyDescent="0.25">
      <c r="B75" s="123"/>
      <c r="C75" s="125">
        <f t="shared" ref="C75:C83" si="53">C74+1</f>
        <v>2</v>
      </c>
      <c r="D75" s="125"/>
      <c r="E75" s="125"/>
      <c r="F75" s="125"/>
      <c r="G75" s="125"/>
      <c r="H75" s="125"/>
      <c r="I75" s="125"/>
      <c r="J75" s="125"/>
      <c r="K75" s="125">
        <f t="shared" si="45"/>
        <v>0</v>
      </c>
      <c r="L75" s="126">
        <f t="shared" si="46"/>
        <v>0</v>
      </c>
      <c r="M75" s="125">
        <v>45.606000000000002</v>
      </c>
      <c r="N75" s="125">
        <v>48.762</v>
      </c>
      <c r="O75" s="125">
        <v>55.113999999999997</v>
      </c>
      <c r="P75" s="125">
        <v>22</v>
      </c>
      <c r="Q75" s="125" t="s">
        <v>124</v>
      </c>
      <c r="R75" s="125">
        <v>16</v>
      </c>
      <c r="S75" s="125" t="s">
        <v>36</v>
      </c>
      <c r="T75" s="125">
        <f t="shared" si="47"/>
        <v>1</v>
      </c>
      <c r="U75" s="126">
        <f t="shared" si="48"/>
        <v>0</v>
      </c>
      <c r="V75" s="125">
        <v>29.768000000000001</v>
      </c>
      <c r="W75" s="125">
        <v>31.815999999999999</v>
      </c>
      <c r="X75" s="125">
        <v>37.103999999999999</v>
      </c>
      <c r="Y75" s="125">
        <v>18</v>
      </c>
      <c r="Z75" s="125" t="s">
        <v>47</v>
      </c>
      <c r="AA75" s="125">
        <v>10</v>
      </c>
      <c r="AB75" s="125" t="s">
        <v>36</v>
      </c>
      <c r="AC75" s="125">
        <f t="shared" si="49"/>
        <v>1</v>
      </c>
      <c r="AD75" s="126">
        <f t="shared" si="50"/>
        <v>0</v>
      </c>
      <c r="AE75" s="125">
        <v>38.69</v>
      </c>
      <c r="AF75" s="125">
        <v>42.302999999999997</v>
      </c>
      <c r="AG75" s="125">
        <v>49.774000000000001</v>
      </c>
      <c r="AH75" s="125">
        <v>23</v>
      </c>
      <c r="AI75" s="125" t="s">
        <v>54</v>
      </c>
      <c r="AJ75" s="125"/>
      <c r="AK75" s="125"/>
      <c r="AL75" s="125">
        <f t="shared" si="51"/>
        <v>0</v>
      </c>
      <c r="AM75" s="126">
        <f t="shared" si="52"/>
        <v>0</v>
      </c>
    </row>
    <row r="76" spans="2:39" s="127" customFormat="1" hidden="1" x14ac:dyDescent="0.25">
      <c r="B76" s="123"/>
      <c r="C76" s="125">
        <f t="shared" si="53"/>
        <v>3</v>
      </c>
      <c r="D76" s="125"/>
      <c r="E76" s="125"/>
      <c r="F76" s="125"/>
      <c r="G76" s="125"/>
      <c r="H76" s="125"/>
      <c r="I76" s="125"/>
      <c r="J76" s="125"/>
      <c r="K76" s="125">
        <f t="shared" si="45"/>
        <v>0</v>
      </c>
      <c r="L76" s="126">
        <f t="shared" si="46"/>
        <v>0</v>
      </c>
      <c r="M76" s="125">
        <v>45.677</v>
      </c>
      <c r="N76" s="125">
        <v>46.585999999999999</v>
      </c>
      <c r="O76" s="125">
        <v>52.906999999999996</v>
      </c>
      <c r="P76" s="125">
        <v>23</v>
      </c>
      <c r="Q76" s="125" t="s">
        <v>56</v>
      </c>
      <c r="R76" s="125">
        <v>23</v>
      </c>
      <c r="S76" s="125" t="s">
        <v>44</v>
      </c>
      <c r="T76" s="125">
        <f t="shared" si="47"/>
        <v>0</v>
      </c>
      <c r="U76" s="126">
        <f t="shared" si="48"/>
        <v>1</v>
      </c>
      <c r="V76" s="125">
        <v>29.722000000000001</v>
      </c>
      <c r="W76" s="125">
        <v>31.539000000000001</v>
      </c>
      <c r="X76" s="125">
        <v>36.764000000000003</v>
      </c>
      <c r="Y76" s="125">
        <v>23</v>
      </c>
      <c r="Z76" s="125" t="s">
        <v>47</v>
      </c>
      <c r="AA76" s="125">
        <v>16</v>
      </c>
      <c r="AB76" s="125" t="s">
        <v>36</v>
      </c>
      <c r="AC76" s="125">
        <f t="shared" si="49"/>
        <v>1</v>
      </c>
      <c r="AD76" s="126">
        <f t="shared" si="50"/>
        <v>0</v>
      </c>
      <c r="AE76" s="125">
        <v>38.414000000000001</v>
      </c>
      <c r="AF76" s="125">
        <v>40.363999999999997</v>
      </c>
      <c r="AG76" s="125">
        <v>47.664999999999999</v>
      </c>
      <c r="AH76" s="125">
        <v>23</v>
      </c>
      <c r="AI76" s="125" t="s">
        <v>54</v>
      </c>
      <c r="AJ76" s="125">
        <v>14</v>
      </c>
      <c r="AK76" s="125" t="s">
        <v>36</v>
      </c>
      <c r="AL76" s="125">
        <f t="shared" si="51"/>
        <v>1</v>
      </c>
      <c r="AM76" s="126">
        <f t="shared" si="52"/>
        <v>0</v>
      </c>
    </row>
    <row r="77" spans="2:39" s="127" customFormat="1" hidden="1" x14ac:dyDescent="0.25">
      <c r="B77" s="123"/>
      <c r="C77" s="125">
        <f t="shared" si="53"/>
        <v>4</v>
      </c>
      <c r="D77" s="125"/>
      <c r="E77" s="125"/>
      <c r="F77" s="125"/>
      <c r="G77" s="125"/>
      <c r="H77" s="125"/>
      <c r="I77" s="125"/>
      <c r="J77" s="125"/>
      <c r="K77" s="125">
        <f t="shared" si="45"/>
        <v>0</v>
      </c>
      <c r="L77" s="126">
        <f t="shared" si="46"/>
        <v>0</v>
      </c>
      <c r="M77" s="125"/>
      <c r="N77" s="125"/>
      <c r="O77" s="125"/>
      <c r="P77" s="125"/>
      <c r="Q77" s="125"/>
      <c r="R77" s="125"/>
      <c r="S77" s="125"/>
      <c r="T77" s="125">
        <f t="shared" si="47"/>
        <v>0</v>
      </c>
      <c r="U77" s="126">
        <f t="shared" si="48"/>
        <v>0</v>
      </c>
      <c r="V77" s="125"/>
      <c r="W77" s="125"/>
      <c r="X77" s="125"/>
      <c r="Y77" s="125"/>
      <c r="Z77" s="125"/>
      <c r="AA77" s="125"/>
      <c r="AB77" s="125"/>
      <c r="AC77" s="125">
        <f t="shared" si="49"/>
        <v>0</v>
      </c>
      <c r="AD77" s="126">
        <f t="shared" si="50"/>
        <v>0</v>
      </c>
      <c r="AE77" s="125"/>
      <c r="AF77" s="125"/>
      <c r="AG77" s="125"/>
      <c r="AH77" s="125"/>
      <c r="AI77" s="125"/>
      <c r="AJ77" s="125"/>
      <c r="AK77" s="125"/>
      <c r="AL77" s="125">
        <f t="shared" si="51"/>
        <v>0</v>
      </c>
      <c r="AM77" s="126">
        <f t="shared" si="52"/>
        <v>0</v>
      </c>
    </row>
    <row r="78" spans="2:39" s="127" customFormat="1" hidden="1" x14ac:dyDescent="0.25">
      <c r="B78" s="123"/>
      <c r="C78" s="125">
        <f t="shared" si="53"/>
        <v>5</v>
      </c>
      <c r="D78" s="125"/>
      <c r="E78" s="125"/>
      <c r="F78" s="125"/>
      <c r="G78" s="125"/>
      <c r="H78" s="125"/>
      <c r="I78" s="125"/>
      <c r="J78" s="125"/>
      <c r="K78" s="125">
        <f t="shared" si="45"/>
        <v>0</v>
      </c>
      <c r="L78" s="126">
        <f t="shared" si="46"/>
        <v>0</v>
      </c>
      <c r="M78" s="125"/>
      <c r="N78" s="125"/>
      <c r="O78" s="125"/>
      <c r="P78" s="125"/>
      <c r="Q78" s="125"/>
      <c r="R78" s="125"/>
      <c r="S78" s="125"/>
      <c r="T78" s="125">
        <f t="shared" si="47"/>
        <v>0</v>
      </c>
      <c r="U78" s="126">
        <f t="shared" si="48"/>
        <v>0</v>
      </c>
      <c r="V78" s="125"/>
      <c r="W78" s="125"/>
      <c r="X78" s="125"/>
      <c r="Y78" s="125"/>
      <c r="Z78" s="125"/>
      <c r="AA78" s="125"/>
      <c r="AB78" s="125"/>
      <c r="AC78" s="125">
        <f t="shared" si="49"/>
        <v>0</v>
      </c>
      <c r="AD78" s="126">
        <f t="shared" si="50"/>
        <v>0</v>
      </c>
      <c r="AE78" s="125"/>
      <c r="AF78" s="125"/>
      <c r="AG78" s="125"/>
      <c r="AH78" s="125"/>
      <c r="AI78" s="125"/>
      <c r="AJ78" s="125"/>
      <c r="AK78" s="125"/>
      <c r="AL78" s="125">
        <f t="shared" si="51"/>
        <v>0</v>
      </c>
      <c r="AM78" s="126">
        <f t="shared" si="52"/>
        <v>0</v>
      </c>
    </row>
    <row r="79" spans="2:39" s="127" customFormat="1" hidden="1" x14ac:dyDescent="0.25">
      <c r="B79" s="123"/>
      <c r="C79" s="125">
        <f t="shared" si="53"/>
        <v>6</v>
      </c>
      <c r="D79" s="125"/>
      <c r="E79" s="125"/>
      <c r="F79" s="125"/>
      <c r="G79" s="125"/>
      <c r="H79" s="125"/>
      <c r="I79" s="125"/>
      <c r="J79" s="125"/>
      <c r="K79" s="125">
        <f t="shared" si="45"/>
        <v>0</v>
      </c>
      <c r="L79" s="126">
        <f t="shared" si="46"/>
        <v>0</v>
      </c>
      <c r="M79" s="125"/>
      <c r="N79" s="125"/>
      <c r="O79" s="125"/>
      <c r="P79" s="125"/>
      <c r="Q79" s="125"/>
      <c r="R79" s="125"/>
      <c r="S79" s="125"/>
      <c r="T79" s="125">
        <f t="shared" si="47"/>
        <v>0</v>
      </c>
      <c r="U79" s="126">
        <f t="shared" si="48"/>
        <v>0</v>
      </c>
      <c r="V79" s="125"/>
      <c r="W79" s="125"/>
      <c r="X79" s="125"/>
      <c r="Y79" s="125"/>
      <c r="Z79" s="125"/>
      <c r="AA79" s="125"/>
      <c r="AB79" s="125"/>
      <c r="AC79" s="125">
        <f t="shared" si="49"/>
        <v>0</v>
      </c>
      <c r="AD79" s="126">
        <f t="shared" si="50"/>
        <v>0</v>
      </c>
      <c r="AE79" s="125"/>
      <c r="AF79" s="125"/>
      <c r="AG79" s="125"/>
      <c r="AH79" s="125"/>
      <c r="AI79" s="125"/>
      <c r="AJ79" s="125"/>
      <c r="AK79" s="125"/>
      <c r="AL79" s="125">
        <f t="shared" si="51"/>
        <v>0</v>
      </c>
      <c r="AM79" s="126">
        <f t="shared" si="52"/>
        <v>0</v>
      </c>
    </row>
    <row r="80" spans="2:39" s="127" customFormat="1" hidden="1" x14ac:dyDescent="0.25">
      <c r="B80" s="123"/>
      <c r="C80" s="125">
        <f t="shared" si="53"/>
        <v>7</v>
      </c>
      <c r="D80" s="125"/>
      <c r="E80" s="125"/>
      <c r="F80" s="125"/>
      <c r="G80" s="125"/>
      <c r="H80" s="125"/>
      <c r="I80" s="125"/>
      <c r="J80" s="125"/>
      <c r="K80" s="125">
        <f t="shared" si="45"/>
        <v>0</v>
      </c>
      <c r="L80" s="126">
        <f t="shared" si="46"/>
        <v>0</v>
      </c>
      <c r="M80" s="125"/>
      <c r="N80" s="125"/>
      <c r="O80" s="125"/>
      <c r="P80" s="125"/>
      <c r="Q80" s="125"/>
      <c r="R80" s="125"/>
      <c r="S80" s="125"/>
      <c r="T80" s="125">
        <f t="shared" si="47"/>
        <v>0</v>
      </c>
      <c r="U80" s="126">
        <f t="shared" si="48"/>
        <v>0</v>
      </c>
      <c r="V80" s="125"/>
      <c r="W80" s="125"/>
      <c r="X80" s="125"/>
      <c r="Y80" s="125"/>
      <c r="Z80" s="125"/>
      <c r="AA80" s="125"/>
      <c r="AB80" s="125"/>
      <c r="AC80" s="125">
        <f t="shared" si="49"/>
        <v>0</v>
      </c>
      <c r="AD80" s="126">
        <f t="shared" si="50"/>
        <v>0</v>
      </c>
      <c r="AE80" s="125"/>
      <c r="AF80" s="125"/>
      <c r="AG80" s="125"/>
      <c r="AH80" s="125"/>
      <c r="AI80" s="125"/>
      <c r="AJ80" s="125"/>
      <c r="AK80" s="125"/>
      <c r="AL80" s="125">
        <f t="shared" si="51"/>
        <v>0</v>
      </c>
      <c r="AM80" s="126">
        <f t="shared" si="52"/>
        <v>0</v>
      </c>
    </row>
    <row r="81" spans="2:39" s="127" customFormat="1" hidden="1" x14ac:dyDescent="0.25">
      <c r="B81" s="123"/>
      <c r="C81" s="125">
        <f t="shared" si="53"/>
        <v>8</v>
      </c>
      <c r="D81" s="125"/>
      <c r="E81" s="125"/>
      <c r="F81" s="125"/>
      <c r="G81" s="125"/>
      <c r="H81" s="125"/>
      <c r="I81" s="125"/>
      <c r="J81" s="125"/>
      <c r="K81" s="125">
        <f t="shared" si="45"/>
        <v>0</v>
      </c>
      <c r="L81" s="126">
        <f t="shared" si="46"/>
        <v>0</v>
      </c>
      <c r="M81" s="125"/>
      <c r="N81" s="125"/>
      <c r="O81" s="125"/>
      <c r="P81" s="125"/>
      <c r="Q81" s="125"/>
      <c r="R81" s="125"/>
      <c r="S81" s="125"/>
      <c r="T81" s="125">
        <f t="shared" si="47"/>
        <v>0</v>
      </c>
      <c r="U81" s="126">
        <f t="shared" si="48"/>
        <v>0</v>
      </c>
      <c r="V81" s="125"/>
      <c r="W81" s="125"/>
      <c r="X81" s="125"/>
      <c r="Y81" s="125"/>
      <c r="Z81" s="125"/>
      <c r="AA81" s="125"/>
      <c r="AB81" s="125"/>
      <c r="AC81" s="125">
        <f t="shared" si="49"/>
        <v>0</v>
      </c>
      <c r="AD81" s="126">
        <f t="shared" si="50"/>
        <v>0</v>
      </c>
      <c r="AE81" s="125"/>
      <c r="AF81" s="125"/>
      <c r="AG81" s="125"/>
      <c r="AH81" s="125"/>
      <c r="AI81" s="125"/>
      <c r="AJ81" s="125"/>
      <c r="AK81" s="125"/>
      <c r="AL81" s="125">
        <f t="shared" si="51"/>
        <v>0</v>
      </c>
      <c r="AM81" s="126">
        <f t="shared" si="52"/>
        <v>0</v>
      </c>
    </row>
    <row r="82" spans="2:39" s="127" customFormat="1" hidden="1" x14ac:dyDescent="0.25">
      <c r="B82" s="123"/>
      <c r="C82" s="125">
        <f t="shared" si="53"/>
        <v>9</v>
      </c>
      <c r="D82" s="125"/>
      <c r="E82" s="125"/>
      <c r="F82" s="125"/>
      <c r="G82" s="125"/>
      <c r="H82" s="125"/>
      <c r="I82" s="125"/>
      <c r="J82" s="125"/>
      <c r="K82" s="125">
        <f t="shared" si="45"/>
        <v>0</v>
      </c>
      <c r="L82" s="126">
        <f t="shared" si="46"/>
        <v>0</v>
      </c>
      <c r="M82" s="125"/>
      <c r="N82" s="125"/>
      <c r="O82" s="125"/>
      <c r="P82" s="125"/>
      <c r="Q82" s="125"/>
      <c r="R82" s="125"/>
      <c r="S82" s="125"/>
      <c r="T82" s="125">
        <f t="shared" si="47"/>
        <v>0</v>
      </c>
      <c r="U82" s="126">
        <f t="shared" si="48"/>
        <v>0</v>
      </c>
      <c r="V82" s="125"/>
      <c r="W82" s="125"/>
      <c r="X82" s="125"/>
      <c r="Y82" s="125"/>
      <c r="Z82" s="125"/>
      <c r="AA82" s="125"/>
      <c r="AB82" s="125"/>
      <c r="AC82" s="125">
        <f t="shared" si="49"/>
        <v>0</v>
      </c>
      <c r="AD82" s="126">
        <f t="shared" si="50"/>
        <v>0</v>
      </c>
      <c r="AE82" s="125"/>
      <c r="AF82" s="125"/>
      <c r="AG82" s="125"/>
      <c r="AH82" s="125"/>
      <c r="AI82" s="125"/>
      <c r="AJ82" s="125"/>
      <c r="AK82" s="125"/>
      <c r="AL82" s="125">
        <f t="shared" si="51"/>
        <v>0</v>
      </c>
      <c r="AM82" s="126">
        <f t="shared" si="52"/>
        <v>0</v>
      </c>
    </row>
    <row r="83" spans="2:39" s="127" customFormat="1" ht="15.75" hidden="1" thickBot="1" x14ac:dyDescent="0.3">
      <c r="B83" s="123"/>
      <c r="C83" s="128">
        <f t="shared" si="53"/>
        <v>10</v>
      </c>
      <c r="D83" s="128"/>
      <c r="E83" s="128"/>
      <c r="F83" s="128"/>
      <c r="G83" s="128"/>
      <c r="H83" s="128"/>
      <c r="I83" s="128"/>
      <c r="J83" s="128"/>
      <c r="K83" s="125">
        <f t="shared" si="45"/>
        <v>0</v>
      </c>
      <c r="L83" s="126">
        <f t="shared" si="46"/>
        <v>0</v>
      </c>
      <c r="M83" s="128"/>
      <c r="N83" s="128"/>
      <c r="O83" s="128"/>
      <c r="P83" s="128"/>
      <c r="Q83" s="128"/>
      <c r="R83" s="128"/>
      <c r="S83" s="128"/>
      <c r="T83" s="125">
        <f t="shared" si="47"/>
        <v>0</v>
      </c>
      <c r="U83" s="126">
        <f t="shared" si="48"/>
        <v>0</v>
      </c>
      <c r="V83" s="128"/>
      <c r="W83" s="128"/>
      <c r="X83" s="128"/>
      <c r="Y83" s="128"/>
      <c r="Z83" s="128"/>
      <c r="AA83" s="128"/>
      <c r="AB83" s="128"/>
      <c r="AC83" s="125">
        <f t="shared" si="49"/>
        <v>0</v>
      </c>
      <c r="AD83" s="126">
        <f t="shared" si="50"/>
        <v>0</v>
      </c>
      <c r="AE83" s="128"/>
      <c r="AF83" s="128"/>
      <c r="AG83" s="128"/>
      <c r="AH83" s="128"/>
      <c r="AI83" s="128"/>
      <c r="AJ83" s="128"/>
      <c r="AK83" s="128"/>
      <c r="AL83" s="125">
        <f t="shared" si="51"/>
        <v>0</v>
      </c>
      <c r="AM83" s="126">
        <f t="shared" si="52"/>
        <v>0</v>
      </c>
    </row>
    <row r="84" spans="2:39" ht="15.75" thickBot="1" x14ac:dyDescent="0.3">
      <c r="B84" s="98" t="s">
        <v>42</v>
      </c>
      <c r="C84" s="99"/>
      <c r="D84" s="33">
        <f>AVERAGE(D74:D83)</f>
        <v>35.207999999999998</v>
      </c>
      <c r="E84" s="33">
        <f>AVERAGE(E74:E83)</f>
        <v>36.783000000000001</v>
      </c>
      <c r="F84" s="33">
        <f>AVERAGE(F74:F83)</f>
        <v>42.96</v>
      </c>
      <c r="G84" s="33">
        <f>AVERAGE(G74:G83)</f>
        <v>21</v>
      </c>
      <c r="H84" s="33"/>
      <c r="I84" s="33">
        <f>AVERAGE(I74:I83)</f>
        <v>21</v>
      </c>
      <c r="J84" s="34">
        <f>K84/(K84+L84)</f>
        <v>1</v>
      </c>
      <c r="K84" s="35">
        <f>SUM(K74:K83)</f>
        <v>1</v>
      </c>
      <c r="L84" s="35">
        <f>SUM(L74:L83)</f>
        <v>0</v>
      </c>
      <c r="M84" s="33">
        <f>AVERAGE(M74:M83)</f>
        <v>45.580000000000005</v>
      </c>
      <c r="N84" s="33">
        <f>AVERAGE(N74:N83)</f>
        <v>47.507333333333328</v>
      </c>
      <c r="O84" s="33">
        <f>AVERAGE(O74:O83)</f>
        <v>53.838666666666661</v>
      </c>
      <c r="P84" s="33">
        <f>AVERAGE(P74:P83)</f>
        <v>21.666666666666668</v>
      </c>
      <c r="Q84" s="33"/>
      <c r="R84" s="33">
        <f>AVERAGE(R74:R83)</f>
        <v>20</v>
      </c>
      <c r="S84" s="34">
        <f>T84/(T84+U84)</f>
        <v>0.66666666666666663</v>
      </c>
      <c r="T84" s="35">
        <f>SUM(T74:T83)</f>
        <v>2</v>
      </c>
      <c r="U84" s="35">
        <f>SUM(U74:U83)</f>
        <v>1</v>
      </c>
      <c r="V84" s="33">
        <f>AVERAGE(V74:V83)</f>
        <v>29.807333333333332</v>
      </c>
      <c r="W84" s="33">
        <f>AVERAGE(W74:W83)</f>
        <v>31.973333333333333</v>
      </c>
      <c r="X84" s="33">
        <f>AVERAGE(X74:X83)</f>
        <v>37.303666666666665</v>
      </c>
      <c r="Y84" s="33">
        <f>AVERAGE(Y74:Y83)</f>
        <v>21.666666666666668</v>
      </c>
      <c r="Z84" s="33"/>
      <c r="AA84" s="33">
        <f>AVERAGE(AA74:AA83)</f>
        <v>16</v>
      </c>
      <c r="AB84" s="34">
        <f>AC84/(AC84+AD84)</f>
        <v>1</v>
      </c>
      <c r="AC84" s="35">
        <f>SUM(AC74:AC83)</f>
        <v>3</v>
      </c>
      <c r="AD84" s="35">
        <f>SUM(AD74:AD83)</f>
        <v>0</v>
      </c>
      <c r="AE84" s="33">
        <f>AVERAGE(AE74:AE83)</f>
        <v>38.567</v>
      </c>
      <c r="AF84" s="33">
        <f>AVERAGE(AF74:AF83)</f>
        <v>40.962666666666671</v>
      </c>
      <c r="AG84" s="33">
        <f>AVERAGE(AG74:AG83)</f>
        <v>48.316333333333326</v>
      </c>
      <c r="AH84" s="33">
        <f>AVERAGE(AH74:AH83)</f>
        <v>23.333333333333332</v>
      </c>
      <c r="AI84" s="33"/>
      <c r="AJ84" s="33">
        <f>AVERAGE(AJ74:AJ83)</f>
        <v>15.5</v>
      </c>
      <c r="AK84" s="34">
        <f>AL84/(AL84+AM84)</f>
        <v>0.5</v>
      </c>
      <c r="AL84" s="35">
        <f>SUM(AL74:AL83)</f>
        <v>1</v>
      </c>
      <c r="AM84" s="82">
        <f>SUM(AM74:AM83)</f>
        <v>1</v>
      </c>
    </row>
    <row r="85" spans="2:39" s="127" customFormat="1" hidden="1" x14ac:dyDescent="0.25">
      <c r="B85" s="123">
        <v>3</v>
      </c>
      <c r="C85" s="124">
        <v>1</v>
      </c>
      <c r="D85" s="124"/>
      <c r="E85" s="124"/>
      <c r="F85" s="124"/>
      <c r="G85" s="124"/>
      <c r="H85" s="124"/>
      <c r="I85" s="124"/>
      <c r="J85" s="124"/>
      <c r="K85" s="125">
        <f t="shared" ref="K85:K94" si="54">IF(J85="W",1,0)</f>
        <v>0</v>
      </c>
      <c r="L85" s="126">
        <f t="shared" ref="L85:L94" si="55">IF(J85="L",1,0)</f>
        <v>0</v>
      </c>
      <c r="M85" s="124"/>
      <c r="N85" s="124"/>
      <c r="O85" s="124"/>
      <c r="P85" s="124"/>
      <c r="Q85" s="124"/>
      <c r="R85" s="124"/>
      <c r="S85" s="124"/>
      <c r="T85" s="125">
        <f t="shared" ref="T85:T94" si="56">IF(S85="W",1,0)</f>
        <v>0</v>
      </c>
      <c r="U85" s="126">
        <f t="shared" ref="U85:U94" si="57">IF(S85="L",1,0)</f>
        <v>0</v>
      </c>
      <c r="V85" s="124"/>
      <c r="W85" s="124"/>
      <c r="X85" s="124"/>
      <c r="Y85" s="124"/>
      <c r="Z85" s="124"/>
      <c r="AA85" s="124"/>
      <c r="AB85" s="124"/>
      <c r="AC85" s="125">
        <f t="shared" ref="AC85:AC94" si="58">IF(AB85="W",1,0)</f>
        <v>0</v>
      </c>
      <c r="AD85" s="126">
        <f t="shared" ref="AD85:AD94" si="59">IF(AB85="L",1,0)</f>
        <v>0</v>
      </c>
      <c r="AE85" s="124"/>
      <c r="AF85" s="124"/>
      <c r="AG85" s="124"/>
      <c r="AH85" s="124"/>
      <c r="AI85" s="124"/>
      <c r="AJ85" s="124"/>
      <c r="AK85" s="124"/>
      <c r="AL85" s="125">
        <f t="shared" ref="AL85:AL94" si="60">IF(AK85="W",1,0)</f>
        <v>0</v>
      </c>
      <c r="AM85" s="126">
        <f t="shared" ref="AM85:AM94" si="61">IF(AK85="L",1,0)</f>
        <v>0</v>
      </c>
    </row>
    <row r="86" spans="2:39" s="127" customFormat="1" hidden="1" x14ac:dyDescent="0.25">
      <c r="B86" s="123"/>
      <c r="C86" s="125">
        <f t="shared" ref="C86:C94" si="62">C85+1</f>
        <v>2</v>
      </c>
      <c r="D86" s="125"/>
      <c r="E86" s="125"/>
      <c r="F86" s="125"/>
      <c r="G86" s="125"/>
      <c r="H86" s="125"/>
      <c r="I86" s="125"/>
      <c r="J86" s="125"/>
      <c r="K86" s="125">
        <f t="shared" si="54"/>
        <v>0</v>
      </c>
      <c r="L86" s="126">
        <f t="shared" si="55"/>
        <v>0</v>
      </c>
      <c r="M86" s="125"/>
      <c r="N86" s="125"/>
      <c r="O86" s="125"/>
      <c r="P86" s="125"/>
      <c r="Q86" s="125"/>
      <c r="R86" s="125"/>
      <c r="S86" s="125"/>
      <c r="T86" s="125">
        <f t="shared" si="56"/>
        <v>0</v>
      </c>
      <c r="U86" s="126">
        <f t="shared" si="57"/>
        <v>0</v>
      </c>
      <c r="V86" s="125"/>
      <c r="W86" s="125"/>
      <c r="X86" s="125"/>
      <c r="Y86" s="125"/>
      <c r="Z86" s="125"/>
      <c r="AA86" s="125"/>
      <c r="AB86" s="125"/>
      <c r="AC86" s="125">
        <f t="shared" si="58"/>
        <v>0</v>
      </c>
      <c r="AD86" s="126">
        <f t="shared" si="59"/>
        <v>0</v>
      </c>
      <c r="AE86" s="125"/>
      <c r="AF86" s="125"/>
      <c r="AG86" s="125"/>
      <c r="AH86" s="125"/>
      <c r="AI86" s="125"/>
      <c r="AJ86" s="125"/>
      <c r="AK86" s="125"/>
      <c r="AL86" s="125">
        <f t="shared" si="60"/>
        <v>0</v>
      </c>
      <c r="AM86" s="126">
        <f t="shared" si="61"/>
        <v>0</v>
      </c>
    </row>
    <row r="87" spans="2:39" s="127" customFormat="1" hidden="1" x14ac:dyDescent="0.25">
      <c r="B87" s="123"/>
      <c r="C87" s="125">
        <f t="shared" si="62"/>
        <v>3</v>
      </c>
      <c r="D87" s="125"/>
      <c r="E87" s="125"/>
      <c r="F87" s="125"/>
      <c r="G87" s="125"/>
      <c r="H87" s="125"/>
      <c r="I87" s="125"/>
      <c r="J87" s="125"/>
      <c r="K87" s="125">
        <f t="shared" si="54"/>
        <v>0</v>
      </c>
      <c r="L87" s="126">
        <f t="shared" si="55"/>
        <v>0</v>
      </c>
      <c r="M87" s="125"/>
      <c r="N87" s="125"/>
      <c r="O87" s="125"/>
      <c r="P87" s="125"/>
      <c r="Q87" s="125"/>
      <c r="R87" s="125"/>
      <c r="S87" s="125"/>
      <c r="T87" s="125">
        <f t="shared" si="56"/>
        <v>0</v>
      </c>
      <c r="U87" s="126">
        <f t="shared" si="57"/>
        <v>0</v>
      </c>
      <c r="V87" s="125"/>
      <c r="W87" s="125"/>
      <c r="X87" s="125"/>
      <c r="Y87" s="125"/>
      <c r="Z87" s="125"/>
      <c r="AA87" s="125"/>
      <c r="AB87" s="125"/>
      <c r="AC87" s="125">
        <f t="shared" si="58"/>
        <v>0</v>
      </c>
      <c r="AD87" s="126">
        <f t="shared" si="59"/>
        <v>0</v>
      </c>
      <c r="AE87" s="125"/>
      <c r="AF87" s="125"/>
      <c r="AG87" s="125"/>
      <c r="AH87" s="125"/>
      <c r="AI87" s="125"/>
      <c r="AJ87" s="125"/>
      <c r="AK87" s="125"/>
      <c r="AL87" s="125">
        <f t="shared" si="60"/>
        <v>0</v>
      </c>
      <c r="AM87" s="126">
        <f t="shared" si="61"/>
        <v>0</v>
      </c>
    </row>
    <row r="88" spans="2:39" s="127" customFormat="1" hidden="1" x14ac:dyDescent="0.25">
      <c r="B88" s="123"/>
      <c r="C88" s="125">
        <f t="shared" si="62"/>
        <v>4</v>
      </c>
      <c r="D88" s="125"/>
      <c r="E88" s="125"/>
      <c r="F88" s="125"/>
      <c r="G88" s="125"/>
      <c r="H88" s="125"/>
      <c r="I88" s="125"/>
      <c r="J88" s="125"/>
      <c r="K88" s="125">
        <f t="shared" si="54"/>
        <v>0</v>
      </c>
      <c r="L88" s="126">
        <f t="shared" si="55"/>
        <v>0</v>
      </c>
      <c r="M88" s="125"/>
      <c r="N88" s="125"/>
      <c r="O88" s="125"/>
      <c r="P88" s="125"/>
      <c r="Q88" s="125"/>
      <c r="R88" s="125"/>
      <c r="S88" s="125"/>
      <c r="T88" s="125">
        <f t="shared" si="56"/>
        <v>0</v>
      </c>
      <c r="U88" s="126">
        <f t="shared" si="57"/>
        <v>0</v>
      </c>
      <c r="V88" s="125"/>
      <c r="W88" s="125"/>
      <c r="X88" s="125"/>
      <c r="Y88" s="125"/>
      <c r="Z88" s="125"/>
      <c r="AA88" s="125"/>
      <c r="AB88" s="125"/>
      <c r="AC88" s="125">
        <f t="shared" si="58"/>
        <v>0</v>
      </c>
      <c r="AD88" s="126">
        <f t="shared" si="59"/>
        <v>0</v>
      </c>
      <c r="AE88" s="125"/>
      <c r="AF88" s="125"/>
      <c r="AG88" s="125"/>
      <c r="AH88" s="125"/>
      <c r="AI88" s="125"/>
      <c r="AJ88" s="125"/>
      <c r="AK88" s="125"/>
      <c r="AL88" s="125">
        <f t="shared" si="60"/>
        <v>0</v>
      </c>
      <c r="AM88" s="126">
        <f t="shared" si="61"/>
        <v>0</v>
      </c>
    </row>
    <row r="89" spans="2:39" s="127" customFormat="1" hidden="1" x14ac:dyDescent="0.25">
      <c r="B89" s="123"/>
      <c r="C89" s="125">
        <f t="shared" si="62"/>
        <v>5</v>
      </c>
      <c r="D89" s="125"/>
      <c r="E89" s="125"/>
      <c r="F89" s="125"/>
      <c r="G89" s="125"/>
      <c r="H89" s="125"/>
      <c r="I89" s="125"/>
      <c r="J89" s="125"/>
      <c r="K89" s="125">
        <f t="shared" si="54"/>
        <v>0</v>
      </c>
      <c r="L89" s="126">
        <f t="shared" si="55"/>
        <v>0</v>
      </c>
      <c r="M89" s="125"/>
      <c r="N89" s="125"/>
      <c r="O89" s="125"/>
      <c r="P89" s="125"/>
      <c r="Q89" s="125"/>
      <c r="R89" s="125"/>
      <c r="S89" s="125"/>
      <c r="T89" s="125">
        <f t="shared" si="56"/>
        <v>0</v>
      </c>
      <c r="U89" s="126">
        <f t="shared" si="57"/>
        <v>0</v>
      </c>
      <c r="V89" s="125"/>
      <c r="W89" s="125"/>
      <c r="X89" s="125"/>
      <c r="Y89" s="125"/>
      <c r="Z89" s="125"/>
      <c r="AA89" s="125"/>
      <c r="AB89" s="125"/>
      <c r="AC89" s="125">
        <f t="shared" si="58"/>
        <v>0</v>
      </c>
      <c r="AD89" s="126">
        <f t="shared" si="59"/>
        <v>0</v>
      </c>
      <c r="AE89" s="125"/>
      <c r="AF89" s="125"/>
      <c r="AG89" s="125"/>
      <c r="AH89" s="125"/>
      <c r="AI89" s="125"/>
      <c r="AJ89" s="125"/>
      <c r="AK89" s="125"/>
      <c r="AL89" s="125">
        <f t="shared" si="60"/>
        <v>0</v>
      </c>
      <c r="AM89" s="126">
        <f t="shared" si="61"/>
        <v>0</v>
      </c>
    </row>
    <row r="90" spans="2:39" s="127" customFormat="1" hidden="1" x14ac:dyDescent="0.25">
      <c r="B90" s="123"/>
      <c r="C90" s="125">
        <f t="shared" si="62"/>
        <v>6</v>
      </c>
      <c r="D90" s="125"/>
      <c r="E90" s="125"/>
      <c r="F90" s="125"/>
      <c r="G90" s="125"/>
      <c r="H90" s="125"/>
      <c r="I90" s="125"/>
      <c r="J90" s="125"/>
      <c r="K90" s="125">
        <f t="shared" si="54"/>
        <v>0</v>
      </c>
      <c r="L90" s="126">
        <f t="shared" si="55"/>
        <v>0</v>
      </c>
      <c r="M90" s="125"/>
      <c r="N90" s="125"/>
      <c r="O90" s="125"/>
      <c r="P90" s="125"/>
      <c r="Q90" s="125"/>
      <c r="R90" s="125"/>
      <c r="S90" s="125"/>
      <c r="T90" s="125">
        <f t="shared" si="56"/>
        <v>0</v>
      </c>
      <c r="U90" s="126">
        <f t="shared" si="57"/>
        <v>0</v>
      </c>
      <c r="V90" s="125"/>
      <c r="W90" s="125"/>
      <c r="X90" s="125"/>
      <c r="Y90" s="125"/>
      <c r="Z90" s="125"/>
      <c r="AA90" s="125"/>
      <c r="AB90" s="125"/>
      <c r="AC90" s="125">
        <f t="shared" si="58"/>
        <v>0</v>
      </c>
      <c r="AD90" s="126">
        <f t="shared" si="59"/>
        <v>0</v>
      </c>
      <c r="AE90" s="125"/>
      <c r="AF90" s="125"/>
      <c r="AG90" s="125"/>
      <c r="AH90" s="125"/>
      <c r="AI90" s="125"/>
      <c r="AJ90" s="125"/>
      <c r="AK90" s="125"/>
      <c r="AL90" s="125">
        <f t="shared" si="60"/>
        <v>0</v>
      </c>
      <c r="AM90" s="126">
        <f t="shared" si="61"/>
        <v>0</v>
      </c>
    </row>
    <row r="91" spans="2:39" s="127" customFormat="1" hidden="1" x14ac:dyDescent="0.25">
      <c r="B91" s="123"/>
      <c r="C91" s="125">
        <f t="shared" si="62"/>
        <v>7</v>
      </c>
      <c r="D91" s="125"/>
      <c r="E91" s="125"/>
      <c r="F91" s="125"/>
      <c r="G91" s="125"/>
      <c r="H91" s="125"/>
      <c r="I91" s="125"/>
      <c r="J91" s="125"/>
      <c r="K91" s="125">
        <f t="shared" si="54"/>
        <v>0</v>
      </c>
      <c r="L91" s="126">
        <f t="shared" si="55"/>
        <v>0</v>
      </c>
      <c r="M91" s="125"/>
      <c r="N91" s="125"/>
      <c r="O91" s="125"/>
      <c r="P91" s="125"/>
      <c r="Q91" s="125"/>
      <c r="R91" s="125"/>
      <c r="S91" s="125"/>
      <c r="T91" s="125">
        <f t="shared" si="56"/>
        <v>0</v>
      </c>
      <c r="U91" s="126">
        <f t="shared" si="57"/>
        <v>0</v>
      </c>
      <c r="V91" s="125"/>
      <c r="W91" s="125"/>
      <c r="X91" s="125"/>
      <c r="Y91" s="125"/>
      <c r="Z91" s="125"/>
      <c r="AA91" s="125"/>
      <c r="AB91" s="125"/>
      <c r="AC91" s="125">
        <f t="shared" si="58"/>
        <v>0</v>
      </c>
      <c r="AD91" s="126">
        <f t="shared" si="59"/>
        <v>0</v>
      </c>
      <c r="AE91" s="125"/>
      <c r="AF91" s="125"/>
      <c r="AG91" s="125"/>
      <c r="AH91" s="125"/>
      <c r="AI91" s="125"/>
      <c r="AJ91" s="125"/>
      <c r="AK91" s="125"/>
      <c r="AL91" s="125">
        <f t="shared" si="60"/>
        <v>0</v>
      </c>
      <c r="AM91" s="126">
        <f t="shared" si="61"/>
        <v>0</v>
      </c>
    </row>
    <row r="92" spans="2:39" s="127" customFormat="1" hidden="1" x14ac:dyDescent="0.25">
      <c r="B92" s="123"/>
      <c r="C92" s="125">
        <f t="shared" si="62"/>
        <v>8</v>
      </c>
      <c r="D92" s="125"/>
      <c r="E92" s="125"/>
      <c r="F92" s="125"/>
      <c r="G92" s="125"/>
      <c r="H92" s="125"/>
      <c r="I92" s="125"/>
      <c r="J92" s="125"/>
      <c r="K92" s="125">
        <f t="shared" si="54"/>
        <v>0</v>
      </c>
      <c r="L92" s="126">
        <f t="shared" si="55"/>
        <v>0</v>
      </c>
      <c r="M92" s="125"/>
      <c r="N92" s="125"/>
      <c r="O92" s="125"/>
      <c r="P92" s="125"/>
      <c r="Q92" s="125"/>
      <c r="R92" s="125"/>
      <c r="S92" s="125"/>
      <c r="T92" s="125">
        <f t="shared" si="56"/>
        <v>0</v>
      </c>
      <c r="U92" s="126">
        <f t="shared" si="57"/>
        <v>0</v>
      </c>
      <c r="V92" s="125"/>
      <c r="W92" s="125"/>
      <c r="X92" s="125"/>
      <c r="Y92" s="125"/>
      <c r="Z92" s="125"/>
      <c r="AA92" s="125"/>
      <c r="AB92" s="125"/>
      <c r="AC92" s="125">
        <f t="shared" si="58"/>
        <v>0</v>
      </c>
      <c r="AD92" s="126">
        <f t="shared" si="59"/>
        <v>0</v>
      </c>
      <c r="AE92" s="125"/>
      <c r="AF92" s="125"/>
      <c r="AG92" s="125"/>
      <c r="AH92" s="125"/>
      <c r="AI92" s="125"/>
      <c r="AJ92" s="125"/>
      <c r="AK92" s="125"/>
      <c r="AL92" s="125">
        <f t="shared" si="60"/>
        <v>0</v>
      </c>
      <c r="AM92" s="126">
        <f t="shared" si="61"/>
        <v>0</v>
      </c>
    </row>
    <row r="93" spans="2:39" s="127" customFormat="1" hidden="1" x14ac:dyDescent="0.25">
      <c r="B93" s="123"/>
      <c r="C93" s="125">
        <f t="shared" si="62"/>
        <v>9</v>
      </c>
      <c r="D93" s="125"/>
      <c r="E93" s="125"/>
      <c r="F93" s="125"/>
      <c r="G93" s="125"/>
      <c r="H93" s="125"/>
      <c r="I93" s="125"/>
      <c r="J93" s="125"/>
      <c r="K93" s="125">
        <f t="shared" si="54"/>
        <v>0</v>
      </c>
      <c r="L93" s="126">
        <f t="shared" si="55"/>
        <v>0</v>
      </c>
      <c r="M93" s="125"/>
      <c r="N93" s="125"/>
      <c r="O93" s="125"/>
      <c r="P93" s="125"/>
      <c r="Q93" s="125"/>
      <c r="R93" s="125"/>
      <c r="S93" s="125"/>
      <c r="T93" s="125">
        <f t="shared" si="56"/>
        <v>0</v>
      </c>
      <c r="U93" s="126">
        <f t="shared" si="57"/>
        <v>0</v>
      </c>
      <c r="V93" s="125"/>
      <c r="W93" s="125"/>
      <c r="X93" s="125"/>
      <c r="Y93" s="125"/>
      <c r="Z93" s="125"/>
      <c r="AA93" s="125"/>
      <c r="AB93" s="125"/>
      <c r="AC93" s="125">
        <f t="shared" si="58"/>
        <v>0</v>
      </c>
      <c r="AD93" s="126">
        <f t="shared" si="59"/>
        <v>0</v>
      </c>
      <c r="AE93" s="125"/>
      <c r="AF93" s="125"/>
      <c r="AG93" s="125"/>
      <c r="AH93" s="125"/>
      <c r="AI93" s="125"/>
      <c r="AJ93" s="125"/>
      <c r="AK93" s="125"/>
      <c r="AL93" s="125">
        <f t="shared" si="60"/>
        <v>0</v>
      </c>
      <c r="AM93" s="126">
        <f t="shared" si="61"/>
        <v>0</v>
      </c>
    </row>
    <row r="94" spans="2:39" s="127" customFormat="1" ht="15.75" hidden="1" thickBot="1" x14ac:dyDescent="0.3">
      <c r="B94" s="123"/>
      <c r="C94" s="128">
        <f t="shared" si="62"/>
        <v>10</v>
      </c>
      <c r="D94" s="128"/>
      <c r="E94" s="128"/>
      <c r="F94" s="128"/>
      <c r="G94" s="128"/>
      <c r="H94" s="128"/>
      <c r="I94" s="128"/>
      <c r="J94" s="128"/>
      <c r="K94" s="125">
        <f t="shared" si="54"/>
        <v>0</v>
      </c>
      <c r="L94" s="126">
        <f t="shared" si="55"/>
        <v>0</v>
      </c>
      <c r="M94" s="128"/>
      <c r="N94" s="128"/>
      <c r="O94" s="128"/>
      <c r="P94" s="128"/>
      <c r="Q94" s="128"/>
      <c r="R94" s="128"/>
      <c r="S94" s="128"/>
      <c r="T94" s="125">
        <f t="shared" si="56"/>
        <v>0</v>
      </c>
      <c r="U94" s="126">
        <f t="shared" si="57"/>
        <v>0</v>
      </c>
      <c r="V94" s="128"/>
      <c r="W94" s="128"/>
      <c r="X94" s="128"/>
      <c r="Y94" s="128"/>
      <c r="Z94" s="128"/>
      <c r="AA94" s="128"/>
      <c r="AB94" s="128"/>
      <c r="AC94" s="125">
        <f t="shared" si="58"/>
        <v>0</v>
      </c>
      <c r="AD94" s="126">
        <f t="shared" si="59"/>
        <v>0</v>
      </c>
      <c r="AE94" s="128"/>
      <c r="AF94" s="128"/>
      <c r="AG94" s="128"/>
      <c r="AH94" s="128"/>
      <c r="AI94" s="128"/>
      <c r="AJ94" s="128"/>
      <c r="AK94" s="128"/>
      <c r="AL94" s="125">
        <f t="shared" si="60"/>
        <v>0</v>
      </c>
      <c r="AM94" s="126">
        <f t="shared" si="61"/>
        <v>0</v>
      </c>
    </row>
    <row r="95" spans="2:39" ht="15.75" thickBot="1" x14ac:dyDescent="0.3">
      <c r="B95" s="98" t="s">
        <v>42</v>
      </c>
      <c r="C95" s="99"/>
      <c r="D95" s="33" t="e">
        <f>AVERAGE(D85:D94)</f>
        <v>#DIV/0!</v>
      </c>
      <c r="E95" s="33" t="e">
        <f>AVERAGE(E85:E94)</f>
        <v>#DIV/0!</v>
      </c>
      <c r="F95" s="33" t="e">
        <f>AVERAGE(F85:F94)</f>
        <v>#DIV/0!</v>
      </c>
      <c r="G95" s="33" t="e">
        <f>AVERAGE(G85:G94)</f>
        <v>#DIV/0!</v>
      </c>
      <c r="H95" s="33"/>
      <c r="I95" s="33" t="e">
        <f>AVERAGE(I85:I94)</f>
        <v>#DIV/0!</v>
      </c>
      <c r="J95" s="34" t="e">
        <f>K95/(K95+L95)</f>
        <v>#DIV/0!</v>
      </c>
      <c r="K95" s="35">
        <f>SUM(K85:K94)</f>
        <v>0</v>
      </c>
      <c r="L95" s="35">
        <f>SUM(L85:L94)</f>
        <v>0</v>
      </c>
      <c r="M95" s="33" t="e">
        <f>AVERAGE(M85:M94)</f>
        <v>#DIV/0!</v>
      </c>
      <c r="N95" s="33" t="e">
        <f>AVERAGE(N85:N94)</f>
        <v>#DIV/0!</v>
      </c>
      <c r="O95" s="33" t="e">
        <f>AVERAGE(O85:O94)</f>
        <v>#DIV/0!</v>
      </c>
      <c r="P95" s="33" t="e">
        <f>AVERAGE(P85:P94)</f>
        <v>#DIV/0!</v>
      </c>
      <c r="Q95" s="33"/>
      <c r="R95" s="33" t="e">
        <f>AVERAGE(R85:R94)</f>
        <v>#DIV/0!</v>
      </c>
      <c r="S95" s="34" t="e">
        <f>T95/(T95+U95)</f>
        <v>#DIV/0!</v>
      </c>
      <c r="T95" s="35">
        <f>SUM(T85:T94)</f>
        <v>0</v>
      </c>
      <c r="U95" s="35">
        <f>SUM(U85:U94)</f>
        <v>0</v>
      </c>
      <c r="V95" s="33" t="e">
        <f>AVERAGE(V85:V94)</f>
        <v>#DIV/0!</v>
      </c>
      <c r="W95" s="33" t="e">
        <f>AVERAGE(W85:W94)</f>
        <v>#DIV/0!</v>
      </c>
      <c r="X95" s="33" t="e">
        <f>AVERAGE(X85:X94)</f>
        <v>#DIV/0!</v>
      </c>
      <c r="Y95" s="33" t="e">
        <f>AVERAGE(Y85:Y94)</f>
        <v>#DIV/0!</v>
      </c>
      <c r="Z95" s="33"/>
      <c r="AA95" s="33" t="e">
        <f>AVERAGE(AA85:AA94)</f>
        <v>#DIV/0!</v>
      </c>
      <c r="AB95" s="34" t="e">
        <f>AC95/(AC95+AD95)</f>
        <v>#DIV/0!</v>
      </c>
      <c r="AC95" s="35">
        <f>SUM(AC85:AC94)</f>
        <v>0</v>
      </c>
      <c r="AD95" s="35">
        <f>SUM(AD85:AD94)</f>
        <v>0</v>
      </c>
      <c r="AE95" s="33" t="e">
        <f>AVERAGE(AE85:AE94)</f>
        <v>#DIV/0!</v>
      </c>
      <c r="AF95" s="33" t="e">
        <f>AVERAGE(AF85:AF94)</f>
        <v>#DIV/0!</v>
      </c>
      <c r="AG95" s="33" t="e">
        <f>AVERAGE(AG85:AG94)</f>
        <v>#DIV/0!</v>
      </c>
      <c r="AH95" s="33" t="e">
        <f>AVERAGE(AH85:AH94)</f>
        <v>#DIV/0!</v>
      </c>
      <c r="AI95" s="33"/>
      <c r="AJ95" s="33" t="e">
        <f>AVERAGE(AJ85:AJ94)</f>
        <v>#DIV/0!</v>
      </c>
      <c r="AK95" s="34" t="e">
        <f>AL95/(AL95+AM95)</f>
        <v>#DIV/0!</v>
      </c>
      <c r="AL95" s="35">
        <f>SUM(AL85:AL94)</f>
        <v>0</v>
      </c>
      <c r="AM95" s="82">
        <f>SUM(AM85:AM94)</f>
        <v>0</v>
      </c>
    </row>
    <row r="96" spans="2:39" x14ac:dyDescent="0.25">
      <c r="B96" s="106">
        <v>4</v>
      </c>
      <c r="C96" s="77">
        <v>1</v>
      </c>
      <c r="D96" s="77">
        <v>34.921999999999997</v>
      </c>
      <c r="E96" s="77">
        <v>36.872999999999998</v>
      </c>
      <c r="F96" s="77">
        <v>43.073</v>
      </c>
      <c r="G96" s="77">
        <v>21</v>
      </c>
      <c r="H96" s="77" t="s">
        <v>47</v>
      </c>
      <c r="I96" s="77">
        <v>18</v>
      </c>
      <c r="J96" s="77" t="s">
        <v>44</v>
      </c>
      <c r="K96" s="28">
        <f t="shared" ref="K96:K105" si="63">IF(J96="W",1,0)</f>
        <v>0</v>
      </c>
      <c r="L96" s="32">
        <f t="shared" ref="L96:L105" si="64">IF(J96="L",1,0)</f>
        <v>1</v>
      </c>
      <c r="M96" s="77"/>
      <c r="N96" s="77"/>
      <c r="O96" s="77"/>
      <c r="P96" s="77"/>
      <c r="Q96" s="77"/>
      <c r="R96" s="77"/>
      <c r="S96" s="77"/>
      <c r="T96" s="28">
        <f t="shared" ref="T96:T105" si="65">IF(S96="W",1,0)</f>
        <v>0</v>
      </c>
      <c r="U96" s="32">
        <f t="shared" ref="U96:U105" si="66">IF(S96="L",1,0)</f>
        <v>0</v>
      </c>
      <c r="V96" s="77">
        <v>29.521000000000001</v>
      </c>
      <c r="W96" s="77">
        <v>32.247</v>
      </c>
      <c r="X96" s="77">
        <v>37.655999999999999</v>
      </c>
      <c r="Y96" s="77">
        <v>22</v>
      </c>
      <c r="Z96" s="77" t="s">
        <v>75</v>
      </c>
      <c r="AA96" s="77">
        <v>18</v>
      </c>
      <c r="AB96" s="77" t="s">
        <v>36</v>
      </c>
      <c r="AC96" s="28">
        <f t="shared" ref="AC96:AC105" si="67">IF(AB96="W",1,0)</f>
        <v>1</v>
      </c>
      <c r="AD96" s="32">
        <f t="shared" ref="AD96:AD105" si="68">IF(AB96="L",1,0)</f>
        <v>0</v>
      </c>
      <c r="AE96" s="77">
        <v>38.204000000000001</v>
      </c>
      <c r="AF96" s="77">
        <v>41.296999999999997</v>
      </c>
      <c r="AG96" s="77">
        <v>48.685000000000002</v>
      </c>
      <c r="AH96" s="77">
        <v>11</v>
      </c>
      <c r="AI96" s="77" t="s">
        <v>54</v>
      </c>
      <c r="AJ96" s="77">
        <v>6</v>
      </c>
      <c r="AK96" s="77" t="s">
        <v>36</v>
      </c>
      <c r="AL96" s="28">
        <f t="shared" ref="AL96:AL105" si="69">IF(AK96="W",1,0)</f>
        <v>1</v>
      </c>
      <c r="AM96" s="32">
        <f t="shared" ref="AM96:AM105" si="70">IF(AK96="L",1,0)</f>
        <v>0</v>
      </c>
    </row>
    <row r="97" spans="2:39" x14ac:dyDescent="0.25">
      <c r="B97" s="106"/>
      <c r="C97" s="28">
        <f t="shared" ref="C97:C105" si="71">C96+1</f>
        <v>2</v>
      </c>
      <c r="D97" s="28">
        <v>34.923999999999999</v>
      </c>
      <c r="E97" s="28">
        <v>38.366</v>
      </c>
      <c r="F97" s="28">
        <v>44.957999999999998</v>
      </c>
      <c r="G97" s="28">
        <v>16</v>
      </c>
      <c r="H97" s="28" t="s">
        <v>47</v>
      </c>
      <c r="I97" s="28">
        <v>9</v>
      </c>
      <c r="J97" s="28" t="s">
        <v>44</v>
      </c>
      <c r="K97" s="28">
        <f t="shared" si="63"/>
        <v>0</v>
      </c>
      <c r="L97" s="32">
        <f t="shared" si="64"/>
        <v>1</v>
      </c>
      <c r="M97" s="28"/>
      <c r="N97" s="28"/>
      <c r="O97" s="28"/>
      <c r="P97" s="28"/>
      <c r="Q97" s="28"/>
      <c r="R97" s="28"/>
      <c r="S97" s="28"/>
      <c r="T97" s="28">
        <f t="shared" si="65"/>
        <v>0</v>
      </c>
      <c r="U97" s="32">
        <f t="shared" si="66"/>
        <v>0</v>
      </c>
      <c r="V97" s="28">
        <v>29.456</v>
      </c>
      <c r="W97" s="28">
        <v>31.585999999999999</v>
      </c>
      <c r="X97" s="28">
        <v>37.167000000000002</v>
      </c>
      <c r="Y97" s="28">
        <v>6</v>
      </c>
      <c r="Z97" s="28" t="s">
        <v>46</v>
      </c>
      <c r="AA97" s="28">
        <v>5</v>
      </c>
      <c r="AB97" s="28" t="s">
        <v>36</v>
      </c>
      <c r="AC97" s="28">
        <f t="shared" si="67"/>
        <v>1</v>
      </c>
      <c r="AD97" s="32">
        <f t="shared" si="68"/>
        <v>0</v>
      </c>
      <c r="AE97" s="28">
        <v>38.162999999999997</v>
      </c>
      <c r="AF97" s="28">
        <v>42.008000000000003</v>
      </c>
      <c r="AG97" s="28">
        <v>49.451999999999998</v>
      </c>
      <c r="AH97" s="28">
        <v>21</v>
      </c>
      <c r="AI97" s="28" t="s">
        <v>54</v>
      </c>
      <c r="AJ97" s="28">
        <v>18</v>
      </c>
      <c r="AK97" s="28" t="s">
        <v>44</v>
      </c>
      <c r="AL97" s="28">
        <f t="shared" si="69"/>
        <v>0</v>
      </c>
      <c r="AM97" s="32">
        <f t="shared" si="70"/>
        <v>1</v>
      </c>
    </row>
    <row r="98" spans="2:39" x14ac:dyDescent="0.25">
      <c r="B98" s="106"/>
      <c r="C98" s="28">
        <f t="shared" si="71"/>
        <v>3</v>
      </c>
      <c r="D98" s="28">
        <v>35.082000000000001</v>
      </c>
      <c r="E98" s="28">
        <v>38.457999999999998</v>
      </c>
      <c r="F98" s="28">
        <v>45.075000000000003</v>
      </c>
      <c r="G98" s="28">
        <v>14</v>
      </c>
      <c r="H98" s="28" t="s">
        <v>45</v>
      </c>
      <c r="I98" s="28">
        <v>11</v>
      </c>
      <c r="J98" s="28" t="s">
        <v>36</v>
      </c>
      <c r="K98" s="28">
        <f t="shared" si="63"/>
        <v>1</v>
      </c>
      <c r="L98" s="32">
        <f t="shared" si="64"/>
        <v>0</v>
      </c>
      <c r="M98" s="28"/>
      <c r="N98" s="28"/>
      <c r="O98" s="28"/>
      <c r="P98" s="28"/>
      <c r="Q98" s="28"/>
      <c r="R98" s="28"/>
      <c r="S98" s="28"/>
      <c r="T98" s="28">
        <f t="shared" si="65"/>
        <v>0</v>
      </c>
      <c r="U98" s="32">
        <f t="shared" si="66"/>
        <v>0</v>
      </c>
      <c r="V98" s="28"/>
      <c r="W98" s="28"/>
      <c r="X98" s="28"/>
      <c r="Y98" s="28"/>
      <c r="Z98" s="28"/>
      <c r="AA98" s="28"/>
      <c r="AB98" s="28"/>
      <c r="AC98" s="28">
        <f t="shared" si="67"/>
        <v>0</v>
      </c>
      <c r="AD98" s="32">
        <f t="shared" si="68"/>
        <v>0</v>
      </c>
      <c r="AE98" s="28">
        <v>38.140999999999998</v>
      </c>
      <c r="AF98" s="28">
        <v>42.005000000000003</v>
      </c>
      <c r="AG98" s="28">
        <v>49.445999999999998</v>
      </c>
      <c r="AH98" s="28">
        <v>18</v>
      </c>
      <c r="AI98" s="28" t="s">
        <v>54</v>
      </c>
      <c r="AJ98" s="28">
        <v>9</v>
      </c>
      <c r="AK98" s="28" t="s">
        <v>36</v>
      </c>
      <c r="AL98" s="28">
        <f t="shared" si="69"/>
        <v>1</v>
      </c>
      <c r="AM98" s="32">
        <f t="shared" si="70"/>
        <v>0</v>
      </c>
    </row>
    <row r="99" spans="2:39" x14ac:dyDescent="0.25">
      <c r="B99" s="106"/>
      <c r="C99" s="28">
        <f t="shared" si="71"/>
        <v>4</v>
      </c>
      <c r="D99" s="28"/>
      <c r="E99" s="28"/>
      <c r="F99" s="28"/>
      <c r="G99" s="28"/>
      <c r="H99" s="28"/>
      <c r="I99" s="28"/>
      <c r="J99" s="28"/>
      <c r="K99" s="28">
        <f t="shared" si="63"/>
        <v>0</v>
      </c>
      <c r="L99" s="32">
        <f t="shared" si="64"/>
        <v>0</v>
      </c>
      <c r="M99" s="28"/>
      <c r="N99" s="28"/>
      <c r="O99" s="28"/>
      <c r="P99" s="28"/>
      <c r="Q99" s="28"/>
      <c r="R99" s="28"/>
      <c r="S99" s="28"/>
      <c r="T99" s="28">
        <f t="shared" si="65"/>
        <v>0</v>
      </c>
      <c r="U99" s="32">
        <f t="shared" si="66"/>
        <v>0</v>
      </c>
      <c r="V99" s="28"/>
      <c r="W99" s="28"/>
      <c r="X99" s="28"/>
      <c r="Y99" s="28"/>
      <c r="Z99" s="28"/>
      <c r="AA99" s="28"/>
      <c r="AB99" s="28"/>
      <c r="AC99" s="28">
        <f t="shared" si="67"/>
        <v>0</v>
      </c>
      <c r="AD99" s="32">
        <f t="shared" si="68"/>
        <v>0</v>
      </c>
      <c r="AE99" s="28"/>
      <c r="AF99" s="28"/>
      <c r="AG99" s="28"/>
      <c r="AH99" s="28"/>
      <c r="AI99" s="28"/>
      <c r="AJ99" s="28"/>
      <c r="AK99" s="28"/>
      <c r="AL99" s="28">
        <f t="shared" si="69"/>
        <v>0</v>
      </c>
      <c r="AM99" s="32">
        <f t="shared" si="70"/>
        <v>0</v>
      </c>
    </row>
    <row r="100" spans="2:39" x14ac:dyDescent="0.25">
      <c r="B100" s="106"/>
      <c r="C100" s="28">
        <f t="shared" si="71"/>
        <v>5</v>
      </c>
      <c r="D100" s="28"/>
      <c r="E100" s="28"/>
      <c r="F100" s="28"/>
      <c r="G100" s="28"/>
      <c r="H100" s="28"/>
      <c r="I100" s="28"/>
      <c r="J100" s="28"/>
      <c r="K100" s="28">
        <f t="shared" si="63"/>
        <v>0</v>
      </c>
      <c r="L100" s="32">
        <f t="shared" si="64"/>
        <v>0</v>
      </c>
      <c r="M100" s="28"/>
      <c r="N100" s="28"/>
      <c r="O100" s="28"/>
      <c r="P100" s="28"/>
      <c r="Q100" s="28"/>
      <c r="R100" s="28"/>
      <c r="S100" s="28"/>
      <c r="T100" s="28">
        <f t="shared" si="65"/>
        <v>0</v>
      </c>
      <c r="U100" s="32">
        <f t="shared" si="66"/>
        <v>0</v>
      </c>
      <c r="V100" s="28"/>
      <c r="W100" s="28"/>
      <c r="X100" s="28"/>
      <c r="Y100" s="28"/>
      <c r="Z100" s="28"/>
      <c r="AA100" s="28"/>
      <c r="AB100" s="28"/>
      <c r="AC100" s="28">
        <f t="shared" si="67"/>
        <v>0</v>
      </c>
      <c r="AD100" s="32">
        <f t="shared" si="68"/>
        <v>0</v>
      </c>
      <c r="AE100" s="28"/>
      <c r="AF100" s="28"/>
      <c r="AG100" s="28"/>
      <c r="AH100" s="28"/>
      <c r="AI100" s="28"/>
      <c r="AJ100" s="28"/>
      <c r="AK100" s="28"/>
      <c r="AL100" s="28">
        <f t="shared" si="69"/>
        <v>0</v>
      </c>
      <c r="AM100" s="32">
        <f t="shared" si="70"/>
        <v>0</v>
      </c>
    </row>
    <row r="101" spans="2:39" x14ac:dyDescent="0.25">
      <c r="B101" s="106"/>
      <c r="C101" s="28">
        <f t="shared" si="71"/>
        <v>6</v>
      </c>
      <c r="D101" s="28"/>
      <c r="E101" s="28"/>
      <c r="F101" s="28"/>
      <c r="G101" s="28"/>
      <c r="H101" s="28"/>
      <c r="I101" s="28"/>
      <c r="J101" s="28"/>
      <c r="K101" s="28">
        <f t="shared" si="63"/>
        <v>0</v>
      </c>
      <c r="L101" s="32">
        <f t="shared" si="64"/>
        <v>0</v>
      </c>
      <c r="M101" s="28"/>
      <c r="N101" s="28"/>
      <c r="O101" s="28"/>
      <c r="P101" s="28"/>
      <c r="Q101" s="28"/>
      <c r="R101" s="28"/>
      <c r="S101" s="28"/>
      <c r="T101" s="28">
        <f t="shared" si="65"/>
        <v>0</v>
      </c>
      <c r="U101" s="32">
        <f t="shared" si="66"/>
        <v>0</v>
      </c>
      <c r="V101" s="28"/>
      <c r="W101" s="28"/>
      <c r="X101" s="28"/>
      <c r="Y101" s="28"/>
      <c r="Z101" s="28"/>
      <c r="AA101" s="28"/>
      <c r="AB101" s="28"/>
      <c r="AC101" s="28">
        <f t="shared" si="67"/>
        <v>0</v>
      </c>
      <c r="AD101" s="32">
        <f t="shared" si="68"/>
        <v>0</v>
      </c>
      <c r="AE101" s="28"/>
      <c r="AF101" s="28"/>
      <c r="AG101" s="28"/>
      <c r="AH101" s="28"/>
      <c r="AI101" s="28"/>
      <c r="AJ101" s="28"/>
      <c r="AK101" s="28"/>
      <c r="AL101" s="28">
        <f t="shared" si="69"/>
        <v>0</v>
      </c>
      <c r="AM101" s="32">
        <f t="shared" si="70"/>
        <v>0</v>
      </c>
    </row>
    <row r="102" spans="2:39" x14ac:dyDescent="0.25">
      <c r="B102" s="106"/>
      <c r="C102" s="28">
        <f t="shared" si="71"/>
        <v>7</v>
      </c>
      <c r="D102" s="28"/>
      <c r="E102" s="28"/>
      <c r="F102" s="28"/>
      <c r="G102" s="28"/>
      <c r="H102" s="28"/>
      <c r="I102" s="28"/>
      <c r="J102" s="28"/>
      <c r="K102" s="28">
        <f t="shared" si="63"/>
        <v>0</v>
      </c>
      <c r="L102" s="32">
        <f t="shared" si="64"/>
        <v>0</v>
      </c>
      <c r="M102" s="28"/>
      <c r="N102" s="28"/>
      <c r="O102" s="28"/>
      <c r="P102" s="28"/>
      <c r="Q102" s="28"/>
      <c r="R102" s="28"/>
      <c r="S102" s="28"/>
      <c r="T102" s="28">
        <f t="shared" si="65"/>
        <v>0</v>
      </c>
      <c r="U102" s="32">
        <f t="shared" si="66"/>
        <v>0</v>
      </c>
      <c r="V102" s="28"/>
      <c r="W102" s="28"/>
      <c r="X102" s="28"/>
      <c r="Y102" s="28"/>
      <c r="Z102" s="28"/>
      <c r="AA102" s="28"/>
      <c r="AB102" s="28"/>
      <c r="AC102" s="28">
        <f t="shared" si="67"/>
        <v>0</v>
      </c>
      <c r="AD102" s="32">
        <f t="shared" si="68"/>
        <v>0</v>
      </c>
      <c r="AE102" s="28"/>
      <c r="AF102" s="28"/>
      <c r="AG102" s="28"/>
      <c r="AH102" s="28"/>
      <c r="AI102" s="28"/>
      <c r="AJ102" s="28"/>
      <c r="AK102" s="28"/>
      <c r="AL102" s="28">
        <f t="shared" si="69"/>
        <v>0</v>
      </c>
      <c r="AM102" s="32">
        <f t="shared" si="70"/>
        <v>0</v>
      </c>
    </row>
    <row r="103" spans="2:39" x14ac:dyDescent="0.25">
      <c r="B103" s="106"/>
      <c r="C103" s="28">
        <f t="shared" si="71"/>
        <v>8</v>
      </c>
      <c r="D103" s="28"/>
      <c r="E103" s="28"/>
      <c r="F103" s="28"/>
      <c r="G103" s="28"/>
      <c r="H103" s="28"/>
      <c r="I103" s="28"/>
      <c r="J103" s="28"/>
      <c r="K103" s="28">
        <f t="shared" si="63"/>
        <v>0</v>
      </c>
      <c r="L103" s="32">
        <f t="shared" si="64"/>
        <v>0</v>
      </c>
      <c r="M103" s="28"/>
      <c r="N103" s="28"/>
      <c r="O103" s="28"/>
      <c r="P103" s="28"/>
      <c r="Q103" s="28"/>
      <c r="R103" s="28"/>
      <c r="S103" s="28"/>
      <c r="T103" s="28">
        <f t="shared" si="65"/>
        <v>0</v>
      </c>
      <c r="U103" s="32">
        <f t="shared" si="66"/>
        <v>0</v>
      </c>
      <c r="V103" s="28"/>
      <c r="W103" s="28"/>
      <c r="X103" s="28"/>
      <c r="Y103" s="28"/>
      <c r="Z103" s="28"/>
      <c r="AA103" s="28"/>
      <c r="AB103" s="28"/>
      <c r="AC103" s="28">
        <f t="shared" si="67"/>
        <v>0</v>
      </c>
      <c r="AD103" s="32">
        <f t="shared" si="68"/>
        <v>0</v>
      </c>
      <c r="AE103" s="28"/>
      <c r="AF103" s="28"/>
      <c r="AG103" s="28"/>
      <c r="AH103" s="28"/>
      <c r="AI103" s="28"/>
      <c r="AJ103" s="28"/>
      <c r="AK103" s="28"/>
      <c r="AL103" s="28">
        <f t="shared" si="69"/>
        <v>0</v>
      </c>
      <c r="AM103" s="32">
        <f t="shared" si="70"/>
        <v>0</v>
      </c>
    </row>
    <row r="104" spans="2:39" x14ac:dyDescent="0.25">
      <c r="B104" s="106"/>
      <c r="C104" s="28">
        <f t="shared" si="71"/>
        <v>9</v>
      </c>
      <c r="D104" s="28"/>
      <c r="E104" s="28"/>
      <c r="F104" s="28"/>
      <c r="G104" s="28"/>
      <c r="H104" s="28"/>
      <c r="I104" s="28"/>
      <c r="J104" s="28"/>
      <c r="K104" s="28">
        <f t="shared" si="63"/>
        <v>0</v>
      </c>
      <c r="L104" s="32">
        <f t="shared" si="64"/>
        <v>0</v>
      </c>
      <c r="M104" s="28"/>
      <c r="N104" s="28"/>
      <c r="O104" s="28"/>
      <c r="P104" s="28"/>
      <c r="Q104" s="28"/>
      <c r="R104" s="28"/>
      <c r="S104" s="28"/>
      <c r="T104" s="28">
        <f t="shared" si="65"/>
        <v>0</v>
      </c>
      <c r="U104" s="32">
        <f t="shared" si="66"/>
        <v>0</v>
      </c>
      <c r="V104" s="28"/>
      <c r="W104" s="28"/>
      <c r="X104" s="28"/>
      <c r="Y104" s="28"/>
      <c r="Z104" s="28"/>
      <c r="AA104" s="28"/>
      <c r="AB104" s="28"/>
      <c r="AC104" s="28">
        <f t="shared" si="67"/>
        <v>0</v>
      </c>
      <c r="AD104" s="32">
        <f t="shared" si="68"/>
        <v>0</v>
      </c>
      <c r="AE104" s="28"/>
      <c r="AF104" s="28"/>
      <c r="AG104" s="28"/>
      <c r="AH104" s="28"/>
      <c r="AI104" s="28"/>
      <c r="AJ104" s="28"/>
      <c r="AK104" s="28"/>
      <c r="AL104" s="28">
        <f t="shared" si="69"/>
        <v>0</v>
      </c>
      <c r="AM104" s="32">
        <f t="shared" si="70"/>
        <v>0</v>
      </c>
    </row>
    <row r="105" spans="2:39" ht="15.75" thickBot="1" x14ac:dyDescent="0.3">
      <c r="B105" s="106"/>
      <c r="C105" s="76">
        <f t="shared" si="71"/>
        <v>10</v>
      </c>
      <c r="D105" s="76"/>
      <c r="E105" s="76"/>
      <c r="F105" s="76"/>
      <c r="G105" s="76"/>
      <c r="H105" s="76"/>
      <c r="I105" s="76"/>
      <c r="J105" s="76"/>
      <c r="K105" s="28">
        <f t="shared" si="63"/>
        <v>0</v>
      </c>
      <c r="L105" s="32">
        <f t="shared" si="64"/>
        <v>0</v>
      </c>
      <c r="M105" s="76"/>
      <c r="N105" s="76"/>
      <c r="O105" s="76"/>
      <c r="P105" s="76"/>
      <c r="Q105" s="76"/>
      <c r="R105" s="76"/>
      <c r="S105" s="76"/>
      <c r="T105" s="28">
        <f t="shared" si="65"/>
        <v>0</v>
      </c>
      <c r="U105" s="32">
        <f t="shared" si="66"/>
        <v>0</v>
      </c>
      <c r="V105" s="76"/>
      <c r="W105" s="76"/>
      <c r="X105" s="76"/>
      <c r="Y105" s="76"/>
      <c r="Z105" s="76"/>
      <c r="AA105" s="76"/>
      <c r="AB105" s="76"/>
      <c r="AC105" s="28">
        <f t="shared" si="67"/>
        <v>0</v>
      </c>
      <c r="AD105" s="32">
        <f t="shared" si="68"/>
        <v>0</v>
      </c>
      <c r="AE105" s="76"/>
      <c r="AF105" s="76"/>
      <c r="AG105" s="76"/>
      <c r="AH105" s="76"/>
      <c r="AI105" s="76"/>
      <c r="AJ105" s="76"/>
      <c r="AK105" s="76"/>
      <c r="AL105" s="28">
        <f t="shared" si="69"/>
        <v>0</v>
      </c>
      <c r="AM105" s="32">
        <f t="shared" si="70"/>
        <v>0</v>
      </c>
    </row>
    <row r="106" spans="2:39" ht="15.75" thickBot="1" x14ac:dyDescent="0.3">
      <c r="B106" s="98" t="s">
        <v>42</v>
      </c>
      <c r="C106" s="99"/>
      <c r="D106" s="33">
        <f>AVERAGE(D96:D105)</f>
        <v>34.975999999999999</v>
      </c>
      <c r="E106" s="33">
        <f>AVERAGE(E96:E105)</f>
        <v>37.899000000000001</v>
      </c>
      <c r="F106" s="33">
        <f>AVERAGE(F96:F105)</f>
        <v>44.368666666666662</v>
      </c>
      <c r="G106" s="33">
        <f>AVERAGE(G96:G105)</f>
        <v>17</v>
      </c>
      <c r="H106" s="33"/>
      <c r="I106" s="33">
        <f>AVERAGE(I96:I105)</f>
        <v>12.666666666666666</v>
      </c>
      <c r="J106" s="34">
        <f>K106/(K106+L106)</f>
        <v>0.33333333333333331</v>
      </c>
      <c r="K106" s="35">
        <f>SUM(K96:K105)</f>
        <v>1</v>
      </c>
      <c r="L106" s="35">
        <f>SUM(L96:L105)</f>
        <v>2</v>
      </c>
      <c r="M106" s="33" t="e">
        <f>AVERAGE(M96:M105)</f>
        <v>#DIV/0!</v>
      </c>
      <c r="N106" s="33" t="e">
        <f>AVERAGE(N96:N105)</f>
        <v>#DIV/0!</v>
      </c>
      <c r="O106" s="33" t="e">
        <f>AVERAGE(O96:O105)</f>
        <v>#DIV/0!</v>
      </c>
      <c r="P106" s="33" t="e">
        <f>AVERAGE(P96:P105)</f>
        <v>#DIV/0!</v>
      </c>
      <c r="Q106" s="33"/>
      <c r="R106" s="33" t="e">
        <f>AVERAGE(R96:R105)</f>
        <v>#DIV/0!</v>
      </c>
      <c r="S106" s="34" t="e">
        <f>T106/(T106+U106)</f>
        <v>#DIV/0!</v>
      </c>
      <c r="T106" s="35">
        <f>SUM(T96:T105)</f>
        <v>0</v>
      </c>
      <c r="U106" s="35">
        <f>SUM(U96:U105)</f>
        <v>0</v>
      </c>
      <c r="V106" s="33">
        <f>AVERAGE(V96:V105)</f>
        <v>29.488500000000002</v>
      </c>
      <c r="W106" s="33">
        <f>AVERAGE(W96:W105)</f>
        <v>31.916499999999999</v>
      </c>
      <c r="X106" s="33">
        <f>AVERAGE(X96:X105)</f>
        <v>37.411500000000004</v>
      </c>
      <c r="Y106" s="33">
        <f>AVERAGE(Y96:Y105)</f>
        <v>14</v>
      </c>
      <c r="Z106" s="33"/>
      <c r="AA106" s="33">
        <f>AVERAGE(AA96:AA105)</f>
        <v>11.5</v>
      </c>
      <c r="AB106" s="34">
        <f>AC106/(AC106+AD106)</f>
        <v>1</v>
      </c>
      <c r="AC106" s="35">
        <f>SUM(AC96:AC105)</f>
        <v>2</v>
      </c>
      <c r="AD106" s="35">
        <f>SUM(AD96:AD105)</f>
        <v>0</v>
      </c>
      <c r="AE106" s="33">
        <f>AVERAGE(AE96:AE105)</f>
        <v>38.169333333333327</v>
      </c>
      <c r="AF106" s="33">
        <f>AVERAGE(AF96:AF105)</f>
        <v>41.77</v>
      </c>
      <c r="AG106" s="33">
        <f>AVERAGE(AG96:AG105)</f>
        <v>49.194333333333333</v>
      </c>
      <c r="AH106" s="33">
        <f>AVERAGE(AH96:AH105)</f>
        <v>16.666666666666668</v>
      </c>
      <c r="AI106" s="33"/>
      <c r="AJ106" s="33">
        <f>AVERAGE(AJ96:AJ105)</f>
        <v>11</v>
      </c>
      <c r="AK106" s="34">
        <f>AL106/(AL106+AM106)</f>
        <v>0.66666666666666663</v>
      </c>
      <c r="AL106" s="35">
        <f>SUM(AL96:AL105)</f>
        <v>2</v>
      </c>
      <c r="AM106" s="82">
        <f>SUM(AM96:AM105)</f>
        <v>1</v>
      </c>
    </row>
    <row r="108" spans="2:39" ht="15.75" thickBot="1" x14ac:dyDescent="0.3"/>
    <row r="109" spans="2:39" x14ac:dyDescent="0.25">
      <c r="B109" s="44" t="s">
        <v>0</v>
      </c>
      <c r="C109" s="45" t="s">
        <v>2</v>
      </c>
      <c r="D109" s="103">
        <v>3</v>
      </c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5"/>
    </row>
    <row r="110" spans="2:39" x14ac:dyDescent="0.25">
      <c r="B110" s="109">
        <v>1</v>
      </c>
      <c r="C110" s="28"/>
      <c r="D110" s="101" t="s">
        <v>31</v>
      </c>
      <c r="E110" s="101"/>
      <c r="F110" s="101"/>
      <c r="G110" s="101"/>
      <c r="H110" s="101"/>
      <c r="I110" s="101"/>
      <c r="J110" s="101"/>
      <c r="K110" s="101"/>
      <c r="L110" s="101"/>
      <c r="M110" s="101" t="s">
        <v>126</v>
      </c>
      <c r="N110" s="101"/>
      <c r="O110" s="101"/>
      <c r="P110" s="101"/>
      <c r="Q110" s="101"/>
      <c r="R110" s="101"/>
      <c r="S110" s="101"/>
      <c r="T110" s="101"/>
      <c r="U110" s="101"/>
      <c r="V110" s="101" t="s">
        <v>127</v>
      </c>
      <c r="W110" s="101"/>
      <c r="X110" s="101"/>
      <c r="Y110" s="101"/>
      <c r="Z110" s="101"/>
      <c r="AA110" s="101"/>
      <c r="AB110" s="101"/>
      <c r="AC110" s="101"/>
      <c r="AD110" s="102"/>
      <c r="AE110" s="101" t="s">
        <v>128</v>
      </c>
      <c r="AF110" s="101"/>
      <c r="AG110" s="101"/>
      <c r="AH110" s="101"/>
      <c r="AI110" s="101"/>
      <c r="AJ110" s="101"/>
      <c r="AK110" s="101"/>
      <c r="AL110" s="101"/>
      <c r="AM110" s="102"/>
    </row>
    <row r="111" spans="2:39" ht="15.75" thickBot="1" x14ac:dyDescent="0.3">
      <c r="B111" s="109"/>
      <c r="C111" s="78" t="s">
        <v>38</v>
      </c>
      <c r="D111" s="78" t="s">
        <v>35</v>
      </c>
      <c r="E111" s="78" t="s">
        <v>34</v>
      </c>
      <c r="F111" s="78" t="s">
        <v>36</v>
      </c>
      <c r="G111" s="78" t="s">
        <v>39</v>
      </c>
      <c r="H111" s="78" t="s">
        <v>40</v>
      </c>
      <c r="I111" s="78" t="s">
        <v>41</v>
      </c>
      <c r="J111" s="78" t="s">
        <v>43</v>
      </c>
      <c r="K111" s="78" t="s">
        <v>36</v>
      </c>
      <c r="L111" s="78" t="s">
        <v>44</v>
      </c>
      <c r="M111" s="78" t="s">
        <v>35</v>
      </c>
      <c r="N111" s="78" t="s">
        <v>34</v>
      </c>
      <c r="O111" s="78" t="s">
        <v>36</v>
      </c>
      <c r="P111" s="78" t="s">
        <v>39</v>
      </c>
      <c r="Q111" s="78" t="s">
        <v>40</v>
      </c>
      <c r="R111" s="78" t="s">
        <v>41</v>
      </c>
      <c r="S111" s="78" t="s">
        <v>43</v>
      </c>
      <c r="T111" s="78" t="s">
        <v>36</v>
      </c>
      <c r="U111" s="78" t="s">
        <v>44</v>
      </c>
      <c r="V111" s="78" t="s">
        <v>35</v>
      </c>
      <c r="W111" s="78" t="s">
        <v>34</v>
      </c>
      <c r="X111" s="78" t="s">
        <v>36</v>
      </c>
      <c r="Y111" s="78" t="s">
        <v>39</v>
      </c>
      <c r="Z111" s="78" t="s">
        <v>40</v>
      </c>
      <c r="AA111" s="78" t="s">
        <v>41</v>
      </c>
      <c r="AB111" s="78" t="s">
        <v>43</v>
      </c>
      <c r="AC111" s="78" t="s">
        <v>36</v>
      </c>
      <c r="AD111" s="79" t="s">
        <v>44</v>
      </c>
      <c r="AE111" s="78" t="s">
        <v>35</v>
      </c>
      <c r="AF111" s="78" t="s">
        <v>34</v>
      </c>
      <c r="AG111" s="78" t="s">
        <v>36</v>
      </c>
      <c r="AH111" s="78" t="s">
        <v>39</v>
      </c>
      <c r="AI111" s="78" t="s">
        <v>40</v>
      </c>
      <c r="AJ111" s="78" t="s">
        <v>41</v>
      </c>
      <c r="AK111" s="78" t="s">
        <v>43</v>
      </c>
      <c r="AL111" s="78" t="s">
        <v>36</v>
      </c>
      <c r="AM111" s="79" t="s">
        <v>44</v>
      </c>
    </row>
    <row r="112" spans="2:39" s="64" customFormat="1" hidden="1" x14ac:dyDescent="0.25">
      <c r="B112" s="109"/>
      <c r="C112" s="62">
        <v>1</v>
      </c>
      <c r="D112" s="62"/>
      <c r="E112" s="62"/>
      <c r="F112" s="62"/>
      <c r="G112" s="62"/>
      <c r="H112" s="62"/>
      <c r="I112" s="62"/>
      <c r="J112" s="62"/>
      <c r="K112" s="62">
        <f t="shared" ref="K112:K121" si="72">IF(J112="W",1,0)</f>
        <v>0</v>
      </c>
      <c r="L112" s="63">
        <f t="shared" ref="L112:L121" si="73">IF(J112="L",1,0)</f>
        <v>0</v>
      </c>
      <c r="M112" s="62"/>
      <c r="N112" s="62"/>
      <c r="O112" s="62"/>
      <c r="P112" s="62"/>
      <c r="Q112" s="62"/>
      <c r="R112" s="62"/>
      <c r="S112" s="62"/>
      <c r="T112" s="62">
        <f t="shared" ref="T112:T121" si="74">IF(S112="W",1,0)</f>
        <v>0</v>
      </c>
      <c r="U112" s="63">
        <f t="shared" ref="U112:U121" si="75">IF(S112="L",1,0)</f>
        <v>0</v>
      </c>
      <c r="V112" s="62"/>
      <c r="W112" s="62"/>
      <c r="X112" s="62"/>
      <c r="Y112" s="62"/>
      <c r="Z112" s="62"/>
      <c r="AA112" s="62"/>
      <c r="AB112" s="62"/>
      <c r="AC112" s="62">
        <f t="shared" ref="AC112:AC121" si="76">IF(AB112="W",1,0)</f>
        <v>0</v>
      </c>
      <c r="AD112" s="63">
        <f t="shared" ref="AD112:AD121" si="77">IF(AB112="L",1,0)</f>
        <v>0</v>
      </c>
      <c r="AE112" s="62"/>
      <c r="AF112" s="62"/>
      <c r="AG112" s="62"/>
      <c r="AH112" s="62"/>
      <c r="AI112" s="62"/>
      <c r="AJ112" s="62"/>
      <c r="AK112" s="62"/>
      <c r="AL112" s="62">
        <f t="shared" ref="AL112:AL121" si="78">IF(AK112="W",1,0)</f>
        <v>0</v>
      </c>
      <c r="AM112" s="63">
        <f t="shared" ref="AM112:AM121" si="79">IF(AK112="L",1,0)</f>
        <v>0</v>
      </c>
    </row>
    <row r="113" spans="2:39" s="64" customFormat="1" hidden="1" x14ac:dyDescent="0.25">
      <c r="B113" s="109"/>
      <c r="C113" s="62">
        <f t="shared" ref="C113:C121" si="80">C112+1</f>
        <v>2</v>
      </c>
      <c r="D113" s="62"/>
      <c r="E113" s="62"/>
      <c r="F113" s="62"/>
      <c r="G113" s="62"/>
      <c r="H113" s="62"/>
      <c r="I113" s="62"/>
      <c r="J113" s="62"/>
      <c r="K113" s="62">
        <f t="shared" si="72"/>
        <v>0</v>
      </c>
      <c r="L113" s="63">
        <f t="shared" si="73"/>
        <v>0</v>
      </c>
      <c r="M113" s="62"/>
      <c r="N113" s="62"/>
      <c r="O113" s="62"/>
      <c r="P113" s="62"/>
      <c r="Q113" s="62"/>
      <c r="R113" s="62"/>
      <c r="S113" s="62"/>
      <c r="T113" s="62">
        <f t="shared" si="74"/>
        <v>0</v>
      </c>
      <c r="U113" s="63">
        <f t="shared" si="75"/>
        <v>0</v>
      </c>
      <c r="V113" s="62"/>
      <c r="W113" s="62"/>
      <c r="X113" s="62"/>
      <c r="Y113" s="62"/>
      <c r="Z113" s="62"/>
      <c r="AA113" s="62"/>
      <c r="AB113" s="62"/>
      <c r="AC113" s="62">
        <f t="shared" si="76"/>
        <v>0</v>
      </c>
      <c r="AD113" s="63">
        <f t="shared" si="77"/>
        <v>0</v>
      </c>
      <c r="AE113" s="62"/>
      <c r="AF113" s="62"/>
      <c r="AG113" s="62"/>
      <c r="AH113" s="62"/>
      <c r="AI113" s="62"/>
      <c r="AJ113" s="62"/>
      <c r="AK113" s="62"/>
      <c r="AL113" s="62">
        <f t="shared" si="78"/>
        <v>0</v>
      </c>
      <c r="AM113" s="63">
        <f t="shared" si="79"/>
        <v>0</v>
      </c>
    </row>
    <row r="114" spans="2:39" s="64" customFormat="1" hidden="1" x14ac:dyDescent="0.25">
      <c r="B114" s="109"/>
      <c r="C114" s="62">
        <f t="shared" si="80"/>
        <v>3</v>
      </c>
      <c r="D114" s="62"/>
      <c r="E114" s="62"/>
      <c r="F114" s="62"/>
      <c r="G114" s="62"/>
      <c r="H114" s="62"/>
      <c r="I114" s="62"/>
      <c r="J114" s="62"/>
      <c r="K114" s="62">
        <f t="shared" si="72"/>
        <v>0</v>
      </c>
      <c r="L114" s="63">
        <f t="shared" si="73"/>
        <v>0</v>
      </c>
      <c r="M114" s="62"/>
      <c r="N114" s="62"/>
      <c r="O114" s="62"/>
      <c r="P114" s="62"/>
      <c r="Q114" s="62"/>
      <c r="R114" s="62"/>
      <c r="S114" s="62"/>
      <c r="T114" s="62">
        <f t="shared" si="74"/>
        <v>0</v>
      </c>
      <c r="U114" s="63">
        <f t="shared" si="75"/>
        <v>0</v>
      </c>
      <c r="V114" s="62"/>
      <c r="W114" s="62"/>
      <c r="X114" s="62"/>
      <c r="Y114" s="62"/>
      <c r="Z114" s="62"/>
      <c r="AA114" s="62"/>
      <c r="AB114" s="62"/>
      <c r="AC114" s="62">
        <f t="shared" si="76"/>
        <v>0</v>
      </c>
      <c r="AD114" s="63">
        <f t="shared" si="77"/>
        <v>0</v>
      </c>
      <c r="AE114" s="62"/>
      <c r="AF114" s="62"/>
      <c r="AG114" s="62"/>
      <c r="AH114" s="62"/>
      <c r="AI114" s="62"/>
      <c r="AJ114" s="62"/>
      <c r="AK114" s="62"/>
      <c r="AL114" s="62">
        <f t="shared" si="78"/>
        <v>0</v>
      </c>
      <c r="AM114" s="63">
        <f t="shared" si="79"/>
        <v>0</v>
      </c>
    </row>
    <row r="115" spans="2:39" s="64" customFormat="1" hidden="1" x14ac:dyDescent="0.25">
      <c r="B115" s="109"/>
      <c r="C115" s="62">
        <f t="shared" si="80"/>
        <v>4</v>
      </c>
      <c r="D115" s="62"/>
      <c r="E115" s="62"/>
      <c r="F115" s="62"/>
      <c r="G115" s="62"/>
      <c r="H115" s="62"/>
      <c r="I115" s="62"/>
      <c r="J115" s="62"/>
      <c r="K115" s="62">
        <f t="shared" si="72"/>
        <v>0</v>
      </c>
      <c r="L115" s="63">
        <f t="shared" si="73"/>
        <v>0</v>
      </c>
      <c r="M115" s="62"/>
      <c r="N115" s="62"/>
      <c r="O115" s="62"/>
      <c r="P115" s="62"/>
      <c r="Q115" s="62"/>
      <c r="R115" s="62"/>
      <c r="S115" s="62"/>
      <c r="T115" s="62">
        <f t="shared" si="74"/>
        <v>0</v>
      </c>
      <c r="U115" s="63">
        <f t="shared" si="75"/>
        <v>0</v>
      </c>
      <c r="V115" s="62"/>
      <c r="W115" s="62"/>
      <c r="X115" s="62"/>
      <c r="Y115" s="62"/>
      <c r="Z115" s="62"/>
      <c r="AA115" s="62"/>
      <c r="AB115" s="62"/>
      <c r="AC115" s="62">
        <f t="shared" si="76"/>
        <v>0</v>
      </c>
      <c r="AD115" s="63">
        <f t="shared" si="77"/>
        <v>0</v>
      </c>
      <c r="AE115" s="62"/>
      <c r="AF115" s="62"/>
      <c r="AG115" s="62"/>
      <c r="AH115" s="62"/>
      <c r="AI115" s="62"/>
      <c r="AJ115" s="62"/>
      <c r="AK115" s="62"/>
      <c r="AL115" s="62">
        <f t="shared" si="78"/>
        <v>0</v>
      </c>
      <c r="AM115" s="63">
        <f t="shared" si="79"/>
        <v>0</v>
      </c>
    </row>
    <row r="116" spans="2:39" s="64" customFormat="1" hidden="1" x14ac:dyDescent="0.25">
      <c r="B116" s="109"/>
      <c r="C116" s="62">
        <f t="shared" si="80"/>
        <v>5</v>
      </c>
      <c r="D116" s="62"/>
      <c r="E116" s="62"/>
      <c r="F116" s="62"/>
      <c r="G116" s="62"/>
      <c r="H116" s="62"/>
      <c r="I116" s="62"/>
      <c r="J116" s="62"/>
      <c r="K116" s="62">
        <f t="shared" si="72"/>
        <v>0</v>
      </c>
      <c r="L116" s="63">
        <f t="shared" si="73"/>
        <v>0</v>
      </c>
      <c r="M116" s="62"/>
      <c r="N116" s="62"/>
      <c r="O116" s="62"/>
      <c r="P116" s="62"/>
      <c r="Q116" s="62"/>
      <c r="R116" s="62"/>
      <c r="S116" s="62"/>
      <c r="T116" s="62">
        <f t="shared" si="74"/>
        <v>0</v>
      </c>
      <c r="U116" s="63">
        <f t="shared" si="75"/>
        <v>0</v>
      </c>
      <c r="V116" s="62"/>
      <c r="W116" s="62"/>
      <c r="X116" s="62"/>
      <c r="Y116" s="62"/>
      <c r="Z116" s="62"/>
      <c r="AA116" s="62"/>
      <c r="AB116" s="62"/>
      <c r="AC116" s="62">
        <f t="shared" si="76"/>
        <v>0</v>
      </c>
      <c r="AD116" s="63">
        <f t="shared" si="77"/>
        <v>0</v>
      </c>
      <c r="AE116" s="62"/>
      <c r="AF116" s="62"/>
      <c r="AG116" s="62"/>
      <c r="AH116" s="62"/>
      <c r="AI116" s="62"/>
      <c r="AJ116" s="62"/>
      <c r="AK116" s="62"/>
      <c r="AL116" s="62">
        <f t="shared" si="78"/>
        <v>0</v>
      </c>
      <c r="AM116" s="63">
        <f t="shared" si="79"/>
        <v>0</v>
      </c>
    </row>
    <row r="117" spans="2:39" s="64" customFormat="1" hidden="1" x14ac:dyDescent="0.25">
      <c r="B117" s="109"/>
      <c r="C117" s="62">
        <f t="shared" si="80"/>
        <v>6</v>
      </c>
      <c r="D117" s="62"/>
      <c r="E117" s="62"/>
      <c r="F117" s="62"/>
      <c r="G117" s="62"/>
      <c r="H117" s="62"/>
      <c r="I117" s="62"/>
      <c r="J117" s="62"/>
      <c r="K117" s="62">
        <f t="shared" si="72"/>
        <v>0</v>
      </c>
      <c r="L117" s="63">
        <f t="shared" si="73"/>
        <v>0</v>
      </c>
      <c r="M117" s="62"/>
      <c r="N117" s="62"/>
      <c r="O117" s="62"/>
      <c r="P117" s="62"/>
      <c r="Q117" s="62"/>
      <c r="R117" s="62"/>
      <c r="S117" s="62"/>
      <c r="T117" s="62">
        <f t="shared" si="74"/>
        <v>0</v>
      </c>
      <c r="U117" s="63">
        <f t="shared" si="75"/>
        <v>0</v>
      </c>
      <c r="V117" s="62"/>
      <c r="W117" s="62"/>
      <c r="X117" s="62"/>
      <c r="Y117" s="62"/>
      <c r="Z117" s="62"/>
      <c r="AA117" s="62"/>
      <c r="AB117" s="62"/>
      <c r="AC117" s="62">
        <f t="shared" si="76"/>
        <v>0</v>
      </c>
      <c r="AD117" s="63">
        <f t="shared" si="77"/>
        <v>0</v>
      </c>
      <c r="AE117" s="62"/>
      <c r="AF117" s="62"/>
      <c r="AG117" s="62"/>
      <c r="AH117" s="62"/>
      <c r="AI117" s="62"/>
      <c r="AJ117" s="62"/>
      <c r="AK117" s="62"/>
      <c r="AL117" s="62">
        <f t="shared" si="78"/>
        <v>0</v>
      </c>
      <c r="AM117" s="63">
        <f t="shared" si="79"/>
        <v>0</v>
      </c>
    </row>
    <row r="118" spans="2:39" s="64" customFormat="1" hidden="1" x14ac:dyDescent="0.25">
      <c r="B118" s="109"/>
      <c r="C118" s="62">
        <f t="shared" si="80"/>
        <v>7</v>
      </c>
      <c r="D118" s="62"/>
      <c r="E118" s="62"/>
      <c r="F118" s="62"/>
      <c r="G118" s="62"/>
      <c r="H118" s="62"/>
      <c r="I118" s="62"/>
      <c r="J118" s="62"/>
      <c r="K118" s="62">
        <f t="shared" si="72"/>
        <v>0</v>
      </c>
      <c r="L118" s="63">
        <f t="shared" si="73"/>
        <v>0</v>
      </c>
      <c r="M118" s="62"/>
      <c r="N118" s="62"/>
      <c r="O118" s="62"/>
      <c r="P118" s="62"/>
      <c r="Q118" s="62"/>
      <c r="R118" s="62"/>
      <c r="S118" s="62"/>
      <c r="T118" s="62">
        <f t="shared" si="74"/>
        <v>0</v>
      </c>
      <c r="U118" s="63">
        <f t="shared" si="75"/>
        <v>0</v>
      </c>
      <c r="V118" s="62"/>
      <c r="W118" s="62"/>
      <c r="X118" s="62"/>
      <c r="Y118" s="62"/>
      <c r="Z118" s="62"/>
      <c r="AA118" s="62"/>
      <c r="AB118" s="62"/>
      <c r="AC118" s="62">
        <f t="shared" si="76"/>
        <v>0</v>
      </c>
      <c r="AD118" s="63">
        <f t="shared" si="77"/>
        <v>0</v>
      </c>
      <c r="AE118" s="62"/>
      <c r="AF118" s="62"/>
      <c r="AG118" s="62"/>
      <c r="AH118" s="62"/>
      <c r="AI118" s="62"/>
      <c r="AJ118" s="62"/>
      <c r="AK118" s="62"/>
      <c r="AL118" s="62">
        <f t="shared" si="78"/>
        <v>0</v>
      </c>
      <c r="AM118" s="63">
        <f t="shared" si="79"/>
        <v>0</v>
      </c>
    </row>
    <row r="119" spans="2:39" s="64" customFormat="1" hidden="1" x14ac:dyDescent="0.25">
      <c r="B119" s="109"/>
      <c r="C119" s="62">
        <f t="shared" si="80"/>
        <v>8</v>
      </c>
      <c r="D119" s="62"/>
      <c r="E119" s="62"/>
      <c r="F119" s="62"/>
      <c r="G119" s="62"/>
      <c r="H119" s="62"/>
      <c r="I119" s="62"/>
      <c r="J119" s="62"/>
      <c r="K119" s="62">
        <f t="shared" si="72"/>
        <v>0</v>
      </c>
      <c r="L119" s="63">
        <f t="shared" si="73"/>
        <v>0</v>
      </c>
      <c r="M119" s="62"/>
      <c r="N119" s="62"/>
      <c r="O119" s="62"/>
      <c r="P119" s="62"/>
      <c r="Q119" s="62"/>
      <c r="R119" s="62"/>
      <c r="S119" s="62"/>
      <c r="T119" s="62">
        <f t="shared" si="74"/>
        <v>0</v>
      </c>
      <c r="U119" s="63">
        <f t="shared" si="75"/>
        <v>0</v>
      </c>
      <c r="V119" s="62"/>
      <c r="W119" s="62"/>
      <c r="X119" s="62"/>
      <c r="Y119" s="62"/>
      <c r="Z119" s="62"/>
      <c r="AA119" s="62"/>
      <c r="AB119" s="62"/>
      <c r="AC119" s="62">
        <f t="shared" si="76"/>
        <v>0</v>
      </c>
      <c r="AD119" s="63">
        <f t="shared" si="77"/>
        <v>0</v>
      </c>
      <c r="AE119" s="62"/>
      <c r="AF119" s="62"/>
      <c r="AG119" s="62"/>
      <c r="AH119" s="62"/>
      <c r="AI119" s="62"/>
      <c r="AJ119" s="62"/>
      <c r="AK119" s="62"/>
      <c r="AL119" s="62">
        <f t="shared" si="78"/>
        <v>0</v>
      </c>
      <c r="AM119" s="63">
        <f t="shared" si="79"/>
        <v>0</v>
      </c>
    </row>
    <row r="120" spans="2:39" s="64" customFormat="1" hidden="1" x14ac:dyDescent="0.25">
      <c r="B120" s="110"/>
      <c r="C120" s="62">
        <f t="shared" si="80"/>
        <v>9</v>
      </c>
      <c r="D120" s="65"/>
      <c r="E120" s="65"/>
      <c r="F120" s="65"/>
      <c r="G120" s="65"/>
      <c r="H120" s="65"/>
      <c r="I120" s="65"/>
      <c r="J120" s="65"/>
      <c r="K120" s="62">
        <f t="shared" si="72"/>
        <v>0</v>
      </c>
      <c r="L120" s="63">
        <f t="shared" si="73"/>
        <v>0</v>
      </c>
      <c r="M120" s="65"/>
      <c r="N120" s="65"/>
      <c r="O120" s="65"/>
      <c r="P120" s="65"/>
      <c r="Q120" s="65"/>
      <c r="R120" s="65"/>
      <c r="S120" s="65"/>
      <c r="T120" s="62">
        <f t="shared" si="74"/>
        <v>0</v>
      </c>
      <c r="U120" s="63">
        <f t="shared" si="75"/>
        <v>0</v>
      </c>
      <c r="V120" s="65"/>
      <c r="W120" s="65"/>
      <c r="X120" s="65"/>
      <c r="Y120" s="65"/>
      <c r="Z120" s="65"/>
      <c r="AA120" s="65"/>
      <c r="AB120" s="65"/>
      <c r="AC120" s="62">
        <f t="shared" si="76"/>
        <v>0</v>
      </c>
      <c r="AD120" s="63">
        <f t="shared" si="77"/>
        <v>0</v>
      </c>
      <c r="AE120" s="65"/>
      <c r="AF120" s="65"/>
      <c r="AG120" s="65"/>
      <c r="AH120" s="65"/>
      <c r="AI120" s="65"/>
      <c r="AJ120" s="65"/>
      <c r="AK120" s="65"/>
      <c r="AL120" s="62">
        <f t="shared" si="78"/>
        <v>0</v>
      </c>
      <c r="AM120" s="63">
        <f t="shared" si="79"/>
        <v>0</v>
      </c>
    </row>
    <row r="121" spans="2:39" s="64" customFormat="1" ht="15.75" hidden="1" thickBot="1" x14ac:dyDescent="0.3">
      <c r="B121" s="110"/>
      <c r="C121" s="62">
        <f t="shared" si="80"/>
        <v>10</v>
      </c>
      <c r="D121" s="65"/>
      <c r="E121" s="65"/>
      <c r="F121" s="65"/>
      <c r="G121" s="65"/>
      <c r="H121" s="65"/>
      <c r="I121" s="65"/>
      <c r="J121" s="65"/>
      <c r="K121" s="62">
        <f t="shared" si="72"/>
        <v>0</v>
      </c>
      <c r="L121" s="63">
        <f t="shared" si="73"/>
        <v>0</v>
      </c>
      <c r="M121" s="65"/>
      <c r="N121" s="65"/>
      <c r="O121" s="65"/>
      <c r="P121" s="65"/>
      <c r="Q121" s="65"/>
      <c r="R121" s="65"/>
      <c r="S121" s="65"/>
      <c r="T121" s="62">
        <f t="shared" si="74"/>
        <v>0</v>
      </c>
      <c r="U121" s="63">
        <f t="shared" si="75"/>
        <v>0</v>
      </c>
      <c r="V121" s="65"/>
      <c r="W121" s="65"/>
      <c r="X121" s="65"/>
      <c r="Y121" s="65"/>
      <c r="Z121" s="65"/>
      <c r="AA121" s="65"/>
      <c r="AB121" s="65"/>
      <c r="AC121" s="62">
        <f t="shared" si="76"/>
        <v>0</v>
      </c>
      <c r="AD121" s="63">
        <f t="shared" si="77"/>
        <v>0</v>
      </c>
      <c r="AE121" s="65"/>
      <c r="AF121" s="65"/>
      <c r="AG121" s="65"/>
      <c r="AH121" s="65"/>
      <c r="AI121" s="65"/>
      <c r="AJ121" s="65"/>
      <c r="AK121" s="65"/>
      <c r="AL121" s="62">
        <f t="shared" si="78"/>
        <v>0</v>
      </c>
      <c r="AM121" s="63">
        <f t="shared" si="79"/>
        <v>0</v>
      </c>
    </row>
    <row r="122" spans="2:39" ht="15.75" thickBot="1" x14ac:dyDescent="0.3">
      <c r="B122" s="107" t="s">
        <v>42</v>
      </c>
      <c r="C122" s="108"/>
      <c r="D122" s="33" t="e">
        <f>AVERAGE(D112:D121)</f>
        <v>#DIV/0!</v>
      </c>
      <c r="E122" s="33" t="e">
        <f>AVERAGE(E112:E121)</f>
        <v>#DIV/0!</v>
      </c>
      <c r="F122" s="33" t="e">
        <f>AVERAGE(F112:F121)</f>
        <v>#DIV/0!</v>
      </c>
      <c r="G122" s="33" t="e">
        <f>AVERAGE(G112:G121)</f>
        <v>#DIV/0!</v>
      </c>
      <c r="H122" s="33"/>
      <c r="I122" s="33" t="e">
        <f>AVERAGE(I112:I121)</f>
        <v>#DIV/0!</v>
      </c>
      <c r="J122" s="34" t="e">
        <f>K122/(K122+L122)</f>
        <v>#DIV/0!</v>
      </c>
      <c r="K122" s="35">
        <f>SUM(K112:K121)</f>
        <v>0</v>
      </c>
      <c r="L122" s="35">
        <f>SUM(L112:L121)</f>
        <v>0</v>
      </c>
      <c r="M122" s="33" t="e">
        <f>AVERAGE(M112:M121)</f>
        <v>#DIV/0!</v>
      </c>
      <c r="N122" s="33" t="e">
        <f>AVERAGE(N112:N121)</f>
        <v>#DIV/0!</v>
      </c>
      <c r="O122" s="33" t="e">
        <f>AVERAGE(O112:O121)</f>
        <v>#DIV/0!</v>
      </c>
      <c r="P122" s="33" t="e">
        <f>AVERAGE(P112:P121)</f>
        <v>#DIV/0!</v>
      </c>
      <c r="Q122" s="33"/>
      <c r="R122" s="33" t="e">
        <f>AVERAGE(R112:R121)</f>
        <v>#DIV/0!</v>
      </c>
      <c r="S122" s="34" t="e">
        <f>T122/(T122+U122)</f>
        <v>#DIV/0!</v>
      </c>
      <c r="T122" s="35">
        <f>SUM(T112:T121)</f>
        <v>0</v>
      </c>
      <c r="U122" s="35">
        <f>SUM(U112:U121)</f>
        <v>0</v>
      </c>
      <c r="V122" s="33" t="e">
        <f>AVERAGE(V112:V121)</f>
        <v>#DIV/0!</v>
      </c>
      <c r="W122" s="33" t="e">
        <f>AVERAGE(W112:W121)</f>
        <v>#DIV/0!</v>
      </c>
      <c r="X122" s="33" t="e">
        <f>AVERAGE(X112:X121)</f>
        <v>#DIV/0!</v>
      </c>
      <c r="Y122" s="33" t="e">
        <f>AVERAGE(Y112:Y121)</f>
        <v>#DIV/0!</v>
      </c>
      <c r="Z122" s="33"/>
      <c r="AA122" s="33" t="e">
        <f>AVERAGE(AA112:AA121)</f>
        <v>#DIV/0!</v>
      </c>
      <c r="AB122" s="34" t="e">
        <f>AC122/(AC122+AD122)</f>
        <v>#DIV/0!</v>
      </c>
      <c r="AC122" s="35">
        <f>SUM(AC112:AC121)</f>
        <v>0</v>
      </c>
      <c r="AD122" s="35">
        <f>SUM(AD112:AD121)</f>
        <v>0</v>
      </c>
      <c r="AE122" s="33" t="e">
        <f>AVERAGE(AE112:AE121)</f>
        <v>#DIV/0!</v>
      </c>
      <c r="AF122" s="33" t="e">
        <f>AVERAGE(AF112:AF121)</f>
        <v>#DIV/0!</v>
      </c>
      <c r="AG122" s="33" t="e">
        <f>AVERAGE(AG112:AG121)</f>
        <v>#DIV/0!</v>
      </c>
      <c r="AH122" s="33" t="e">
        <f>AVERAGE(AH112:AH121)</f>
        <v>#DIV/0!</v>
      </c>
      <c r="AI122" s="33"/>
      <c r="AJ122" s="33" t="e">
        <f>AVERAGE(AJ112:AJ121)</f>
        <v>#DIV/0!</v>
      </c>
      <c r="AK122" s="34" t="e">
        <f>AL122/(AL122+AM122)</f>
        <v>#DIV/0!</v>
      </c>
      <c r="AL122" s="35">
        <f>SUM(AL112:AL121)</f>
        <v>0</v>
      </c>
      <c r="AM122" s="82">
        <f>SUM(AM112:AM121)</f>
        <v>0</v>
      </c>
    </row>
    <row r="123" spans="2:39" s="127" customFormat="1" hidden="1" x14ac:dyDescent="0.25">
      <c r="B123" s="123">
        <v>2</v>
      </c>
      <c r="C123" s="124">
        <v>1</v>
      </c>
      <c r="D123" s="124"/>
      <c r="E123" s="124"/>
      <c r="F123" s="124"/>
      <c r="G123" s="124"/>
      <c r="H123" s="124"/>
      <c r="I123" s="124"/>
      <c r="J123" s="124"/>
      <c r="K123" s="125">
        <f t="shared" ref="K123:K132" si="81">IF(J123="W",1,0)</f>
        <v>0</v>
      </c>
      <c r="L123" s="126">
        <f t="shared" ref="L123:L132" si="82">IF(J123="L",1,0)</f>
        <v>0</v>
      </c>
      <c r="M123" s="124"/>
      <c r="N123" s="124"/>
      <c r="O123" s="124"/>
      <c r="P123" s="124"/>
      <c r="Q123" s="124"/>
      <c r="R123" s="124"/>
      <c r="S123" s="124"/>
      <c r="T123" s="125">
        <f t="shared" ref="T123:T132" si="83">IF(S123="W",1,0)</f>
        <v>0</v>
      </c>
      <c r="U123" s="126">
        <f t="shared" ref="U123:U132" si="84">IF(S123="L",1,0)</f>
        <v>0</v>
      </c>
      <c r="V123" s="124"/>
      <c r="W123" s="124"/>
      <c r="X123" s="124"/>
      <c r="Y123" s="124"/>
      <c r="Z123" s="124"/>
      <c r="AA123" s="124"/>
      <c r="AB123" s="124"/>
      <c r="AC123" s="125">
        <f t="shared" ref="AC123:AC132" si="85">IF(AB123="W",1,0)</f>
        <v>0</v>
      </c>
      <c r="AD123" s="126">
        <f t="shared" ref="AD123:AD132" si="86">IF(AB123="L",1,0)</f>
        <v>0</v>
      </c>
      <c r="AE123" s="124"/>
      <c r="AF123" s="124"/>
      <c r="AG123" s="124"/>
      <c r="AH123" s="124"/>
      <c r="AI123" s="124"/>
      <c r="AJ123" s="124"/>
      <c r="AK123" s="124"/>
      <c r="AL123" s="125">
        <f t="shared" ref="AL123:AL132" si="87">IF(AK123="W",1,0)</f>
        <v>0</v>
      </c>
      <c r="AM123" s="126">
        <f t="shared" ref="AM123:AM132" si="88">IF(AK123="L",1,0)</f>
        <v>0</v>
      </c>
    </row>
    <row r="124" spans="2:39" s="127" customFormat="1" hidden="1" x14ac:dyDescent="0.25">
      <c r="B124" s="123"/>
      <c r="C124" s="125">
        <f t="shared" ref="C124:C132" si="89">C123+1</f>
        <v>2</v>
      </c>
      <c r="D124" s="125"/>
      <c r="E124" s="125"/>
      <c r="F124" s="125"/>
      <c r="G124" s="125"/>
      <c r="H124" s="125"/>
      <c r="I124" s="125"/>
      <c r="J124" s="125"/>
      <c r="K124" s="125">
        <f t="shared" si="81"/>
        <v>0</v>
      </c>
      <c r="L124" s="126">
        <f t="shared" si="82"/>
        <v>0</v>
      </c>
      <c r="M124" s="125"/>
      <c r="N124" s="125"/>
      <c r="O124" s="125"/>
      <c r="P124" s="125"/>
      <c r="Q124" s="125"/>
      <c r="R124" s="125"/>
      <c r="S124" s="125"/>
      <c r="T124" s="125">
        <f t="shared" si="83"/>
        <v>0</v>
      </c>
      <c r="U124" s="126">
        <f t="shared" si="84"/>
        <v>0</v>
      </c>
      <c r="V124" s="125"/>
      <c r="W124" s="125"/>
      <c r="X124" s="125"/>
      <c r="Y124" s="125"/>
      <c r="Z124" s="125"/>
      <c r="AA124" s="125"/>
      <c r="AB124" s="125"/>
      <c r="AC124" s="125">
        <f t="shared" si="85"/>
        <v>0</v>
      </c>
      <c r="AD124" s="126">
        <f t="shared" si="86"/>
        <v>0</v>
      </c>
      <c r="AE124" s="125"/>
      <c r="AF124" s="125"/>
      <c r="AG124" s="125"/>
      <c r="AH124" s="125"/>
      <c r="AI124" s="125"/>
      <c r="AJ124" s="125"/>
      <c r="AK124" s="125"/>
      <c r="AL124" s="125">
        <f t="shared" si="87"/>
        <v>0</v>
      </c>
      <c r="AM124" s="126">
        <f t="shared" si="88"/>
        <v>0</v>
      </c>
    </row>
    <row r="125" spans="2:39" s="127" customFormat="1" hidden="1" x14ac:dyDescent="0.25">
      <c r="B125" s="123"/>
      <c r="C125" s="125">
        <f t="shared" si="89"/>
        <v>3</v>
      </c>
      <c r="D125" s="125"/>
      <c r="E125" s="125"/>
      <c r="F125" s="125"/>
      <c r="G125" s="125"/>
      <c r="H125" s="125"/>
      <c r="I125" s="125"/>
      <c r="J125" s="125"/>
      <c r="K125" s="125">
        <f t="shared" si="81"/>
        <v>0</v>
      </c>
      <c r="L125" s="126">
        <f t="shared" si="82"/>
        <v>0</v>
      </c>
      <c r="M125" s="125"/>
      <c r="N125" s="125"/>
      <c r="O125" s="125"/>
      <c r="P125" s="125"/>
      <c r="Q125" s="125"/>
      <c r="R125" s="125"/>
      <c r="S125" s="125"/>
      <c r="T125" s="125">
        <f t="shared" si="83"/>
        <v>0</v>
      </c>
      <c r="U125" s="126">
        <f t="shared" si="84"/>
        <v>0</v>
      </c>
      <c r="V125" s="125"/>
      <c r="W125" s="125"/>
      <c r="X125" s="125"/>
      <c r="Y125" s="125"/>
      <c r="Z125" s="125"/>
      <c r="AA125" s="125"/>
      <c r="AB125" s="125"/>
      <c r="AC125" s="125">
        <f t="shared" si="85"/>
        <v>0</v>
      </c>
      <c r="AD125" s="126">
        <f t="shared" si="86"/>
        <v>0</v>
      </c>
      <c r="AE125" s="125"/>
      <c r="AF125" s="125"/>
      <c r="AG125" s="125"/>
      <c r="AH125" s="125"/>
      <c r="AI125" s="125"/>
      <c r="AJ125" s="125"/>
      <c r="AK125" s="125"/>
      <c r="AL125" s="125">
        <f t="shared" si="87"/>
        <v>0</v>
      </c>
      <c r="AM125" s="126">
        <f t="shared" si="88"/>
        <v>0</v>
      </c>
    </row>
    <row r="126" spans="2:39" s="127" customFormat="1" hidden="1" x14ac:dyDescent="0.25">
      <c r="B126" s="123"/>
      <c r="C126" s="125">
        <f t="shared" si="89"/>
        <v>4</v>
      </c>
      <c r="D126" s="125"/>
      <c r="E126" s="125"/>
      <c r="F126" s="125"/>
      <c r="G126" s="125"/>
      <c r="H126" s="125"/>
      <c r="I126" s="125"/>
      <c r="J126" s="125"/>
      <c r="K126" s="125">
        <f t="shared" si="81"/>
        <v>0</v>
      </c>
      <c r="L126" s="126">
        <f t="shared" si="82"/>
        <v>0</v>
      </c>
      <c r="M126" s="125"/>
      <c r="N126" s="125"/>
      <c r="O126" s="125"/>
      <c r="P126" s="125"/>
      <c r="Q126" s="125"/>
      <c r="R126" s="125"/>
      <c r="S126" s="125"/>
      <c r="T126" s="125">
        <f t="shared" si="83"/>
        <v>0</v>
      </c>
      <c r="U126" s="126">
        <f t="shared" si="84"/>
        <v>0</v>
      </c>
      <c r="V126" s="125"/>
      <c r="W126" s="125"/>
      <c r="X126" s="125"/>
      <c r="Y126" s="125"/>
      <c r="Z126" s="125"/>
      <c r="AA126" s="125"/>
      <c r="AB126" s="125"/>
      <c r="AC126" s="125">
        <f t="shared" si="85"/>
        <v>0</v>
      </c>
      <c r="AD126" s="126">
        <f t="shared" si="86"/>
        <v>0</v>
      </c>
      <c r="AE126" s="125"/>
      <c r="AF126" s="125"/>
      <c r="AG126" s="125"/>
      <c r="AH126" s="125"/>
      <c r="AI126" s="125"/>
      <c r="AJ126" s="125"/>
      <c r="AK126" s="125"/>
      <c r="AL126" s="125">
        <f t="shared" si="87"/>
        <v>0</v>
      </c>
      <c r="AM126" s="126">
        <f t="shared" si="88"/>
        <v>0</v>
      </c>
    </row>
    <row r="127" spans="2:39" s="127" customFormat="1" hidden="1" x14ac:dyDescent="0.25">
      <c r="B127" s="123"/>
      <c r="C127" s="125">
        <f t="shared" si="89"/>
        <v>5</v>
      </c>
      <c r="D127" s="125"/>
      <c r="E127" s="125"/>
      <c r="F127" s="125"/>
      <c r="G127" s="125"/>
      <c r="H127" s="125"/>
      <c r="I127" s="125"/>
      <c r="J127" s="125"/>
      <c r="K127" s="125">
        <f t="shared" si="81"/>
        <v>0</v>
      </c>
      <c r="L127" s="126">
        <f t="shared" si="82"/>
        <v>0</v>
      </c>
      <c r="M127" s="125"/>
      <c r="N127" s="125"/>
      <c r="O127" s="125"/>
      <c r="P127" s="125"/>
      <c r="Q127" s="125"/>
      <c r="R127" s="125"/>
      <c r="S127" s="125"/>
      <c r="T127" s="125">
        <f t="shared" si="83"/>
        <v>0</v>
      </c>
      <c r="U127" s="126">
        <f t="shared" si="84"/>
        <v>0</v>
      </c>
      <c r="V127" s="125"/>
      <c r="W127" s="125"/>
      <c r="X127" s="125"/>
      <c r="Y127" s="125"/>
      <c r="Z127" s="125"/>
      <c r="AA127" s="125"/>
      <c r="AB127" s="125"/>
      <c r="AC127" s="125">
        <f t="shared" si="85"/>
        <v>0</v>
      </c>
      <c r="AD127" s="126">
        <f t="shared" si="86"/>
        <v>0</v>
      </c>
      <c r="AE127" s="125"/>
      <c r="AF127" s="125"/>
      <c r="AG127" s="125"/>
      <c r="AH127" s="125"/>
      <c r="AI127" s="125"/>
      <c r="AJ127" s="125"/>
      <c r="AK127" s="125"/>
      <c r="AL127" s="125">
        <f t="shared" si="87"/>
        <v>0</v>
      </c>
      <c r="AM127" s="126">
        <f t="shared" si="88"/>
        <v>0</v>
      </c>
    </row>
    <row r="128" spans="2:39" s="127" customFormat="1" hidden="1" x14ac:dyDescent="0.25">
      <c r="B128" s="123"/>
      <c r="C128" s="125">
        <f t="shared" si="89"/>
        <v>6</v>
      </c>
      <c r="D128" s="125"/>
      <c r="E128" s="125"/>
      <c r="F128" s="125"/>
      <c r="G128" s="125"/>
      <c r="H128" s="125"/>
      <c r="I128" s="125"/>
      <c r="J128" s="125"/>
      <c r="K128" s="125">
        <f t="shared" si="81"/>
        <v>0</v>
      </c>
      <c r="L128" s="126">
        <f t="shared" si="82"/>
        <v>0</v>
      </c>
      <c r="M128" s="125"/>
      <c r="N128" s="125"/>
      <c r="O128" s="125"/>
      <c r="P128" s="125"/>
      <c r="Q128" s="125"/>
      <c r="R128" s="125"/>
      <c r="S128" s="125"/>
      <c r="T128" s="125">
        <f t="shared" si="83"/>
        <v>0</v>
      </c>
      <c r="U128" s="126">
        <f t="shared" si="84"/>
        <v>0</v>
      </c>
      <c r="V128" s="125"/>
      <c r="W128" s="125"/>
      <c r="X128" s="125"/>
      <c r="Y128" s="125"/>
      <c r="Z128" s="125"/>
      <c r="AA128" s="125"/>
      <c r="AB128" s="125"/>
      <c r="AC128" s="125">
        <f t="shared" si="85"/>
        <v>0</v>
      </c>
      <c r="AD128" s="126">
        <f t="shared" si="86"/>
        <v>0</v>
      </c>
      <c r="AE128" s="125"/>
      <c r="AF128" s="125"/>
      <c r="AG128" s="125"/>
      <c r="AH128" s="125"/>
      <c r="AI128" s="125"/>
      <c r="AJ128" s="125"/>
      <c r="AK128" s="125"/>
      <c r="AL128" s="125">
        <f t="shared" si="87"/>
        <v>0</v>
      </c>
      <c r="AM128" s="126">
        <f t="shared" si="88"/>
        <v>0</v>
      </c>
    </row>
    <row r="129" spans="2:39" s="127" customFormat="1" hidden="1" x14ac:dyDescent="0.25">
      <c r="B129" s="123"/>
      <c r="C129" s="125">
        <f t="shared" si="89"/>
        <v>7</v>
      </c>
      <c r="D129" s="125"/>
      <c r="E129" s="125"/>
      <c r="F129" s="125"/>
      <c r="G129" s="125"/>
      <c r="H129" s="125"/>
      <c r="I129" s="125"/>
      <c r="J129" s="125"/>
      <c r="K129" s="125">
        <f t="shared" si="81"/>
        <v>0</v>
      </c>
      <c r="L129" s="126">
        <f t="shared" si="82"/>
        <v>0</v>
      </c>
      <c r="M129" s="125"/>
      <c r="N129" s="125"/>
      <c r="O129" s="125"/>
      <c r="P129" s="125"/>
      <c r="Q129" s="125"/>
      <c r="R129" s="125"/>
      <c r="S129" s="125"/>
      <c r="T129" s="125">
        <f t="shared" si="83"/>
        <v>0</v>
      </c>
      <c r="U129" s="126">
        <f t="shared" si="84"/>
        <v>0</v>
      </c>
      <c r="V129" s="125"/>
      <c r="W129" s="125"/>
      <c r="X129" s="125"/>
      <c r="Y129" s="125"/>
      <c r="Z129" s="125"/>
      <c r="AA129" s="125"/>
      <c r="AB129" s="125"/>
      <c r="AC129" s="125">
        <f t="shared" si="85"/>
        <v>0</v>
      </c>
      <c r="AD129" s="126">
        <f t="shared" si="86"/>
        <v>0</v>
      </c>
      <c r="AE129" s="125"/>
      <c r="AF129" s="125"/>
      <c r="AG129" s="125"/>
      <c r="AH129" s="125"/>
      <c r="AI129" s="125"/>
      <c r="AJ129" s="125"/>
      <c r="AK129" s="125"/>
      <c r="AL129" s="125">
        <f t="shared" si="87"/>
        <v>0</v>
      </c>
      <c r="AM129" s="126">
        <f t="shared" si="88"/>
        <v>0</v>
      </c>
    </row>
    <row r="130" spans="2:39" s="127" customFormat="1" hidden="1" x14ac:dyDescent="0.25">
      <c r="B130" s="123"/>
      <c r="C130" s="125">
        <f t="shared" si="89"/>
        <v>8</v>
      </c>
      <c r="D130" s="125"/>
      <c r="E130" s="125"/>
      <c r="F130" s="125"/>
      <c r="G130" s="125"/>
      <c r="H130" s="125"/>
      <c r="I130" s="125"/>
      <c r="J130" s="125"/>
      <c r="K130" s="125">
        <f t="shared" si="81"/>
        <v>0</v>
      </c>
      <c r="L130" s="126">
        <f t="shared" si="82"/>
        <v>0</v>
      </c>
      <c r="M130" s="125"/>
      <c r="N130" s="125"/>
      <c r="O130" s="125"/>
      <c r="P130" s="125"/>
      <c r="Q130" s="125"/>
      <c r="R130" s="125"/>
      <c r="S130" s="125"/>
      <c r="T130" s="125">
        <f t="shared" si="83"/>
        <v>0</v>
      </c>
      <c r="U130" s="126">
        <f t="shared" si="84"/>
        <v>0</v>
      </c>
      <c r="V130" s="125"/>
      <c r="W130" s="125"/>
      <c r="X130" s="125"/>
      <c r="Y130" s="125"/>
      <c r="Z130" s="125"/>
      <c r="AA130" s="125"/>
      <c r="AB130" s="125"/>
      <c r="AC130" s="125">
        <f t="shared" si="85"/>
        <v>0</v>
      </c>
      <c r="AD130" s="126">
        <f t="shared" si="86"/>
        <v>0</v>
      </c>
      <c r="AE130" s="125"/>
      <c r="AF130" s="125"/>
      <c r="AG130" s="125"/>
      <c r="AH130" s="125"/>
      <c r="AI130" s="125"/>
      <c r="AJ130" s="125"/>
      <c r="AK130" s="125"/>
      <c r="AL130" s="125">
        <f t="shared" si="87"/>
        <v>0</v>
      </c>
      <c r="AM130" s="126">
        <f t="shared" si="88"/>
        <v>0</v>
      </c>
    </row>
    <row r="131" spans="2:39" s="127" customFormat="1" hidden="1" x14ac:dyDescent="0.25">
      <c r="B131" s="123"/>
      <c r="C131" s="125">
        <f t="shared" si="89"/>
        <v>9</v>
      </c>
      <c r="D131" s="125"/>
      <c r="E131" s="125"/>
      <c r="F131" s="125"/>
      <c r="G131" s="125"/>
      <c r="H131" s="125"/>
      <c r="I131" s="125"/>
      <c r="J131" s="125"/>
      <c r="K131" s="125">
        <f t="shared" si="81"/>
        <v>0</v>
      </c>
      <c r="L131" s="126">
        <f t="shared" si="82"/>
        <v>0</v>
      </c>
      <c r="M131" s="125"/>
      <c r="N131" s="125"/>
      <c r="O131" s="125"/>
      <c r="P131" s="125"/>
      <c r="Q131" s="125"/>
      <c r="R131" s="125"/>
      <c r="S131" s="125"/>
      <c r="T131" s="125">
        <f t="shared" si="83"/>
        <v>0</v>
      </c>
      <c r="U131" s="126">
        <f t="shared" si="84"/>
        <v>0</v>
      </c>
      <c r="V131" s="125"/>
      <c r="W131" s="125"/>
      <c r="X131" s="125"/>
      <c r="Y131" s="125"/>
      <c r="Z131" s="125"/>
      <c r="AA131" s="125"/>
      <c r="AB131" s="125"/>
      <c r="AC131" s="125">
        <f t="shared" si="85"/>
        <v>0</v>
      </c>
      <c r="AD131" s="126">
        <f t="shared" si="86"/>
        <v>0</v>
      </c>
      <c r="AE131" s="125"/>
      <c r="AF131" s="125"/>
      <c r="AG131" s="125"/>
      <c r="AH131" s="125"/>
      <c r="AI131" s="125"/>
      <c r="AJ131" s="125"/>
      <c r="AK131" s="125"/>
      <c r="AL131" s="125">
        <f t="shared" si="87"/>
        <v>0</v>
      </c>
      <c r="AM131" s="126">
        <f t="shared" si="88"/>
        <v>0</v>
      </c>
    </row>
    <row r="132" spans="2:39" s="127" customFormat="1" ht="15.75" hidden="1" thickBot="1" x14ac:dyDescent="0.3">
      <c r="B132" s="123"/>
      <c r="C132" s="128">
        <f t="shared" si="89"/>
        <v>10</v>
      </c>
      <c r="D132" s="128"/>
      <c r="E132" s="128"/>
      <c r="F132" s="128"/>
      <c r="G132" s="128"/>
      <c r="H132" s="128"/>
      <c r="I132" s="128"/>
      <c r="J132" s="128"/>
      <c r="K132" s="125">
        <f t="shared" si="81"/>
        <v>0</v>
      </c>
      <c r="L132" s="126">
        <f t="shared" si="82"/>
        <v>0</v>
      </c>
      <c r="M132" s="128"/>
      <c r="N132" s="128"/>
      <c r="O132" s="128"/>
      <c r="P132" s="128"/>
      <c r="Q132" s="128"/>
      <c r="R132" s="128"/>
      <c r="S132" s="128"/>
      <c r="T132" s="125">
        <f t="shared" si="83"/>
        <v>0</v>
      </c>
      <c r="U132" s="126">
        <f t="shared" si="84"/>
        <v>0</v>
      </c>
      <c r="V132" s="128"/>
      <c r="W132" s="128"/>
      <c r="X132" s="128"/>
      <c r="Y132" s="128"/>
      <c r="Z132" s="128"/>
      <c r="AA132" s="128"/>
      <c r="AB132" s="128"/>
      <c r="AC132" s="125">
        <f t="shared" si="85"/>
        <v>0</v>
      </c>
      <c r="AD132" s="126">
        <f t="shared" si="86"/>
        <v>0</v>
      </c>
      <c r="AE132" s="128"/>
      <c r="AF132" s="128"/>
      <c r="AG132" s="128"/>
      <c r="AH132" s="128"/>
      <c r="AI132" s="128"/>
      <c r="AJ132" s="128"/>
      <c r="AK132" s="128"/>
      <c r="AL132" s="125">
        <f t="shared" si="87"/>
        <v>0</v>
      </c>
      <c r="AM132" s="126">
        <f t="shared" si="88"/>
        <v>0</v>
      </c>
    </row>
    <row r="133" spans="2:39" ht="15.75" thickBot="1" x14ac:dyDescent="0.3">
      <c r="B133" s="98" t="s">
        <v>42</v>
      </c>
      <c r="C133" s="99"/>
      <c r="D133" s="33" t="e">
        <f>AVERAGE(D123:D132)</f>
        <v>#DIV/0!</v>
      </c>
      <c r="E133" s="33" t="e">
        <f>AVERAGE(E123:E132)</f>
        <v>#DIV/0!</v>
      </c>
      <c r="F133" s="33" t="e">
        <f>AVERAGE(F123:F132)</f>
        <v>#DIV/0!</v>
      </c>
      <c r="G133" s="33" t="e">
        <f>AVERAGE(G123:G132)</f>
        <v>#DIV/0!</v>
      </c>
      <c r="H133" s="33"/>
      <c r="I133" s="33" t="e">
        <f>AVERAGE(I123:I132)</f>
        <v>#DIV/0!</v>
      </c>
      <c r="J133" s="34" t="e">
        <f>K133/(K133+L133)</f>
        <v>#DIV/0!</v>
      </c>
      <c r="K133" s="35">
        <f>SUM(K123:K132)</f>
        <v>0</v>
      </c>
      <c r="L133" s="35">
        <f>SUM(L123:L132)</f>
        <v>0</v>
      </c>
      <c r="M133" s="33" t="e">
        <f>AVERAGE(M123:M132)</f>
        <v>#DIV/0!</v>
      </c>
      <c r="N133" s="33" t="e">
        <f>AVERAGE(N123:N132)</f>
        <v>#DIV/0!</v>
      </c>
      <c r="O133" s="33" t="e">
        <f>AVERAGE(O123:O132)</f>
        <v>#DIV/0!</v>
      </c>
      <c r="P133" s="33" t="e">
        <f>AVERAGE(P123:P132)</f>
        <v>#DIV/0!</v>
      </c>
      <c r="Q133" s="33"/>
      <c r="R133" s="33" t="e">
        <f>AVERAGE(R123:R132)</f>
        <v>#DIV/0!</v>
      </c>
      <c r="S133" s="34" t="e">
        <f>T133/(T133+U133)</f>
        <v>#DIV/0!</v>
      </c>
      <c r="T133" s="35">
        <f>SUM(T123:T132)</f>
        <v>0</v>
      </c>
      <c r="U133" s="35">
        <f>SUM(U123:U132)</f>
        <v>0</v>
      </c>
      <c r="V133" s="33" t="e">
        <f>AVERAGE(V123:V132)</f>
        <v>#DIV/0!</v>
      </c>
      <c r="W133" s="33" t="e">
        <f>AVERAGE(W123:W132)</f>
        <v>#DIV/0!</v>
      </c>
      <c r="X133" s="33" t="e">
        <f>AVERAGE(X123:X132)</f>
        <v>#DIV/0!</v>
      </c>
      <c r="Y133" s="33" t="e">
        <f>AVERAGE(Y123:Y132)</f>
        <v>#DIV/0!</v>
      </c>
      <c r="Z133" s="33"/>
      <c r="AA133" s="33" t="e">
        <f>AVERAGE(AA123:AA132)</f>
        <v>#DIV/0!</v>
      </c>
      <c r="AB133" s="34" t="e">
        <f>AC133/(AC133+AD133)</f>
        <v>#DIV/0!</v>
      </c>
      <c r="AC133" s="35">
        <f>SUM(AC123:AC132)</f>
        <v>0</v>
      </c>
      <c r="AD133" s="35">
        <f>SUM(AD123:AD132)</f>
        <v>0</v>
      </c>
      <c r="AE133" s="33" t="e">
        <f>AVERAGE(AE123:AE132)</f>
        <v>#DIV/0!</v>
      </c>
      <c r="AF133" s="33" t="e">
        <f>AVERAGE(AF123:AF132)</f>
        <v>#DIV/0!</v>
      </c>
      <c r="AG133" s="33" t="e">
        <f>AVERAGE(AG123:AG132)</f>
        <v>#DIV/0!</v>
      </c>
      <c r="AH133" s="33" t="e">
        <f>AVERAGE(AH123:AH132)</f>
        <v>#DIV/0!</v>
      </c>
      <c r="AI133" s="33"/>
      <c r="AJ133" s="33" t="e">
        <f>AVERAGE(AJ123:AJ132)</f>
        <v>#DIV/0!</v>
      </c>
      <c r="AK133" s="34" t="e">
        <f>AL133/(AL133+AM133)</f>
        <v>#DIV/0!</v>
      </c>
      <c r="AL133" s="35">
        <f>SUM(AL123:AL132)</f>
        <v>0</v>
      </c>
      <c r="AM133" s="82">
        <f>SUM(AM123:AM132)</f>
        <v>0</v>
      </c>
    </row>
    <row r="134" spans="2:39" s="127" customFormat="1" hidden="1" x14ac:dyDescent="0.25">
      <c r="B134" s="123">
        <v>3</v>
      </c>
      <c r="C134" s="124">
        <v>1</v>
      </c>
      <c r="D134" s="124"/>
      <c r="E134" s="124"/>
      <c r="F134" s="124"/>
      <c r="G134" s="124"/>
      <c r="H134" s="124"/>
      <c r="I134" s="124"/>
      <c r="J134" s="124"/>
      <c r="K134" s="125">
        <f t="shared" ref="K134:K143" si="90">IF(J134="W",1,0)</f>
        <v>0</v>
      </c>
      <c r="L134" s="126">
        <f t="shared" ref="L134:L143" si="91">IF(J134="L",1,0)</f>
        <v>0</v>
      </c>
      <c r="M134" s="124"/>
      <c r="N134" s="124"/>
      <c r="O134" s="124"/>
      <c r="P134" s="124"/>
      <c r="Q134" s="124"/>
      <c r="R134" s="124"/>
      <c r="S134" s="124"/>
      <c r="T134" s="125">
        <f t="shared" ref="T134:T143" si="92">IF(S134="W",1,0)</f>
        <v>0</v>
      </c>
      <c r="U134" s="126">
        <f t="shared" ref="U134:U143" si="93">IF(S134="L",1,0)</f>
        <v>0</v>
      </c>
      <c r="V134" s="124"/>
      <c r="W134" s="124"/>
      <c r="X134" s="124"/>
      <c r="Y134" s="124"/>
      <c r="Z134" s="124"/>
      <c r="AA134" s="124"/>
      <c r="AB134" s="124"/>
      <c r="AC134" s="125">
        <f t="shared" ref="AC134:AC143" si="94">IF(AB134="W",1,0)</f>
        <v>0</v>
      </c>
      <c r="AD134" s="126">
        <f t="shared" ref="AD134:AD143" si="95">IF(AB134="L",1,0)</f>
        <v>0</v>
      </c>
      <c r="AE134" s="124"/>
      <c r="AF134" s="124"/>
      <c r="AG134" s="124"/>
      <c r="AH134" s="124"/>
      <c r="AI134" s="124"/>
      <c r="AJ134" s="124"/>
      <c r="AK134" s="124"/>
      <c r="AL134" s="125">
        <f t="shared" ref="AL134:AL143" si="96">IF(AK134="W",1,0)</f>
        <v>0</v>
      </c>
      <c r="AM134" s="126">
        <f t="shared" ref="AM134:AM143" si="97">IF(AK134="L",1,0)</f>
        <v>0</v>
      </c>
    </row>
    <row r="135" spans="2:39" s="127" customFormat="1" hidden="1" x14ac:dyDescent="0.25">
      <c r="B135" s="123"/>
      <c r="C135" s="125">
        <f t="shared" ref="C135:C143" si="98">C134+1</f>
        <v>2</v>
      </c>
      <c r="D135" s="125"/>
      <c r="E135" s="125"/>
      <c r="F135" s="125"/>
      <c r="G135" s="125"/>
      <c r="H135" s="125"/>
      <c r="I135" s="125"/>
      <c r="J135" s="125"/>
      <c r="K135" s="125">
        <f t="shared" si="90"/>
        <v>0</v>
      </c>
      <c r="L135" s="126">
        <f t="shared" si="91"/>
        <v>0</v>
      </c>
      <c r="M135" s="125"/>
      <c r="N135" s="125"/>
      <c r="O135" s="125"/>
      <c r="P135" s="125"/>
      <c r="Q135" s="125"/>
      <c r="R135" s="125"/>
      <c r="S135" s="125"/>
      <c r="T135" s="125">
        <f t="shared" si="92"/>
        <v>0</v>
      </c>
      <c r="U135" s="126">
        <f t="shared" si="93"/>
        <v>0</v>
      </c>
      <c r="V135" s="125"/>
      <c r="W135" s="125"/>
      <c r="X135" s="125"/>
      <c r="Y135" s="125"/>
      <c r="Z135" s="125"/>
      <c r="AA135" s="125"/>
      <c r="AB135" s="125"/>
      <c r="AC135" s="125">
        <f t="shared" si="94"/>
        <v>0</v>
      </c>
      <c r="AD135" s="126">
        <f t="shared" si="95"/>
        <v>0</v>
      </c>
      <c r="AE135" s="125"/>
      <c r="AF135" s="125"/>
      <c r="AG135" s="125"/>
      <c r="AH135" s="125"/>
      <c r="AI135" s="125"/>
      <c r="AJ135" s="125"/>
      <c r="AK135" s="125"/>
      <c r="AL135" s="125">
        <f t="shared" si="96"/>
        <v>0</v>
      </c>
      <c r="AM135" s="126">
        <f t="shared" si="97"/>
        <v>0</v>
      </c>
    </row>
    <row r="136" spans="2:39" s="127" customFormat="1" hidden="1" x14ac:dyDescent="0.25">
      <c r="B136" s="123"/>
      <c r="C136" s="125">
        <f t="shared" si="98"/>
        <v>3</v>
      </c>
      <c r="D136" s="125"/>
      <c r="E136" s="125"/>
      <c r="F136" s="125"/>
      <c r="G136" s="125"/>
      <c r="H136" s="125"/>
      <c r="I136" s="125"/>
      <c r="J136" s="125"/>
      <c r="K136" s="125">
        <f t="shared" si="90"/>
        <v>0</v>
      </c>
      <c r="L136" s="126">
        <f t="shared" si="91"/>
        <v>0</v>
      </c>
      <c r="M136" s="125"/>
      <c r="N136" s="125"/>
      <c r="O136" s="125"/>
      <c r="P136" s="125"/>
      <c r="Q136" s="125"/>
      <c r="R136" s="125"/>
      <c r="S136" s="125"/>
      <c r="T136" s="125">
        <f t="shared" si="92"/>
        <v>0</v>
      </c>
      <c r="U136" s="126">
        <f t="shared" si="93"/>
        <v>0</v>
      </c>
      <c r="V136" s="125"/>
      <c r="W136" s="125"/>
      <c r="X136" s="125"/>
      <c r="Y136" s="125"/>
      <c r="Z136" s="125"/>
      <c r="AA136" s="125"/>
      <c r="AB136" s="125"/>
      <c r="AC136" s="125">
        <f t="shared" si="94"/>
        <v>0</v>
      </c>
      <c r="AD136" s="126">
        <f t="shared" si="95"/>
        <v>0</v>
      </c>
      <c r="AE136" s="125"/>
      <c r="AF136" s="125"/>
      <c r="AG136" s="125"/>
      <c r="AH136" s="125"/>
      <c r="AI136" s="125"/>
      <c r="AJ136" s="125"/>
      <c r="AK136" s="125"/>
      <c r="AL136" s="125">
        <f t="shared" si="96"/>
        <v>0</v>
      </c>
      <c r="AM136" s="126">
        <f t="shared" si="97"/>
        <v>0</v>
      </c>
    </row>
    <row r="137" spans="2:39" s="127" customFormat="1" hidden="1" x14ac:dyDescent="0.25">
      <c r="B137" s="123"/>
      <c r="C137" s="125">
        <f t="shared" si="98"/>
        <v>4</v>
      </c>
      <c r="D137" s="125"/>
      <c r="E137" s="125"/>
      <c r="F137" s="125"/>
      <c r="G137" s="125"/>
      <c r="H137" s="125"/>
      <c r="I137" s="125"/>
      <c r="J137" s="125"/>
      <c r="K137" s="125">
        <f t="shared" si="90"/>
        <v>0</v>
      </c>
      <c r="L137" s="126">
        <f t="shared" si="91"/>
        <v>0</v>
      </c>
      <c r="M137" s="125"/>
      <c r="N137" s="125"/>
      <c r="O137" s="125"/>
      <c r="P137" s="125"/>
      <c r="Q137" s="125"/>
      <c r="R137" s="125"/>
      <c r="S137" s="125"/>
      <c r="T137" s="125">
        <f t="shared" si="92"/>
        <v>0</v>
      </c>
      <c r="U137" s="126">
        <f t="shared" si="93"/>
        <v>0</v>
      </c>
      <c r="V137" s="125"/>
      <c r="W137" s="125"/>
      <c r="X137" s="125"/>
      <c r="Y137" s="125"/>
      <c r="Z137" s="125"/>
      <c r="AA137" s="125"/>
      <c r="AB137" s="125"/>
      <c r="AC137" s="125">
        <f t="shared" si="94"/>
        <v>0</v>
      </c>
      <c r="AD137" s="126">
        <f t="shared" si="95"/>
        <v>0</v>
      </c>
      <c r="AE137" s="125"/>
      <c r="AF137" s="125"/>
      <c r="AG137" s="125"/>
      <c r="AH137" s="125"/>
      <c r="AI137" s="125"/>
      <c r="AJ137" s="125"/>
      <c r="AK137" s="125"/>
      <c r="AL137" s="125">
        <f t="shared" si="96"/>
        <v>0</v>
      </c>
      <c r="AM137" s="126">
        <f t="shared" si="97"/>
        <v>0</v>
      </c>
    </row>
    <row r="138" spans="2:39" s="127" customFormat="1" hidden="1" x14ac:dyDescent="0.25">
      <c r="B138" s="123"/>
      <c r="C138" s="125">
        <f t="shared" si="98"/>
        <v>5</v>
      </c>
      <c r="D138" s="125"/>
      <c r="E138" s="125"/>
      <c r="F138" s="125"/>
      <c r="G138" s="125"/>
      <c r="H138" s="125"/>
      <c r="I138" s="125"/>
      <c r="J138" s="125"/>
      <c r="K138" s="125">
        <f t="shared" si="90"/>
        <v>0</v>
      </c>
      <c r="L138" s="126">
        <f t="shared" si="91"/>
        <v>0</v>
      </c>
      <c r="M138" s="125"/>
      <c r="N138" s="125"/>
      <c r="O138" s="125"/>
      <c r="P138" s="125"/>
      <c r="Q138" s="125"/>
      <c r="R138" s="125"/>
      <c r="S138" s="125"/>
      <c r="T138" s="125">
        <f t="shared" si="92"/>
        <v>0</v>
      </c>
      <c r="U138" s="126">
        <f t="shared" si="93"/>
        <v>0</v>
      </c>
      <c r="V138" s="125"/>
      <c r="W138" s="125"/>
      <c r="X138" s="125"/>
      <c r="Y138" s="125"/>
      <c r="Z138" s="125"/>
      <c r="AA138" s="125"/>
      <c r="AB138" s="125"/>
      <c r="AC138" s="125">
        <f t="shared" si="94"/>
        <v>0</v>
      </c>
      <c r="AD138" s="126">
        <f t="shared" si="95"/>
        <v>0</v>
      </c>
      <c r="AE138" s="125"/>
      <c r="AF138" s="125"/>
      <c r="AG138" s="125"/>
      <c r="AH138" s="125"/>
      <c r="AI138" s="125"/>
      <c r="AJ138" s="125"/>
      <c r="AK138" s="125"/>
      <c r="AL138" s="125">
        <f t="shared" si="96"/>
        <v>0</v>
      </c>
      <c r="AM138" s="126">
        <f t="shared" si="97"/>
        <v>0</v>
      </c>
    </row>
    <row r="139" spans="2:39" s="127" customFormat="1" hidden="1" x14ac:dyDescent="0.25">
      <c r="B139" s="123"/>
      <c r="C139" s="125">
        <f t="shared" si="98"/>
        <v>6</v>
      </c>
      <c r="D139" s="125"/>
      <c r="E139" s="125"/>
      <c r="F139" s="125"/>
      <c r="G139" s="125"/>
      <c r="H139" s="125"/>
      <c r="I139" s="125"/>
      <c r="J139" s="125"/>
      <c r="K139" s="125">
        <f t="shared" si="90"/>
        <v>0</v>
      </c>
      <c r="L139" s="126">
        <f t="shared" si="91"/>
        <v>0</v>
      </c>
      <c r="M139" s="125"/>
      <c r="N139" s="125"/>
      <c r="O139" s="125"/>
      <c r="P139" s="125"/>
      <c r="Q139" s="125"/>
      <c r="R139" s="125"/>
      <c r="S139" s="125"/>
      <c r="T139" s="125">
        <f t="shared" si="92"/>
        <v>0</v>
      </c>
      <c r="U139" s="126">
        <f t="shared" si="93"/>
        <v>0</v>
      </c>
      <c r="V139" s="125"/>
      <c r="W139" s="125"/>
      <c r="X139" s="125"/>
      <c r="Y139" s="125"/>
      <c r="Z139" s="125"/>
      <c r="AA139" s="125"/>
      <c r="AB139" s="125"/>
      <c r="AC139" s="125">
        <f t="shared" si="94"/>
        <v>0</v>
      </c>
      <c r="AD139" s="126">
        <f t="shared" si="95"/>
        <v>0</v>
      </c>
      <c r="AE139" s="125"/>
      <c r="AF139" s="125"/>
      <c r="AG139" s="125"/>
      <c r="AH139" s="125"/>
      <c r="AI139" s="125"/>
      <c r="AJ139" s="125"/>
      <c r="AK139" s="125"/>
      <c r="AL139" s="125">
        <f t="shared" si="96"/>
        <v>0</v>
      </c>
      <c r="AM139" s="126">
        <f t="shared" si="97"/>
        <v>0</v>
      </c>
    </row>
    <row r="140" spans="2:39" s="127" customFormat="1" hidden="1" x14ac:dyDescent="0.25">
      <c r="B140" s="123"/>
      <c r="C140" s="125">
        <f t="shared" si="98"/>
        <v>7</v>
      </c>
      <c r="D140" s="125"/>
      <c r="E140" s="125"/>
      <c r="F140" s="125"/>
      <c r="G140" s="125"/>
      <c r="H140" s="125"/>
      <c r="I140" s="125"/>
      <c r="J140" s="125"/>
      <c r="K140" s="125">
        <f t="shared" si="90"/>
        <v>0</v>
      </c>
      <c r="L140" s="126">
        <f t="shared" si="91"/>
        <v>0</v>
      </c>
      <c r="M140" s="125"/>
      <c r="N140" s="125"/>
      <c r="O140" s="125"/>
      <c r="P140" s="125"/>
      <c r="Q140" s="125"/>
      <c r="R140" s="125"/>
      <c r="S140" s="125"/>
      <c r="T140" s="125">
        <f t="shared" si="92"/>
        <v>0</v>
      </c>
      <c r="U140" s="126">
        <f t="shared" si="93"/>
        <v>0</v>
      </c>
      <c r="V140" s="125"/>
      <c r="W140" s="125"/>
      <c r="X140" s="125"/>
      <c r="Y140" s="125"/>
      <c r="Z140" s="125"/>
      <c r="AA140" s="125"/>
      <c r="AB140" s="125"/>
      <c r="AC140" s="125">
        <f t="shared" si="94"/>
        <v>0</v>
      </c>
      <c r="AD140" s="126">
        <f t="shared" si="95"/>
        <v>0</v>
      </c>
      <c r="AE140" s="125"/>
      <c r="AF140" s="125"/>
      <c r="AG140" s="125"/>
      <c r="AH140" s="125"/>
      <c r="AI140" s="125"/>
      <c r="AJ140" s="125"/>
      <c r="AK140" s="125"/>
      <c r="AL140" s="125">
        <f t="shared" si="96"/>
        <v>0</v>
      </c>
      <c r="AM140" s="126">
        <f t="shared" si="97"/>
        <v>0</v>
      </c>
    </row>
    <row r="141" spans="2:39" s="127" customFormat="1" hidden="1" x14ac:dyDescent="0.25">
      <c r="B141" s="123"/>
      <c r="C141" s="125">
        <f t="shared" si="98"/>
        <v>8</v>
      </c>
      <c r="D141" s="125"/>
      <c r="E141" s="125"/>
      <c r="F141" s="125"/>
      <c r="G141" s="125"/>
      <c r="H141" s="125"/>
      <c r="I141" s="125"/>
      <c r="J141" s="125"/>
      <c r="K141" s="125">
        <f t="shared" si="90"/>
        <v>0</v>
      </c>
      <c r="L141" s="126">
        <f t="shared" si="91"/>
        <v>0</v>
      </c>
      <c r="M141" s="125"/>
      <c r="N141" s="125"/>
      <c r="O141" s="125"/>
      <c r="P141" s="125"/>
      <c r="Q141" s="125"/>
      <c r="R141" s="125"/>
      <c r="S141" s="125"/>
      <c r="T141" s="125">
        <f t="shared" si="92"/>
        <v>0</v>
      </c>
      <c r="U141" s="126">
        <f t="shared" si="93"/>
        <v>0</v>
      </c>
      <c r="V141" s="125"/>
      <c r="W141" s="125"/>
      <c r="X141" s="125"/>
      <c r="Y141" s="125"/>
      <c r="Z141" s="125"/>
      <c r="AA141" s="125"/>
      <c r="AB141" s="125"/>
      <c r="AC141" s="125">
        <f t="shared" si="94"/>
        <v>0</v>
      </c>
      <c r="AD141" s="126">
        <f t="shared" si="95"/>
        <v>0</v>
      </c>
      <c r="AE141" s="125"/>
      <c r="AF141" s="125"/>
      <c r="AG141" s="125"/>
      <c r="AH141" s="125"/>
      <c r="AI141" s="125"/>
      <c r="AJ141" s="125"/>
      <c r="AK141" s="125"/>
      <c r="AL141" s="125">
        <f t="shared" si="96"/>
        <v>0</v>
      </c>
      <c r="AM141" s="126">
        <f t="shared" si="97"/>
        <v>0</v>
      </c>
    </row>
    <row r="142" spans="2:39" s="127" customFormat="1" hidden="1" x14ac:dyDescent="0.25">
      <c r="B142" s="123"/>
      <c r="C142" s="125">
        <f t="shared" si="98"/>
        <v>9</v>
      </c>
      <c r="D142" s="125"/>
      <c r="E142" s="125"/>
      <c r="F142" s="125"/>
      <c r="G142" s="125"/>
      <c r="H142" s="125"/>
      <c r="I142" s="125"/>
      <c r="J142" s="125"/>
      <c r="K142" s="125">
        <f t="shared" si="90"/>
        <v>0</v>
      </c>
      <c r="L142" s="126">
        <f t="shared" si="91"/>
        <v>0</v>
      </c>
      <c r="M142" s="125"/>
      <c r="N142" s="125"/>
      <c r="O142" s="125"/>
      <c r="P142" s="125"/>
      <c r="Q142" s="125"/>
      <c r="R142" s="125"/>
      <c r="S142" s="125"/>
      <c r="T142" s="125">
        <f t="shared" si="92"/>
        <v>0</v>
      </c>
      <c r="U142" s="126">
        <f t="shared" si="93"/>
        <v>0</v>
      </c>
      <c r="V142" s="125"/>
      <c r="W142" s="125"/>
      <c r="X142" s="125"/>
      <c r="Y142" s="125"/>
      <c r="Z142" s="125"/>
      <c r="AA142" s="125"/>
      <c r="AB142" s="125"/>
      <c r="AC142" s="125">
        <f t="shared" si="94"/>
        <v>0</v>
      </c>
      <c r="AD142" s="126">
        <f t="shared" si="95"/>
        <v>0</v>
      </c>
      <c r="AE142" s="125"/>
      <c r="AF142" s="125"/>
      <c r="AG142" s="125"/>
      <c r="AH142" s="125"/>
      <c r="AI142" s="125"/>
      <c r="AJ142" s="125"/>
      <c r="AK142" s="125"/>
      <c r="AL142" s="125">
        <f t="shared" si="96"/>
        <v>0</v>
      </c>
      <c r="AM142" s="126">
        <f t="shared" si="97"/>
        <v>0</v>
      </c>
    </row>
    <row r="143" spans="2:39" s="127" customFormat="1" ht="15.75" hidden="1" thickBot="1" x14ac:dyDescent="0.3">
      <c r="B143" s="123"/>
      <c r="C143" s="128">
        <f t="shared" si="98"/>
        <v>10</v>
      </c>
      <c r="D143" s="128"/>
      <c r="E143" s="128"/>
      <c r="F143" s="128"/>
      <c r="G143" s="128"/>
      <c r="H143" s="128"/>
      <c r="I143" s="128"/>
      <c r="J143" s="128"/>
      <c r="K143" s="125">
        <f t="shared" si="90"/>
        <v>0</v>
      </c>
      <c r="L143" s="126">
        <f t="shared" si="91"/>
        <v>0</v>
      </c>
      <c r="M143" s="128"/>
      <c r="N143" s="128"/>
      <c r="O143" s="128"/>
      <c r="P143" s="128"/>
      <c r="Q143" s="128"/>
      <c r="R143" s="128"/>
      <c r="S143" s="128"/>
      <c r="T143" s="125">
        <f t="shared" si="92"/>
        <v>0</v>
      </c>
      <c r="U143" s="126">
        <f t="shared" si="93"/>
        <v>0</v>
      </c>
      <c r="V143" s="128"/>
      <c r="W143" s="128"/>
      <c r="X143" s="128"/>
      <c r="Y143" s="128"/>
      <c r="Z143" s="128"/>
      <c r="AA143" s="128"/>
      <c r="AB143" s="128"/>
      <c r="AC143" s="125">
        <f t="shared" si="94"/>
        <v>0</v>
      </c>
      <c r="AD143" s="126">
        <f t="shared" si="95"/>
        <v>0</v>
      </c>
      <c r="AE143" s="128"/>
      <c r="AF143" s="128"/>
      <c r="AG143" s="128"/>
      <c r="AH143" s="128"/>
      <c r="AI143" s="128"/>
      <c r="AJ143" s="128"/>
      <c r="AK143" s="128"/>
      <c r="AL143" s="125">
        <f t="shared" si="96"/>
        <v>0</v>
      </c>
      <c r="AM143" s="126">
        <f t="shared" si="97"/>
        <v>0</v>
      </c>
    </row>
    <row r="144" spans="2:39" ht="15.75" thickBot="1" x14ac:dyDescent="0.3">
      <c r="B144" s="98" t="s">
        <v>42</v>
      </c>
      <c r="C144" s="99"/>
      <c r="D144" s="33" t="e">
        <f>AVERAGE(D134:D143)</f>
        <v>#DIV/0!</v>
      </c>
      <c r="E144" s="33" t="e">
        <f>AVERAGE(E134:E143)</f>
        <v>#DIV/0!</v>
      </c>
      <c r="F144" s="33" t="e">
        <f>AVERAGE(F134:F143)</f>
        <v>#DIV/0!</v>
      </c>
      <c r="G144" s="33" t="e">
        <f>AVERAGE(G134:G143)</f>
        <v>#DIV/0!</v>
      </c>
      <c r="H144" s="33"/>
      <c r="I144" s="33" t="e">
        <f>AVERAGE(I134:I143)</f>
        <v>#DIV/0!</v>
      </c>
      <c r="J144" s="34" t="e">
        <f>K144/(K144+L144)</f>
        <v>#DIV/0!</v>
      </c>
      <c r="K144" s="35">
        <f>SUM(K134:K143)</f>
        <v>0</v>
      </c>
      <c r="L144" s="35">
        <f>SUM(L134:L143)</f>
        <v>0</v>
      </c>
      <c r="M144" s="33" t="e">
        <f>AVERAGE(M134:M143)</f>
        <v>#DIV/0!</v>
      </c>
      <c r="N144" s="33" t="e">
        <f>AVERAGE(N134:N143)</f>
        <v>#DIV/0!</v>
      </c>
      <c r="O144" s="33" t="e">
        <f>AVERAGE(O134:O143)</f>
        <v>#DIV/0!</v>
      </c>
      <c r="P144" s="33" t="e">
        <f>AVERAGE(P134:P143)</f>
        <v>#DIV/0!</v>
      </c>
      <c r="Q144" s="33"/>
      <c r="R144" s="33" t="e">
        <f>AVERAGE(R134:R143)</f>
        <v>#DIV/0!</v>
      </c>
      <c r="S144" s="34" t="e">
        <f>T144/(T144+U144)</f>
        <v>#DIV/0!</v>
      </c>
      <c r="T144" s="35">
        <f>SUM(T134:T143)</f>
        <v>0</v>
      </c>
      <c r="U144" s="35">
        <f>SUM(U134:U143)</f>
        <v>0</v>
      </c>
      <c r="V144" s="33" t="e">
        <f>AVERAGE(V134:V143)</f>
        <v>#DIV/0!</v>
      </c>
      <c r="W144" s="33" t="e">
        <f>AVERAGE(W134:W143)</f>
        <v>#DIV/0!</v>
      </c>
      <c r="X144" s="33" t="e">
        <f>AVERAGE(X134:X143)</f>
        <v>#DIV/0!</v>
      </c>
      <c r="Y144" s="33" t="e">
        <f>AVERAGE(Y134:Y143)</f>
        <v>#DIV/0!</v>
      </c>
      <c r="Z144" s="33"/>
      <c r="AA144" s="33" t="e">
        <f>AVERAGE(AA134:AA143)</f>
        <v>#DIV/0!</v>
      </c>
      <c r="AB144" s="34" t="e">
        <f>AC144/(AC144+AD144)</f>
        <v>#DIV/0!</v>
      </c>
      <c r="AC144" s="35">
        <f>SUM(AC134:AC143)</f>
        <v>0</v>
      </c>
      <c r="AD144" s="35">
        <f>SUM(AD134:AD143)</f>
        <v>0</v>
      </c>
      <c r="AE144" s="33" t="e">
        <f>AVERAGE(AE134:AE143)</f>
        <v>#DIV/0!</v>
      </c>
      <c r="AF144" s="33" t="e">
        <f>AVERAGE(AF134:AF143)</f>
        <v>#DIV/0!</v>
      </c>
      <c r="AG144" s="33" t="e">
        <f>AVERAGE(AG134:AG143)</f>
        <v>#DIV/0!</v>
      </c>
      <c r="AH144" s="33" t="e">
        <f>AVERAGE(AH134:AH143)</f>
        <v>#DIV/0!</v>
      </c>
      <c r="AI144" s="33"/>
      <c r="AJ144" s="33" t="e">
        <f>AVERAGE(AJ134:AJ143)</f>
        <v>#DIV/0!</v>
      </c>
      <c r="AK144" s="34" t="e">
        <f>AL144/(AL144+AM144)</f>
        <v>#DIV/0!</v>
      </c>
      <c r="AL144" s="35">
        <f>SUM(AL134:AL143)</f>
        <v>0</v>
      </c>
      <c r="AM144" s="82">
        <f>SUM(AM134:AM143)</f>
        <v>0</v>
      </c>
    </row>
    <row r="145" spans="2:39" x14ac:dyDescent="0.25">
      <c r="B145" s="106">
        <v>4</v>
      </c>
      <c r="C145" s="77">
        <v>1</v>
      </c>
      <c r="D145" s="77"/>
      <c r="E145" s="77"/>
      <c r="F145" s="77"/>
      <c r="G145" s="77"/>
      <c r="H145" s="77"/>
      <c r="I145" s="77"/>
      <c r="J145" s="77"/>
      <c r="K145" s="28">
        <f t="shared" ref="K145:K154" si="99">IF(J145="W",1,0)</f>
        <v>0</v>
      </c>
      <c r="L145" s="32">
        <f t="shared" ref="L145:L154" si="100">IF(J145="L",1,0)</f>
        <v>0</v>
      </c>
      <c r="M145" s="77"/>
      <c r="N145" s="77"/>
      <c r="O145" s="77"/>
      <c r="P145" s="77"/>
      <c r="Q145" s="77"/>
      <c r="R145" s="77"/>
      <c r="S145" s="77"/>
      <c r="T145" s="28">
        <f t="shared" ref="T145:T154" si="101">IF(S145="W",1,0)</f>
        <v>0</v>
      </c>
      <c r="U145" s="32">
        <f t="shared" ref="U145:U154" si="102">IF(S145="L",1,0)</f>
        <v>0</v>
      </c>
      <c r="V145" s="77"/>
      <c r="W145" s="77"/>
      <c r="X145" s="77"/>
      <c r="Y145" s="77"/>
      <c r="Z145" s="77"/>
      <c r="AA145" s="77"/>
      <c r="AB145" s="77"/>
      <c r="AC145" s="28">
        <f t="shared" ref="AC145:AC154" si="103">IF(AB145="W",1,0)</f>
        <v>0</v>
      </c>
      <c r="AD145" s="32">
        <f t="shared" ref="AD145:AD154" si="104">IF(AB145="L",1,0)</f>
        <v>0</v>
      </c>
      <c r="AE145" s="77"/>
      <c r="AF145" s="77"/>
      <c r="AG145" s="77"/>
      <c r="AH145" s="77"/>
      <c r="AI145" s="77"/>
      <c r="AJ145" s="77"/>
      <c r="AK145" s="77"/>
      <c r="AL145" s="28">
        <f t="shared" ref="AL145:AL154" si="105">IF(AK145="W",1,0)</f>
        <v>0</v>
      </c>
      <c r="AM145" s="32">
        <f t="shared" ref="AM145:AM154" si="106">IF(AK145="L",1,0)</f>
        <v>0</v>
      </c>
    </row>
    <row r="146" spans="2:39" x14ac:dyDescent="0.25">
      <c r="B146" s="106"/>
      <c r="C146" s="28">
        <f t="shared" ref="C146:C154" si="107">C145+1</f>
        <v>2</v>
      </c>
      <c r="D146" s="28"/>
      <c r="E146" s="28"/>
      <c r="F146" s="28"/>
      <c r="G146" s="28"/>
      <c r="H146" s="28"/>
      <c r="I146" s="28"/>
      <c r="J146" s="28"/>
      <c r="K146" s="28">
        <f t="shared" si="99"/>
        <v>0</v>
      </c>
      <c r="L146" s="32">
        <f t="shared" si="100"/>
        <v>0</v>
      </c>
      <c r="M146" s="28"/>
      <c r="N146" s="28"/>
      <c r="O146" s="28"/>
      <c r="P146" s="28"/>
      <c r="Q146" s="28"/>
      <c r="R146" s="28"/>
      <c r="S146" s="28"/>
      <c r="T146" s="28">
        <f t="shared" si="101"/>
        <v>0</v>
      </c>
      <c r="U146" s="32">
        <f t="shared" si="102"/>
        <v>0</v>
      </c>
      <c r="V146" s="28"/>
      <c r="W146" s="28"/>
      <c r="X146" s="28"/>
      <c r="Y146" s="28"/>
      <c r="Z146" s="28"/>
      <c r="AA146" s="28"/>
      <c r="AB146" s="28"/>
      <c r="AC146" s="28">
        <f t="shared" si="103"/>
        <v>0</v>
      </c>
      <c r="AD146" s="32">
        <f t="shared" si="104"/>
        <v>0</v>
      </c>
      <c r="AE146" s="28"/>
      <c r="AF146" s="28"/>
      <c r="AG146" s="28"/>
      <c r="AH146" s="28"/>
      <c r="AI146" s="28"/>
      <c r="AJ146" s="28"/>
      <c r="AK146" s="28"/>
      <c r="AL146" s="28">
        <f t="shared" si="105"/>
        <v>0</v>
      </c>
      <c r="AM146" s="32">
        <f t="shared" si="106"/>
        <v>0</v>
      </c>
    </row>
    <row r="147" spans="2:39" x14ac:dyDescent="0.25">
      <c r="B147" s="106"/>
      <c r="C147" s="28">
        <f t="shared" si="107"/>
        <v>3</v>
      </c>
      <c r="D147" s="28"/>
      <c r="E147" s="28"/>
      <c r="F147" s="28"/>
      <c r="G147" s="28"/>
      <c r="H147" s="28"/>
      <c r="I147" s="28"/>
      <c r="J147" s="28"/>
      <c r="K147" s="28">
        <f t="shared" si="99"/>
        <v>0</v>
      </c>
      <c r="L147" s="32">
        <f t="shared" si="100"/>
        <v>0</v>
      </c>
      <c r="M147" s="28"/>
      <c r="N147" s="28"/>
      <c r="O147" s="28"/>
      <c r="P147" s="28"/>
      <c r="Q147" s="28"/>
      <c r="R147" s="28"/>
      <c r="S147" s="28"/>
      <c r="T147" s="28">
        <f t="shared" si="101"/>
        <v>0</v>
      </c>
      <c r="U147" s="32">
        <f t="shared" si="102"/>
        <v>0</v>
      </c>
      <c r="V147" s="28"/>
      <c r="W147" s="28"/>
      <c r="X147" s="28"/>
      <c r="Y147" s="28"/>
      <c r="Z147" s="28"/>
      <c r="AA147" s="28"/>
      <c r="AB147" s="28"/>
      <c r="AC147" s="28">
        <f t="shared" si="103"/>
        <v>0</v>
      </c>
      <c r="AD147" s="32">
        <f t="shared" si="104"/>
        <v>0</v>
      </c>
      <c r="AE147" s="28"/>
      <c r="AF147" s="28"/>
      <c r="AG147" s="28"/>
      <c r="AH147" s="28"/>
      <c r="AI147" s="28"/>
      <c r="AJ147" s="28"/>
      <c r="AK147" s="28"/>
      <c r="AL147" s="28">
        <f t="shared" si="105"/>
        <v>0</v>
      </c>
      <c r="AM147" s="32">
        <f t="shared" si="106"/>
        <v>0</v>
      </c>
    </row>
    <row r="148" spans="2:39" x14ac:dyDescent="0.25">
      <c r="B148" s="106"/>
      <c r="C148" s="28">
        <f t="shared" si="107"/>
        <v>4</v>
      </c>
      <c r="D148" s="28"/>
      <c r="E148" s="28"/>
      <c r="F148" s="28"/>
      <c r="G148" s="28"/>
      <c r="H148" s="28"/>
      <c r="I148" s="28"/>
      <c r="J148" s="28"/>
      <c r="K148" s="28">
        <f t="shared" si="99"/>
        <v>0</v>
      </c>
      <c r="L148" s="32">
        <f t="shared" si="100"/>
        <v>0</v>
      </c>
      <c r="M148" s="28"/>
      <c r="N148" s="28"/>
      <c r="O148" s="28"/>
      <c r="P148" s="28"/>
      <c r="Q148" s="28"/>
      <c r="R148" s="28"/>
      <c r="S148" s="28"/>
      <c r="T148" s="28">
        <f t="shared" si="101"/>
        <v>0</v>
      </c>
      <c r="U148" s="32">
        <f t="shared" si="102"/>
        <v>0</v>
      </c>
      <c r="V148" s="28"/>
      <c r="W148" s="28"/>
      <c r="X148" s="28"/>
      <c r="Y148" s="28"/>
      <c r="Z148" s="28"/>
      <c r="AA148" s="28"/>
      <c r="AB148" s="28"/>
      <c r="AC148" s="28">
        <f t="shared" si="103"/>
        <v>0</v>
      </c>
      <c r="AD148" s="32">
        <f t="shared" si="104"/>
        <v>0</v>
      </c>
      <c r="AE148" s="28"/>
      <c r="AF148" s="28"/>
      <c r="AG148" s="28"/>
      <c r="AH148" s="28"/>
      <c r="AI148" s="28"/>
      <c r="AJ148" s="28"/>
      <c r="AK148" s="28"/>
      <c r="AL148" s="28">
        <f t="shared" si="105"/>
        <v>0</v>
      </c>
      <c r="AM148" s="32">
        <f t="shared" si="106"/>
        <v>0</v>
      </c>
    </row>
    <row r="149" spans="2:39" x14ac:dyDescent="0.25">
      <c r="B149" s="106"/>
      <c r="C149" s="28">
        <f t="shared" si="107"/>
        <v>5</v>
      </c>
      <c r="D149" s="28"/>
      <c r="E149" s="28"/>
      <c r="F149" s="28"/>
      <c r="G149" s="28"/>
      <c r="H149" s="28"/>
      <c r="I149" s="28"/>
      <c r="J149" s="28"/>
      <c r="K149" s="28">
        <f t="shared" si="99"/>
        <v>0</v>
      </c>
      <c r="L149" s="32">
        <f t="shared" si="100"/>
        <v>0</v>
      </c>
      <c r="M149" s="28"/>
      <c r="N149" s="28"/>
      <c r="O149" s="28"/>
      <c r="P149" s="28"/>
      <c r="Q149" s="28"/>
      <c r="R149" s="28"/>
      <c r="S149" s="28"/>
      <c r="T149" s="28">
        <f t="shared" si="101"/>
        <v>0</v>
      </c>
      <c r="U149" s="32">
        <f t="shared" si="102"/>
        <v>0</v>
      </c>
      <c r="V149" s="28"/>
      <c r="W149" s="28"/>
      <c r="X149" s="28"/>
      <c r="Y149" s="28"/>
      <c r="Z149" s="28"/>
      <c r="AA149" s="28"/>
      <c r="AB149" s="28"/>
      <c r="AC149" s="28">
        <f t="shared" si="103"/>
        <v>0</v>
      </c>
      <c r="AD149" s="32">
        <f t="shared" si="104"/>
        <v>0</v>
      </c>
      <c r="AE149" s="28"/>
      <c r="AF149" s="28"/>
      <c r="AG149" s="28"/>
      <c r="AH149" s="28"/>
      <c r="AI149" s="28"/>
      <c r="AJ149" s="28"/>
      <c r="AK149" s="28"/>
      <c r="AL149" s="28">
        <f t="shared" si="105"/>
        <v>0</v>
      </c>
      <c r="AM149" s="32">
        <f t="shared" si="106"/>
        <v>0</v>
      </c>
    </row>
    <row r="150" spans="2:39" x14ac:dyDescent="0.25">
      <c r="B150" s="106"/>
      <c r="C150" s="28">
        <f t="shared" si="107"/>
        <v>6</v>
      </c>
      <c r="D150" s="28"/>
      <c r="E150" s="28"/>
      <c r="F150" s="28"/>
      <c r="G150" s="28"/>
      <c r="H150" s="28"/>
      <c r="I150" s="28"/>
      <c r="J150" s="28"/>
      <c r="K150" s="28">
        <f t="shared" si="99"/>
        <v>0</v>
      </c>
      <c r="L150" s="32">
        <f t="shared" si="100"/>
        <v>0</v>
      </c>
      <c r="M150" s="28"/>
      <c r="N150" s="28"/>
      <c r="O150" s="28"/>
      <c r="P150" s="28"/>
      <c r="Q150" s="28"/>
      <c r="R150" s="28"/>
      <c r="S150" s="28"/>
      <c r="T150" s="28">
        <f t="shared" si="101"/>
        <v>0</v>
      </c>
      <c r="U150" s="32">
        <f t="shared" si="102"/>
        <v>0</v>
      </c>
      <c r="V150" s="28"/>
      <c r="W150" s="28"/>
      <c r="X150" s="28"/>
      <c r="Y150" s="28"/>
      <c r="Z150" s="28"/>
      <c r="AA150" s="28"/>
      <c r="AB150" s="28"/>
      <c r="AC150" s="28">
        <f t="shared" si="103"/>
        <v>0</v>
      </c>
      <c r="AD150" s="32">
        <f t="shared" si="104"/>
        <v>0</v>
      </c>
      <c r="AE150" s="28"/>
      <c r="AF150" s="28"/>
      <c r="AG150" s="28"/>
      <c r="AH150" s="28"/>
      <c r="AI150" s="28"/>
      <c r="AJ150" s="28"/>
      <c r="AK150" s="28"/>
      <c r="AL150" s="28">
        <f t="shared" si="105"/>
        <v>0</v>
      </c>
      <c r="AM150" s="32">
        <f t="shared" si="106"/>
        <v>0</v>
      </c>
    </row>
    <row r="151" spans="2:39" x14ac:dyDescent="0.25">
      <c r="B151" s="106"/>
      <c r="C151" s="28">
        <f t="shared" si="107"/>
        <v>7</v>
      </c>
      <c r="D151" s="28"/>
      <c r="E151" s="28"/>
      <c r="F151" s="28"/>
      <c r="G151" s="28"/>
      <c r="H151" s="28"/>
      <c r="I151" s="28"/>
      <c r="J151" s="28"/>
      <c r="K151" s="28">
        <f t="shared" si="99"/>
        <v>0</v>
      </c>
      <c r="L151" s="32">
        <f t="shared" si="100"/>
        <v>0</v>
      </c>
      <c r="M151" s="28"/>
      <c r="N151" s="28"/>
      <c r="O151" s="28"/>
      <c r="P151" s="28"/>
      <c r="Q151" s="28"/>
      <c r="R151" s="28"/>
      <c r="S151" s="28"/>
      <c r="T151" s="28">
        <f t="shared" si="101"/>
        <v>0</v>
      </c>
      <c r="U151" s="32">
        <f t="shared" si="102"/>
        <v>0</v>
      </c>
      <c r="V151" s="28"/>
      <c r="W151" s="28"/>
      <c r="X151" s="28"/>
      <c r="Y151" s="28"/>
      <c r="Z151" s="28"/>
      <c r="AA151" s="28"/>
      <c r="AB151" s="28"/>
      <c r="AC151" s="28">
        <f t="shared" si="103"/>
        <v>0</v>
      </c>
      <c r="AD151" s="32">
        <f t="shared" si="104"/>
        <v>0</v>
      </c>
      <c r="AE151" s="28"/>
      <c r="AF151" s="28"/>
      <c r="AG151" s="28"/>
      <c r="AH151" s="28"/>
      <c r="AI151" s="28"/>
      <c r="AJ151" s="28"/>
      <c r="AK151" s="28"/>
      <c r="AL151" s="28">
        <f t="shared" si="105"/>
        <v>0</v>
      </c>
      <c r="AM151" s="32">
        <f t="shared" si="106"/>
        <v>0</v>
      </c>
    </row>
    <row r="152" spans="2:39" x14ac:dyDescent="0.25">
      <c r="B152" s="106"/>
      <c r="C152" s="28">
        <f t="shared" si="107"/>
        <v>8</v>
      </c>
      <c r="D152" s="28"/>
      <c r="E152" s="28"/>
      <c r="F152" s="28"/>
      <c r="G152" s="28"/>
      <c r="H152" s="28"/>
      <c r="I152" s="28"/>
      <c r="J152" s="28"/>
      <c r="K152" s="28">
        <f t="shared" si="99"/>
        <v>0</v>
      </c>
      <c r="L152" s="32">
        <f t="shared" si="100"/>
        <v>0</v>
      </c>
      <c r="M152" s="28"/>
      <c r="N152" s="28"/>
      <c r="O152" s="28"/>
      <c r="P152" s="28"/>
      <c r="Q152" s="28"/>
      <c r="R152" s="28"/>
      <c r="S152" s="28"/>
      <c r="T152" s="28">
        <f t="shared" si="101"/>
        <v>0</v>
      </c>
      <c r="U152" s="32">
        <f t="shared" si="102"/>
        <v>0</v>
      </c>
      <c r="V152" s="28"/>
      <c r="W152" s="28"/>
      <c r="X152" s="28"/>
      <c r="Y152" s="28"/>
      <c r="Z152" s="28"/>
      <c r="AA152" s="28"/>
      <c r="AB152" s="28"/>
      <c r="AC152" s="28">
        <f t="shared" si="103"/>
        <v>0</v>
      </c>
      <c r="AD152" s="32">
        <f t="shared" si="104"/>
        <v>0</v>
      </c>
      <c r="AE152" s="28"/>
      <c r="AF152" s="28"/>
      <c r="AG152" s="28"/>
      <c r="AH152" s="28"/>
      <c r="AI152" s="28"/>
      <c r="AJ152" s="28"/>
      <c r="AK152" s="28"/>
      <c r="AL152" s="28">
        <f t="shared" si="105"/>
        <v>0</v>
      </c>
      <c r="AM152" s="32">
        <f t="shared" si="106"/>
        <v>0</v>
      </c>
    </row>
    <row r="153" spans="2:39" x14ac:dyDescent="0.25">
      <c r="B153" s="106"/>
      <c r="C153" s="28">
        <f t="shared" si="107"/>
        <v>9</v>
      </c>
      <c r="D153" s="28"/>
      <c r="E153" s="28"/>
      <c r="F153" s="28"/>
      <c r="G153" s="28"/>
      <c r="H153" s="28"/>
      <c r="I153" s="28"/>
      <c r="J153" s="28"/>
      <c r="K153" s="28">
        <f t="shared" si="99"/>
        <v>0</v>
      </c>
      <c r="L153" s="32">
        <f t="shared" si="100"/>
        <v>0</v>
      </c>
      <c r="M153" s="28"/>
      <c r="N153" s="28"/>
      <c r="O153" s="28"/>
      <c r="P153" s="28"/>
      <c r="Q153" s="28"/>
      <c r="R153" s="28"/>
      <c r="S153" s="28"/>
      <c r="T153" s="28">
        <f t="shared" si="101"/>
        <v>0</v>
      </c>
      <c r="U153" s="32">
        <f t="shared" si="102"/>
        <v>0</v>
      </c>
      <c r="V153" s="28"/>
      <c r="W153" s="28"/>
      <c r="X153" s="28"/>
      <c r="Y153" s="28"/>
      <c r="Z153" s="28"/>
      <c r="AA153" s="28"/>
      <c r="AB153" s="28"/>
      <c r="AC153" s="28">
        <f t="shared" si="103"/>
        <v>0</v>
      </c>
      <c r="AD153" s="32">
        <f t="shared" si="104"/>
        <v>0</v>
      </c>
      <c r="AE153" s="28"/>
      <c r="AF153" s="28"/>
      <c r="AG153" s="28"/>
      <c r="AH153" s="28"/>
      <c r="AI153" s="28"/>
      <c r="AJ153" s="28"/>
      <c r="AK153" s="28"/>
      <c r="AL153" s="28">
        <f t="shared" si="105"/>
        <v>0</v>
      </c>
      <c r="AM153" s="32">
        <f t="shared" si="106"/>
        <v>0</v>
      </c>
    </row>
    <row r="154" spans="2:39" ht="15.75" thickBot="1" x14ac:dyDescent="0.3">
      <c r="B154" s="106"/>
      <c r="C154" s="76">
        <f t="shared" si="107"/>
        <v>10</v>
      </c>
      <c r="D154" s="76"/>
      <c r="E154" s="76"/>
      <c r="F154" s="76"/>
      <c r="G154" s="76"/>
      <c r="H154" s="76"/>
      <c r="I154" s="76"/>
      <c r="J154" s="76"/>
      <c r="K154" s="28">
        <f t="shared" si="99"/>
        <v>0</v>
      </c>
      <c r="L154" s="32">
        <f t="shared" si="100"/>
        <v>0</v>
      </c>
      <c r="M154" s="76"/>
      <c r="N154" s="76"/>
      <c r="O154" s="76"/>
      <c r="P154" s="76"/>
      <c r="Q154" s="76"/>
      <c r="R154" s="76"/>
      <c r="S154" s="76"/>
      <c r="T154" s="28">
        <f t="shared" si="101"/>
        <v>0</v>
      </c>
      <c r="U154" s="32">
        <f t="shared" si="102"/>
        <v>0</v>
      </c>
      <c r="V154" s="76"/>
      <c r="W154" s="76"/>
      <c r="X154" s="76"/>
      <c r="Y154" s="76"/>
      <c r="Z154" s="76"/>
      <c r="AA154" s="76"/>
      <c r="AB154" s="76"/>
      <c r="AC154" s="28">
        <f t="shared" si="103"/>
        <v>0</v>
      </c>
      <c r="AD154" s="32">
        <f t="shared" si="104"/>
        <v>0</v>
      </c>
      <c r="AE154" s="76"/>
      <c r="AF154" s="76"/>
      <c r="AG154" s="76"/>
      <c r="AH154" s="76"/>
      <c r="AI154" s="76"/>
      <c r="AJ154" s="76"/>
      <c r="AK154" s="76"/>
      <c r="AL154" s="28">
        <f t="shared" si="105"/>
        <v>0</v>
      </c>
      <c r="AM154" s="32">
        <f t="shared" si="106"/>
        <v>0</v>
      </c>
    </row>
    <row r="155" spans="2:39" ht="15.75" thickBot="1" x14ac:dyDescent="0.3">
      <c r="B155" s="98" t="s">
        <v>42</v>
      </c>
      <c r="C155" s="99"/>
      <c r="D155" s="33" t="e">
        <f>AVERAGE(D145:D154)</f>
        <v>#DIV/0!</v>
      </c>
      <c r="E155" s="33" t="e">
        <f>AVERAGE(E145:E154)</f>
        <v>#DIV/0!</v>
      </c>
      <c r="F155" s="33" t="e">
        <f>AVERAGE(F145:F154)</f>
        <v>#DIV/0!</v>
      </c>
      <c r="G155" s="33" t="e">
        <f>AVERAGE(G145:G154)</f>
        <v>#DIV/0!</v>
      </c>
      <c r="H155" s="33"/>
      <c r="I155" s="33" t="e">
        <f>AVERAGE(I145:I154)</f>
        <v>#DIV/0!</v>
      </c>
      <c r="J155" s="34" t="e">
        <f>K155/(K155+L155)</f>
        <v>#DIV/0!</v>
      </c>
      <c r="K155" s="35">
        <f>SUM(K145:K154)</f>
        <v>0</v>
      </c>
      <c r="L155" s="35">
        <f>SUM(L145:L154)</f>
        <v>0</v>
      </c>
      <c r="M155" s="33" t="e">
        <f>AVERAGE(M145:M154)</f>
        <v>#DIV/0!</v>
      </c>
      <c r="N155" s="33" t="e">
        <f>AVERAGE(N145:N154)</f>
        <v>#DIV/0!</v>
      </c>
      <c r="O155" s="33" t="e">
        <f>AVERAGE(O145:O154)</f>
        <v>#DIV/0!</v>
      </c>
      <c r="P155" s="33" t="e">
        <f>AVERAGE(P145:P154)</f>
        <v>#DIV/0!</v>
      </c>
      <c r="Q155" s="33"/>
      <c r="R155" s="33" t="e">
        <f>AVERAGE(R145:R154)</f>
        <v>#DIV/0!</v>
      </c>
      <c r="S155" s="34" t="e">
        <f>T155/(T155+U155)</f>
        <v>#DIV/0!</v>
      </c>
      <c r="T155" s="35">
        <f>SUM(T145:T154)</f>
        <v>0</v>
      </c>
      <c r="U155" s="35">
        <f>SUM(U145:U154)</f>
        <v>0</v>
      </c>
      <c r="V155" s="33" t="e">
        <f>AVERAGE(V145:V154)</f>
        <v>#DIV/0!</v>
      </c>
      <c r="W155" s="33" t="e">
        <f>AVERAGE(W145:W154)</f>
        <v>#DIV/0!</v>
      </c>
      <c r="X155" s="33" t="e">
        <f>AVERAGE(X145:X154)</f>
        <v>#DIV/0!</v>
      </c>
      <c r="Y155" s="33" t="e">
        <f>AVERAGE(Y145:Y154)</f>
        <v>#DIV/0!</v>
      </c>
      <c r="Z155" s="33"/>
      <c r="AA155" s="33" t="e">
        <f>AVERAGE(AA145:AA154)</f>
        <v>#DIV/0!</v>
      </c>
      <c r="AB155" s="34" t="e">
        <f>AC155/(AC155+AD155)</f>
        <v>#DIV/0!</v>
      </c>
      <c r="AC155" s="35">
        <f>SUM(AC145:AC154)</f>
        <v>0</v>
      </c>
      <c r="AD155" s="35">
        <f>SUM(AD145:AD154)</f>
        <v>0</v>
      </c>
      <c r="AE155" s="33" t="e">
        <f>AVERAGE(AE145:AE154)</f>
        <v>#DIV/0!</v>
      </c>
      <c r="AF155" s="33" t="e">
        <f>AVERAGE(AF145:AF154)</f>
        <v>#DIV/0!</v>
      </c>
      <c r="AG155" s="33" t="e">
        <f>AVERAGE(AG145:AG154)</f>
        <v>#DIV/0!</v>
      </c>
      <c r="AH155" s="33" t="e">
        <f>AVERAGE(AH145:AH154)</f>
        <v>#DIV/0!</v>
      </c>
      <c r="AI155" s="33"/>
      <c r="AJ155" s="33" t="e">
        <f>AVERAGE(AJ145:AJ154)</f>
        <v>#DIV/0!</v>
      </c>
      <c r="AK155" s="34" t="e">
        <f>AL155/(AL155+AM155)</f>
        <v>#DIV/0!</v>
      </c>
      <c r="AL155" s="35">
        <f>SUM(AL145:AL154)</f>
        <v>0</v>
      </c>
      <c r="AM155" s="82">
        <f>SUM(AM145:AM154)</f>
        <v>0</v>
      </c>
    </row>
  </sheetData>
  <mergeCells count="46">
    <mergeCell ref="B145:B154"/>
    <mergeCell ref="B155:C155"/>
    <mergeCell ref="B122:C122"/>
    <mergeCell ref="B123:B132"/>
    <mergeCell ref="B133:C133"/>
    <mergeCell ref="B134:B143"/>
    <mergeCell ref="B144:C144"/>
    <mergeCell ref="B110:B121"/>
    <mergeCell ref="D110:L110"/>
    <mergeCell ref="M110:U110"/>
    <mergeCell ref="V110:AD110"/>
    <mergeCell ref="AE110:AM110"/>
    <mergeCell ref="B85:B94"/>
    <mergeCell ref="B95:C95"/>
    <mergeCell ref="B96:B105"/>
    <mergeCell ref="B106:C106"/>
    <mergeCell ref="D109:AM109"/>
    <mergeCell ref="B73:C73"/>
    <mergeCell ref="B74:B83"/>
    <mergeCell ref="B84:C84"/>
    <mergeCell ref="B36:B45"/>
    <mergeCell ref="B46:C46"/>
    <mergeCell ref="B47:B56"/>
    <mergeCell ref="B57:C57"/>
    <mergeCell ref="D60:AM60"/>
    <mergeCell ref="B61:B72"/>
    <mergeCell ref="D61:L61"/>
    <mergeCell ref="M61:U61"/>
    <mergeCell ref="V61:AD61"/>
    <mergeCell ref="AE61:AM61"/>
    <mergeCell ref="A2:R2"/>
    <mergeCell ref="A3:A7"/>
    <mergeCell ref="C3:R3"/>
    <mergeCell ref="C4:F4"/>
    <mergeCell ref="G4:J4"/>
    <mergeCell ref="K4:N4"/>
    <mergeCell ref="O4:R4"/>
    <mergeCell ref="B24:C24"/>
    <mergeCell ref="B25:B34"/>
    <mergeCell ref="B35:C35"/>
    <mergeCell ref="D11:AM11"/>
    <mergeCell ref="B12:B23"/>
    <mergeCell ref="D12:L12"/>
    <mergeCell ref="M12:U12"/>
    <mergeCell ref="V12:AD12"/>
    <mergeCell ref="AE12:AM1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0641-5078-4234-95AF-90A68249EF2C}">
  <dimension ref="A2:AM89"/>
  <sheetViews>
    <sheetView zoomScale="70" zoomScaleNormal="70" workbookViewId="0">
      <selection activeCell="U2" sqref="U2:AE8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2" spans="1:39" s="39" customFormat="1" x14ac:dyDescent="0.25">
      <c r="A2" s="101" t="s">
        <v>74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spans="1:39" s="39" customFormat="1" x14ac:dyDescent="0.25">
      <c r="A3" s="100" t="s">
        <v>58</v>
      </c>
      <c r="B3" s="41" t="s">
        <v>2</v>
      </c>
      <c r="C3" s="100">
        <f>D11</f>
        <v>1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</row>
    <row r="4" spans="1:39" s="39" customFormat="1" x14ac:dyDescent="0.25">
      <c r="A4" s="100"/>
      <c r="B4" s="41" t="s">
        <v>0</v>
      </c>
      <c r="C4" s="100" t="str">
        <f>D12</f>
        <v>Hungaroring</v>
      </c>
      <c r="D4" s="100"/>
      <c r="E4" s="100"/>
      <c r="F4" s="100"/>
      <c r="G4" s="100" t="str">
        <f>M12</f>
        <v>Zandvoort</v>
      </c>
      <c r="H4" s="100"/>
      <c r="I4" s="100"/>
      <c r="J4" s="100"/>
      <c r="K4" s="100" t="str">
        <f>V12</f>
        <v>Monza</v>
      </c>
      <c r="L4" s="100"/>
      <c r="M4" s="100"/>
      <c r="N4" s="100"/>
      <c r="O4" s="100" t="str">
        <f>AE12</f>
        <v>Barcelona</v>
      </c>
      <c r="P4" s="100"/>
      <c r="Q4" s="100"/>
      <c r="R4" s="100"/>
    </row>
    <row r="5" spans="1:39" s="39" customFormat="1" x14ac:dyDescent="0.25">
      <c r="A5" s="100"/>
      <c r="B5" s="41"/>
      <c r="C5" s="80" t="s">
        <v>55</v>
      </c>
      <c r="D5" s="80" t="s">
        <v>59</v>
      </c>
      <c r="E5" s="80" t="s">
        <v>53</v>
      </c>
      <c r="F5" s="80" t="s">
        <v>59</v>
      </c>
      <c r="G5" s="80" t="s">
        <v>55</v>
      </c>
      <c r="H5" s="80" t="s">
        <v>59</v>
      </c>
      <c r="I5" s="80" t="s">
        <v>53</v>
      </c>
      <c r="J5" s="80" t="s">
        <v>59</v>
      </c>
      <c r="K5" s="80" t="s">
        <v>55</v>
      </c>
      <c r="L5" s="80" t="s">
        <v>59</v>
      </c>
      <c r="M5" s="80" t="s">
        <v>53</v>
      </c>
      <c r="N5" s="80" t="s">
        <v>59</v>
      </c>
      <c r="O5" s="80" t="s">
        <v>55</v>
      </c>
      <c r="P5" s="80" t="s">
        <v>59</v>
      </c>
      <c r="Q5" s="80" t="s">
        <v>53</v>
      </c>
      <c r="R5" s="80" t="s">
        <v>59</v>
      </c>
    </row>
    <row r="6" spans="1:39" s="39" customFormat="1" x14ac:dyDescent="0.25">
      <c r="A6" s="100"/>
      <c r="B6" s="41">
        <f>B12</f>
        <v>1</v>
      </c>
      <c r="C6" s="43">
        <f>G24</f>
        <v>23</v>
      </c>
      <c r="D6" s="43" t="e">
        <f>_xlfn.STDEV.S(G14:G23)</f>
        <v>#DIV/0!</v>
      </c>
      <c r="E6" s="43">
        <f>I24</f>
        <v>16</v>
      </c>
      <c r="F6" s="43" t="e">
        <f>_xlfn.STDEV.S(I14:I23)</f>
        <v>#DIV/0!</v>
      </c>
      <c r="G6" s="43" t="e">
        <f>P24</f>
        <v>#DIV/0!</v>
      </c>
      <c r="H6" s="43" t="e">
        <f>_xlfn.STDEV.S(P14:P23)</f>
        <v>#DIV/0!</v>
      </c>
      <c r="I6" s="43" t="e">
        <f>R24</f>
        <v>#DIV/0!</v>
      </c>
      <c r="J6" s="43" t="e">
        <f>_xlfn.STDEV.S(R14:R23)</f>
        <v>#DIV/0!</v>
      </c>
      <c r="K6" s="43" t="e">
        <f>Y24</f>
        <v>#DIV/0!</v>
      </c>
      <c r="L6" s="43" t="e">
        <f>_xlfn.STDEV.S(Y14:Y23)</f>
        <v>#DIV/0!</v>
      </c>
      <c r="M6" s="43" t="e">
        <f>AA24</f>
        <v>#DIV/0!</v>
      </c>
      <c r="N6" s="43" t="e">
        <f>_xlfn.STDEV.S(AA14:AA23)</f>
        <v>#DIV/0!</v>
      </c>
      <c r="O6" s="43" t="e">
        <f>AH24</f>
        <v>#DIV/0!</v>
      </c>
      <c r="P6" s="43" t="e">
        <f>_xlfn.STDEV.S(AH14:AH23)</f>
        <v>#DIV/0!</v>
      </c>
      <c r="Q6" s="43" t="e">
        <f>AJ24</f>
        <v>#DIV/0!</v>
      </c>
      <c r="R6" s="43" t="e">
        <f>_xlfn.STDEV.S(AJ14:AJ23)</f>
        <v>#DIV/0!</v>
      </c>
    </row>
    <row r="7" spans="1:39" s="39" customFormat="1" x14ac:dyDescent="0.25">
      <c r="A7" s="100"/>
      <c r="B7" s="41">
        <f>B25</f>
        <v>2</v>
      </c>
      <c r="C7" s="43" t="e">
        <f>G35</f>
        <v>#DIV/0!</v>
      </c>
      <c r="D7" s="43" t="e">
        <f>_xlfn.STDEV.S(G25:G34)</f>
        <v>#DIV/0!</v>
      </c>
      <c r="E7" s="43" t="e">
        <f>I35</f>
        <v>#DIV/0!</v>
      </c>
      <c r="F7" s="43" t="e">
        <f>_xlfn.STDEV.S(I25:I34)</f>
        <v>#DIV/0!</v>
      </c>
      <c r="G7" s="43" t="e">
        <f>P35</f>
        <v>#DIV/0!</v>
      </c>
      <c r="H7" s="43" t="e">
        <f>_xlfn.STDEV.S(P25:P34)</f>
        <v>#DIV/0!</v>
      </c>
      <c r="I7" s="43" t="e">
        <f>R35</f>
        <v>#DIV/0!</v>
      </c>
      <c r="J7" s="43" t="e">
        <f>_xlfn.STDEV.S(R25:R34)</f>
        <v>#DIV/0!</v>
      </c>
      <c r="K7" s="43" t="e">
        <f>Y35</f>
        <v>#DIV/0!</v>
      </c>
      <c r="L7" s="43" t="e">
        <f>_xlfn.STDEV.S(Y25:Y34)</f>
        <v>#DIV/0!</v>
      </c>
      <c r="M7" s="43" t="e">
        <f>AA35</f>
        <v>#DIV/0!</v>
      </c>
      <c r="N7" s="43" t="e">
        <f>_xlfn.STDEV.S(AA25:AA34)</f>
        <v>#DIV/0!</v>
      </c>
      <c r="O7" s="43" t="e">
        <f>AH35</f>
        <v>#DIV/0!</v>
      </c>
      <c r="P7" s="43" t="e">
        <f>_xlfn.STDEV.S(AH25:AH34)</f>
        <v>#DIV/0!</v>
      </c>
      <c r="Q7" s="43" t="e">
        <f>AJ35</f>
        <v>#DIV/0!</v>
      </c>
      <c r="R7" s="43" t="e">
        <f>_xlfn.STDEV.S(AJ25:AJ34)</f>
        <v>#DIV/0!</v>
      </c>
    </row>
    <row r="8" spans="1:39" s="39" customFormat="1" x14ac:dyDescent="0.25"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81"/>
      <c r="S8" s="40"/>
      <c r="T8" s="40"/>
    </row>
    <row r="9" spans="1:39" s="39" customFormat="1" ht="14.25" customHeight="1" x14ac:dyDescent="0.25"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39" ht="15.75" thickBot="1" x14ac:dyDescent="0.3"/>
    <row r="11" spans="1:39" x14ac:dyDescent="0.25">
      <c r="B11" s="44" t="s">
        <v>0</v>
      </c>
      <c r="C11" s="45" t="s">
        <v>2</v>
      </c>
      <c r="D11" s="103">
        <v>1</v>
      </c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5"/>
    </row>
    <row r="12" spans="1:39" x14ac:dyDescent="0.25">
      <c r="B12" s="109">
        <v>1</v>
      </c>
      <c r="C12" s="28"/>
      <c r="D12" s="101" t="s">
        <v>31</v>
      </c>
      <c r="E12" s="101"/>
      <c r="F12" s="101"/>
      <c r="G12" s="101"/>
      <c r="H12" s="101"/>
      <c r="I12" s="101"/>
      <c r="J12" s="101"/>
      <c r="K12" s="101"/>
      <c r="L12" s="101"/>
      <c r="M12" s="101" t="s">
        <v>62</v>
      </c>
      <c r="N12" s="101"/>
      <c r="O12" s="101"/>
      <c r="P12" s="101"/>
      <c r="Q12" s="101"/>
      <c r="R12" s="101"/>
      <c r="S12" s="101"/>
      <c r="T12" s="101"/>
      <c r="U12" s="101"/>
      <c r="V12" s="101" t="s">
        <v>33</v>
      </c>
      <c r="W12" s="101"/>
      <c r="X12" s="101"/>
      <c r="Y12" s="101"/>
      <c r="Z12" s="101"/>
      <c r="AA12" s="101"/>
      <c r="AB12" s="101"/>
      <c r="AC12" s="101"/>
      <c r="AD12" s="102"/>
      <c r="AE12" s="101" t="s">
        <v>32</v>
      </c>
      <c r="AF12" s="101"/>
      <c r="AG12" s="101"/>
      <c r="AH12" s="101"/>
      <c r="AI12" s="101"/>
      <c r="AJ12" s="101"/>
      <c r="AK12" s="101"/>
      <c r="AL12" s="101"/>
      <c r="AM12" s="102"/>
    </row>
    <row r="13" spans="1:39" x14ac:dyDescent="0.25">
      <c r="B13" s="109"/>
      <c r="C13" s="78" t="s">
        <v>38</v>
      </c>
      <c r="D13" s="78" t="s">
        <v>35</v>
      </c>
      <c r="E13" s="78" t="s">
        <v>34</v>
      </c>
      <c r="F13" s="78" t="s">
        <v>36</v>
      </c>
      <c r="G13" s="78" t="s">
        <v>39</v>
      </c>
      <c r="H13" s="78" t="s">
        <v>40</v>
      </c>
      <c r="I13" s="78" t="s">
        <v>41</v>
      </c>
      <c r="J13" s="78" t="s">
        <v>43</v>
      </c>
      <c r="K13" s="78" t="s">
        <v>36</v>
      </c>
      <c r="L13" s="78" t="s">
        <v>44</v>
      </c>
      <c r="M13" s="78" t="s">
        <v>35</v>
      </c>
      <c r="N13" s="78" t="s">
        <v>34</v>
      </c>
      <c r="O13" s="78" t="s">
        <v>36</v>
      </c>
      <c r="P13" s="78" t="s">
        <v>39</v>
      </c>
      <c r="Q13" s="78" t="s">
        <v>40</v>
      </c>
      <c r="R13" s="78" t="s">
        <v>41</v>
      </c>
      <c r="S13" s="78" t="s">
        <v>43</v>
      </c>
      <c r="T13" s="78" t="s">
        <v>36</v>
      </c>
      <c r="U13" s="78" t="s">
        <v>44</v>
      </c>
      <c r="V13" s="78" t="s">
        <v>35</v>
      </c>
      <c r="W13" s="78" t="s">
        <v>34</v>
      </c>
      <c r="X13" s="78" t="s">
        <v>36</v>
      </c>
      <c r="Y13" s="78" t="s">
        <v>39</v>
      </c>
      <c r="Z13" s="78" t="s">
        <v>40</v>
      </c>
      <c r="AA13" s="78" t="s">
        <v>41</v>
      </c>
      <c r="AB13" s="78" t="s">
        <v>43</v>
      </c>
      <c r="AC13" s="78" t="s">
        <v>36</v>
      </c>
      <c r="AD13" s="79" t="s">
        <v>44</v>
      </c>
      <c r="AE13" s="78" t="s">
        <v>35</v>
      </c>
      <c r="AF13" s="78" t="s">
        <v>34</v>
      </c>
      <c r="AG13" s="78" t="s">
        <v>36</v>
      </c>
      <c r="AH13" s="78" t="s">
        <v>39</v>
      </c>
      <c r="AI13" s="78" t="s">
        <v>40</v>
      </c>
      <c r="AJ13" s="78" t="s">
        <v>41</v>
      </c>
      <c r="AK13" s="78" t="s">
        <v>43</v>
      </c>
      <c r="AL13" s="78" t="s">
        <v>36</v>
      </c>
      <c r="AM13" s="79" t="s">
        <v>44</v>
      </c>
    </row>
    <row r="14" spans="1:39" s="119" customFormat="1" x14ac:dyDescent="0.25">
      <c r="B14" s="109"/>
      <c r="C14" s="120">
        <v>1</v>
      </c>
      <c r="D14" s="120">
        <v>30.936</v>
      </c>
      <c r="E14" s="120">
        <v>34.116999999999997</v>
      </c>
      <c r="F14" s="120">
        <v>41.616</v>
      </c>
      <c r="G14" s="120">
        <v>23</v>
      </c>
      <c r="H14" s="120" t="s">
        <v>75</v>
      </c>
      <c r="I14" s="120">
        <v>16</v>
      </c>
      <c r="J14" s="120" t="s">
        <v>36</v>
      </c>
      <c r="K14" s="120">
        <f t="shared" ref="K14:K23" si="0">IF(J14="W",1,0)</f>
        <v>1</v>
      </c>
      <c r="L14" s="121">
        <f t="shared" ref="L14:L23" si="1">IF(J14="L",1,0)</f>
        <v>0</v>
      </c>
      <c r="M14" s="120"/>
      <c r="N14" s="120"/>
      <c r="O14" s="120"/>
      <c r="P14" s="120"/>
      <c r="Q14" s="120"/>
      <c r="R14" s="120"/>
      <c r="S14" s="120"/>
      <c r="T14" s="120">
        <f t="shared" ref="T14:T23" si="2">IF(S14="W",1,0)</f>
        <v>0</v>
      </c>
      <c r="U14" s="121">
        <f t="shared" ref="U14:U23" si="3">IF(S14="L",1,0)</f>
        <v>0</v>
      </c>
      <c r="V14" s="120"/>
      <c r="W14" s="120"/>
      <c r="X14" s="120"/>
      <c r="Y14" s="120"/>
      <c r="Z14" s="120"/>
      <c r="AA14" s="120"/>
      <c r="AB14" s="120"/>
      <c r="AC14" s="120">
        <f t="shared" ref="AC14:AC23" si="4">IF(AB14="W",1,0)</f>
        <v>0</v>
      </c>
      <c r="AD14" s="121">
        <f t="shared" ref="AD14:AD23" si="5">IF(AB14="L",1,0)</f>
        <v>0</v>
      </c>
      <c r="AE14" s="120"/>
      <c r="AF14" s="120"/>
      <c r="AG14" s="120"/>
      <c r="AH14" s="120"/>
      <c r="AI14" s="120"/>
      <c r="AJ14" s="120"/>
      <c r="AK14" s="120"/>
      <c r="AL14" s="120">
        <f t="shared" ref="AL14:AL23" si="6">IF(AK14="W",1,0)</f>
        <v>0</v>
      </c>
      <c r="AM14" s="121">
        <f t="shared" ref="AM14:AM23" si="7">IF(AK14="L",1,0)</f>
        <v>0</v>
      </c>
    </row>
    <row r="15" spans="1:39" s="119" customFormat="1" x14ac:dyDescent="0.25">
      <c r="B15" s="109"/>
      <c r="C15" s="120">
        <f t="shared" ref="C15:C23" si="8">C14+1</f>
        <v>2</v>
      </c>
      <c r="D15" s="120"/>
      <c r="E15" s="120"/>
      <c r="F15" s="120"/>
      <c r="G15" s="120"/>
      <c r="H15" s="120"/>
      <c r="I15" s="120"/>
      <c r="J15" s="120"/>
      <c r="K15" s="120">
        <f t="shared" si="0"/>
        <v>0</v>
      </c>
      <c r="L15" s="121">
        <f t="shared" si="1"/>
        <v>0</v>
      </c>
      <c r="M15" s="120"/>
      <c r="N15" s="120"/>
      <c r="O15" s="120"/>
      <c r="P15" s="120"/>
      <c r="Q15" s="120"/>
      <c r="R15" s="120"/>
      <c r="S15" s="120"/>
      <c r="T15" s="120">
        <f t="shared" si="2"/>
        <v>0</v>
      </c>
      <c r="U15" s="121">
        <f t="shared" si="3"/>
        <v>0</v>
      </c>
      <c r="V15" s="120"/>
      <c r="W15" s="120"/>
      <c r="X15" s="120"/>
      <c r="Y15" s="120"/>
      <c r="Z15" s="120"/>
      <c r="AA15" s="120"/>
      <c r="AB15" s="120"/>
      <c r="AC15" s="120">
        <f t="shared" si="4"/>
        <v>0</v>
      </c>
      <c r="AD15" s="121">
        <f t="shared" si="5"/>
        <v>0</v>
      </c>
      <c r="AE15" s="120"/>
      <c r="AF15" s="120"/>
      <c r="AG15" s="120"/>
      <c r="AH15" s="120"/>
      <c r="AI15" s="120"/>
      <c r="AJ15" s="120"/>
      <c r="AK15" s="120"/>
      <c r="AL15" s="120">
        <f t="shared" si="6"/>
        <v>0</v>
      </c>
      <c r="AM15" s="121">
        <f t="shared" si="7"/>
        <v>0</v>
      </c>
    </row>
    <row r="16" spans="1:39" s="119" customFormat="1" x14ac:dyDescent="0.25">
      <c r="B16" s="109"/>
      <c r="C16" s="120">
        <f t="shared" si="8"/>
        <v>3</v>
      </c>
      <c r="D16" s="120"/>
      <c r="E16" s="120"/>
      <c r="F16" s="120"/>
      <c r="G16" s="120"/>
      <c r="H16" s="120"/>
      <c r="I16" s="120"/>
      <c r="J16" s="120"/>
      <c r="K16" s="120">
        <f t="shared" si="0"/>
        <v>0</v>
      </c>
      <c r="L16" s="121">
        <f t="shared" si="1"/>
        <v>0</v>
      </c>
      <c r="M16" s="120"/>
      <c r="N16" s="120"/>
      <c r="O16" s="120"/>
      <c r="P16" s="120"/>
      <c r="Q16" s="120"/>
      <c r="R16" s="120"/>
      <c r="S16" s="120"/>
      <c r="T16" s="120">
        <f t="shared" si="2"/>
        <v>0</v>
      </c>
      <c r="U16" s="121">
        <f t="shared" si="3"/>
        <v>0</v>
      </c>
      <c r="V16" s="120"/>
      <c r="W16" s="120"/>
      <c r="X16" s="120"/>
      <c r="Y16" s="120"/>
      <c r="Z16" s="120"/>
      <c r="AA16" s="120"/>
      <c r="AB16" s="120"/>
      <c r="AC16" s="120">
        <f t="shared" si="4"/>
        <v>0</v>
      </c>
      <c r="AD16" s="121">
        <f t="shared" si="5"/>
        <v>0</v>
      </c>
      <c r="AE16" s="120"/>
      <c r="AF16" s="120"/>
      <c r="AG16" s="120"/>
      <c r="AH16" s="120"/>
      <c r="AI16" s="120"/>
      <c r="AJ16" s="120"/>
      <c r="AK16" s="120"/>
      <c r="AL16" s="120">
        <f t="shared" si="6"/>
        <v>0</v>
      </c>
      <c r="AM16" s="121">
        <f t="shared" si="7"/>
        <v>0</v>
      </c>
    </row>
    <row r="17" spans="2:39" s="119" customFormat="1" x14ac:dyDescent="0.25">
      <c r="B17" s="109"/>
      <c r="C17" s="120">
        <f t="shared" si="8"/>
        <v>4</v>
      </c>
      <c r="D17" s="120"/>
      <c r="E17" s="120"/>
      <c r="F17" s="120"/>
      <c r="G17" s="120"/>
      <c r="H17" s="120"/>
      <c r="I17" s="120"/>
      <c r="J17" s="120"/>
      <c r="K17" s="120">
        <f t="shared" si="0"/>
        <v>0</v>
      </c>
      <c r="L17" s="121">
        <f t="shared" si="1"/>
        <v>0</v>
      </c>
      <c r="M17" s="120"/>
      <c r="N17" s="120"/>
      <c r="O17" s="120"/>
      <c r="P17" s="120"/>
      <c r="Q17" s="120"/>
      <c r="R17" s="120"/>
      <c r="S17" s="120"/>
      <c r="T17" s="120">
        <f t="shared" si="2"/>
        <v>0</v>
      </c>
      <c r="U17" s="121">
        <f t="shared" si="3"/>
        <v>0</v>
      </c>
      <c r="V17" s="120"/>
      <c r="W17" s="120"/>
      <c r="X17" s="120"/>
      <c r="Y17" s="120"/>
      <c r="Z17" s="120"/>
      <c r="AA17" s="120"/>
      <c r="AB17" s="120"/>
      <c r="AC17" s="120">
        <f t="shared" si="4"/>
        <v>0</v>
      </c>
      <c r="AD17" s="121">
        <f t="shared" si="5"/>
        <v>0</v>
      </c>
      <c r="AE17" s="120"/>
      <c r="AF17" s="120"/>
      <c r="AG17" s="120"/>
      <c r="AH17" s="120"/>
      <c r="AI17" s="120"/>
      <c r="AJ17" s="120"/>
      <c r="AK17" s="120"/>
      <c r="AL17" s="120">
        <f t="shared" si="6"/>
        <v>0</v>
      </c>
      <c r="AM17" s="121">
        <f t="shared" si="7"/>
        <v>0</v>
      </c>
    </row>
    <row r="18" spans="2:39" s="119" customFormat="1" x14ac:dyDescent="0.25">
      <c r="B18" s="109"/>
      <c r="C18" s="120">
        <f t="shared" si="8"/>
        <v>5</v>
      </c>
      <c r="D18" s="120"/>
      <c r="E18" s="120"/>
      <c r="F18" s="120"/>
      <c r="G18" s="120"/>
      <c r="H18" s="120"/>
      <c r="I18" s="120"/>
      <c r="J18" s="120"/>
      <c r="K18" s="120">
        <f t="shared" si="0"/>
        <v>0</v>
      </c>
      <c r="L18" s="121">
        <f t="shared" si="1"/>
        <v>0</v>
      </c>
      <c r="M18" s="120"/>
      <c r="N18" s="120"/>
      <c r="O18" s="120"/>
      <c r="P18" s="120"/>
      <c r="Q18" s="120"/>
      <c r="R18" s="120"/>
      <c r="S18" s="120"/>
      <c r="T18" s="120">
        <f t="shared" si="2"/>
        <v>0</v>
      </c>
      <c r="U18" s="121">
        <f t="shared" si="3"/>
        <v>0</v>
      </c>
      <c r="V18" s="120"/>
      <c r="W18" s="120"/>
      <c r="X18" s="120"/>
      <c r="Y18" s="120"/>
      <c r="Z18" s="120"/>
      <c r="AA18" s="120"/>
      <c r="AB18" s="120"/>
      <c r="AC18" s="120">
        <f t="shared" si="4"/>
        <v>0</v>
      </c>
      <c r="AD18" s="121">
        <f t="shared" si="5"/>
        <v>0</v>
      </c>
      <c r="AE18" s="120"/>
      <c r="AF18" s="120"/>
      <c r="AG18" s="120"/>
      <c r="AH18" s="120"/>
      <c r="AI18" s="120"/>
      <c r="AJ18" s="120"/>
      <c r="AK18" s="120"/>
      <c r="AL18" s="120">
        <f t="shared" si="6"/>
        <v>0</v>
      </c>
      <c r="AM18" s="121">
        <f t="shared" si="7"/>
        <v>0</v>
      </c>
    </row>
    <row r="19" spans="2:39" s="119" customFormat="1" x14ac:dyDescent="0.25">
      <c r="B19" s="109"/>
      <c r="C19" s="120">
        <f t="shared" si="8"/>
        <v>6</v>
      </c>
      <c r="D19" s="120"/>
      <c r="E19" s="120"/>
      <c r="F19" s="120"/>
      <c r="G19" s="120"/>
      <c r="H19" s="120"/>
      <c r="I19" s="120"/>
      <c r="J19" s="120"/>
      <c r="K19" s="120">
        <f t="shared" si="0"/>
        <v>0</v>
      </c>
      <c r="L19" s="121">
        <f t="shared" si="1"/>
        <v>0</v>
      </c>
      <c r="M19" s="120"/>
      <c r="N19" s="120"/>
      <c r="O19" s="120"/>
      <c r="P19" s="120"/>
      <c r="Q19" s="120"/>
      <c r="R19" s="120"/>
      <c r="S19" s="120"/>
      <c r="T19" s="120">
        <f t="shared" si="2"/>
        <v>0</v>
      </c>
      <c r="U19" s="121">
        <f t="shared" si="3"/>
        <v>0</v>
      </c>
      <c r="V19" s="120"/>
      <c r="W19" s="120"/>
      <c r="X19" s="120"/>
      <c r="Y19" s="120"/>
      <c r="Z19" s="120"/>
      <c r="AA19" s="120"/>
      <c r="AB19" s="120"/>
      <c r="AC19" s="120">
        <f t="shared" si="4"/>
        <v>0</v>
      </c>
      <c r="AD19" s="121">
        <f t="shared" si="5"/>
        <v>0</v>
      </c>
      <c r="AE19" s="120"/>
      <c r="AF19" s="120"/>
      <c r="AG19" s="120"/>
      <c r="AH19" s="120"/>
      <c r="AI19" s="120"/>
      <c r="AJ19" s="120"/>
      <c r="AK19" s="120"/>
      <c r="AL19" s="120">
        <f t="shared" si="6"/>
        <v>0</v>
      </c>
      <c r="AM19" s="121">
        <f t="shared" si="7"/>
        <v>0</v>
      </c>
    </row>
    <row r="20" spans="2:39" s="119" customFormat="1" x14ac:dyDescent="0.25">
      <c r="B20" s="109"/>
      <c r="C20" s="120">
        <f t="shared" si="8"/>
        <v>7</v>
      </c>
      <c r="D20" s="120"/>
      <c r="E20" s="120"/>
      <c r="F20" s="120"/>
      <c r="G20" s="120"/>
      <c r="H20" s="120"/>
      <c r="I20" s="120"/>
      <c r="J20" s="120"/>
      <c r="K20" s="120">
        <f t="shared" si="0"/>
        <v>0</v>
      </c>
      <c r="L20" s="121">
        <f t="shared" si="1"/>
        <v>0</v>
      </c>
      <c r="M20" s="120"/>
      <c r="N20" s="120"/>
      <c r="O20" s="120"/>
      <c r="P20" s="120"/>
      <c r="Q20" s="120"/>
      <c r="R20" s="120"/>
      <c r="S20" s="120"/>
      <c r="T20" s="120">
        <f t="shared" si="2"/>
        <v>0</v>
      </c>
      <c r="U20" s="121">
        <f t="shared" si="3"/>
        <v>0</v>
      </c>
      <c r="V20" s="120"/>
      <c r="W20" s="120"/>
      <c r="X20" s="120"/>
      <c r="Y20" s="120"/>
      <c r="Z20" s="120"/>
      <c r="AA20" s="120"/>
      <c r="AB20" s="120"/>
      <c r="AC20" s="120">
        <f t="shared" si="4"/>
        <v>0</v>
      </c>
      <c r="AD20" s="121">
        <f t="shared" si="5"/>
        <v>0</v>
      </c>
      <c r="AE20" s="120"/>
      <c r="AF20" s="120"/>
      <c r="AG20" s="120"/>
      <c r="AH20" s="120"/>
      <c r="AI20" s="120"/>
      <c r="AJ20" s="120"/>
      <c r="AK20" s="120"/>
      <c r="AL20" s="120">
        <f t="shared" si="6"/>
        <v>0</v>
      </c>
      <c r="AM20" s="121">
        <f t="shared" si="7"/>
        <v>0</v>
      </c>
    </row>
    <row r="21" spans="2:39" s="119" customFormat="1" x14ac:dyDescent="0.25">
      <c r="B21" s="109"/>
      <c r="C21" s="120">
        <f t="shared" si="8"/>
        <v>8</v>
      </c>
      <c r="D21" s="120"/>
      <c r="E21" s="120"/>
      <c r="F21" s="120"/>
      <c r="G21" s="120"/>
      <c r="H21" s="120"/>
      <c r="I21" s="120"/>
      <c r="J21" s="120"/>
      <c r="K21" s="120">
        <f t="shared" si="0"/>
        <v>0</v>
      </c>
      <c r="L21" s="121">
        <f t="shared" si="1"/>
        <v>0</v>
      </c>
      <c r="M21" s="120"/>
      <c r="N21" s="120"/>
      <c r="O21" s="120"/>
      <c r="P21" s="120"/>
      <c r="Q21" s="120"/>
      <c r="R21" s="120"/>
      <c r="S21" s="120"/>
      <c r="T21" s="120">
        <f t="shared" si="2"/>
        <v>0</v>
      </c>
      <c r="U21" s="121">
        <f t="shared" si="3"/>
        <v>0</v>
      </c>
      <c r="V21" s="120"/>
      <c r="W21" s="120"/>
      <c r="X21" s="120"/>
      <c r="Y21" s="120"/>
      <c r="Z21" s="120"/>
      <c r="AA21" s="120"/>
      <c r="AB21" s="120"/>
      <c r="AC21" s="120">
        <f t="shared" si="4"/>
        <v>0</v>
      </c>
      <c r="AD21" s="121">
        <f t="shared" si="5"/>
        <v>0</v>
      </c>
      <c r="AE21" s="120"/>
      <c r="AF21" s="120"/>
      <c r="AG21" s="120"/>
      <c r="AH21" s="120"/>
      <c r="AI21" s="120"/>
      <c r="AJ21" s="120"/>
      <c r="AK21" s="120"/>
      <c r="AL21" s="120">
        <f t="shared" si="6"/>
        <v>0</v>
      </c>
      <c r="AM21" s="121">
        <f t="shared" si="7"/>
        <v>0</v>
      </c>
    </row>
    <row r="22" spans="2:39" s="119" customFormat="1" x14ac:dyDescent="0.25">
      <c r="B22" s="110"/>
      <c r="C22" s="120">
        <f t="shared" si="8"/>
        <v>9</v>
      </c>
      <c r="D22" s="122"/>
      <c r="E22" s="122"/>
      <c r="F22" s="122"/>
      <c r="G22" s="122"/>
      <c r="H22" s="122"/>
      <c r="I22" s="122"/>
      <c r="J22" s="122"/>
      <c r="K22" s="120">
        <f t="shared" si="0"/>
        <v>0</v>
      </c>
      <c r="L22" s="121">
        <f t="shared" si="1"/>
        <v>0</v>
      </c>
      <c r="M22" s="122"/>
      <c r="N22" s="122"/>
      <c r="O22" s="122"/>
      <c r="P22" s="122"/>
      <c r="Q22" s="122"/>
      <c r="R22" s="122"/>
      <c r="S22" s="122"/>
      <c r="T22" s="120">
        <f t="shared" si="2"/>
        <v>0</v>
      </c>
      <c r="U22" s="121">
        <f t="shared" si="3"/>
        <v>0</v>
      </c>
      <c r="V22" s="122"/>
      <c r="W22" s="122"/>
      <c r="X22" s="122"/>
      <c r="Y22" s="122"/>
      <c r="Z22" s="122"/>
      <c r="AA22" s="122"/>
      <c r="AB22" s="122"/>
      <c r="AC22" s="120">
        <f t="shared" si="4"/>
        <v>0</v>
      </c>
      <c r="AD22" s="121">
        <f t="shared" si="5"/>
        <v>0</v>
      </c>
      <c r="AE22" s="122"/>
      <c r="AF22" s="122"/>
      <c r="AG22" s="122"/>
      <c r="AH22" s="122"/>
      <c r="AI22" s="122"/>
      <c r="AJ22" s="122"/>
      <c r="AK22" s="122"/>
      <c r="AL22" s="120">
        <f t="shared" si="6"/>
        <v>0</v>
      </c>
      <c r="AM22" s="121">
        <f t="shared" si="7"/>
        <v>0</v>
      </c>
    </row>
    <row r="23" spans="2:39" s="119" customFormat="1" ht="15.75" thickBot="1" x14ac:dyDescent="0.3">
      <c r="B23" s="110"/>
      <c r="C23" s="120">
        <f t="shared" si="8"/>
        <v>10</v>
      </c>
      <c r="D23" s="122"/>
      <c r="E23" s="122"/>
      <c r="F23" s="122"/>
      <c r="G23" s="122"/>
      <c r="H23" s="122"/>
      <c r="I23" s="122"/>
      <c r="J23" s="122"/>
      <c r="K23" s="120">
        <f t="shared" si="0"/>
        <v>0</v>
      </c>
      <c r="L23" s="121">
        <f t="shared" si="1"/>
        <v>0</v>
      </c>
      <c r="M23" s="122"/>
      <c r="N23" s="122"/>
      <c r="O23" s="122"/>
      <c r="P23" s="122"/>
      <c r="Q23" s="122"/>
      <c r="R23" s="122"/>
      <c r="S23" s="122"/>
      <c r="T23" s="120">
        <f t="shared" si="2"/>
        <v>0</v>
      </c>
      <c r="U23" s="121">
        <f t="shared" si="3"/>
        <v>0</v>
      </c>
      <c r="V23" s="122"/>
      <c r="W23" s="122"/>
      <c r="X23" s="122"/>
      <c r="Y23" s="122"/>
      <c r="Z23" s="122"/>
      <c r="AA23" s="122"/>
      <c r="AB23" s="122"/>
      <c r="AC23" s="120">
        <f t="shared" si="4"/>
        <v>0</v>
      </c>
      <c r="AD23" s="121">
        <f t="shared" si="5"/>
        <v>0</v>
      </c>
      <c r="AE23" s="122"/>
      <c r="AF23" s="122"/>
      <c r="AG23" s="122"/>
      <c r="AH23" s="122"/>
      <c r="AI23" s="122"/>
      <c r="AJ23" s="122"/>
      <c r="AK23" s="122"/>
      <c r="AL23" s="120">
        <f t="shared" si="6"/>
        <v>0</v>
      </c>
      <c r="AM23" s="121">
        <f t="shared" si="7"/>
        <v>0</v>
      </c>
    </row>
    <row r="24" spans="2:39" ht="15.75" thickBot="1" x14ac:dyDescent="0.3">
      <c r="B24" s="107" t="s">
        <v>42</v>
      </c>
      <c r="C24" s="108"/>
      <c r="D24" s="33">
        <f>AVERAGE(D14:D23)</f>
        <v>30.936</v>
      </c>
      <c r="E24" s="33">
        <f>AVERAGE(E14:E23)</f>
        <v>34.116999999999997</v>
      </c>
      <c r="F24" s="33">
        <f>AVERAGE(F14:F23)</f>
        <v>41.616</v>
      </c>
      <c r="G24" s="33">
        <f>AVERAGE(G14:G23)</f>
        <v>23</v>
      </c>
      <c r="H24" s="33"/>
      <c r="I24" s="33">
        <f>AVERAGE(I14:I23)</f>
        <v>16</v>
      </c>
      <c r="J24" s="34">
        <f>K24/(K24+L24)</f>
        <v>1</v>
      </c>
      <c r="K24" s="35">
        <f>SUM(K14:K23)</f>
        <v>1</v>
      </c>
      <c r="L24" s="35">
        <f>SUM(L14:L23)</f>
        <v>0</v>
      </c>
      <c r="M24" s="33" t="e">
        <f>AVERAGE(M14:M23)</f>
        <v>#DIV/0!</v>
      </c>
      <c r="N24" s="33" t="e">
        <f>AVERAGE(N14:N23)</f>
        <v>#DIV/0!</v>
      </c>
      <c r="O24" s="33" t="e">
        <f>AVERAGE(O14:O23)</f>
        <v>#DIV/0!</v>
      </c>
      <c r="P24" s="33" t="e">
        <f>AVERAGE(P14:P23)</f>
        <v>#DIV/0!</v>
      </c>
      <c r="Q24" s="33"/>
      <c r="R24" s="33" t="e">
        <f>AVERAGE(R14:R23)</f>
        <v>#DIV/0!</v>
      </c>
      <c r="S24" s="34" t="e">
        <f>T24/(T24+U24)</f>
        <v>#DIV/0!</v>
      </c>
      <c r="T24" s="35">
        <f>SUM(T14:T23)</f>
        <v>0</v>
      </c>
      <c r="U24" s="35">
        <f>SUM(U14:U23)</f>
        <v>0</v>
      </c>
      <c r="V24" s="33" t="e">
        <f>AVERAGE(V14:V23)</f>
        <v>#DIV/0!</v>
      </c>
      <c r="W24" s="33" t="e">
        <f>AVERAGE(W14:W23)</f>
        <v>#DIV/0!</v>
      </c>
      <c r="X24" s="33" t="e">
        <f>AVERAGE(X14:X23)</f>
        <v>#DIV/0!</v>
      </c>
      <c r="Y24" s="33" t="e">
        <f>AVERAGE(Y14:Y23)</f>
        <v>#DIV/0!</v>
      </c>
      <c r="Z24" s="33"/>
      <c r="AA24" s="33" t="e">
        <f>AVERAGE(AA14:AA23)</f>
        <v>#DIV/0!</v>
      </c>
      <c r="AB24" s="34" t="e">
        <f>AC24/(AC24+AD24)</f>
        <v>#DIV/0!</v>
      </c>
      <c r="AC24" s="35">
        <f>SUM(AC14:AC23)</f>
        <v>0</v>
      </c>
      <c r="AD24" s="35">
        <f>SUM(AD14:AD23)</f>
        <v>0</v>
      </c>
      <c r="AE24" s="33" t="e">
        <f>AVERAGE(AE14:AE23)</f>
        <v>#DIV/0!</v>
      </c>
      <c r="AF24" s="33" t="e">
        <f>AVERAGE(AF14:AF23)</f>
        <v>#DIV/0!</v>
      </c>
      <c r="AG24" s="33" t="e">
        <f>AVERAGE(AG14:AG23)</f>
        <v>#DIV/0!</v>
      </c>
      <c r="AH24" s="33" t="e">
        <f>AVERAGE(AH14:AH23)</f>
        <v>#DIV/0!</v>
      </c>
      <c r="AI24" s="33"/>
      <c r="AJ24" s="33" t="e">
        <f>AVERAGE(AJ14:AJ23)</f>
        <v>#DIV/0!</v>
      </c>
      <c r="AK24" s="34" t="e">
        <f>AL24/(AL24+AM24)</f>
        <v>#DIV/0!</v>
      </c>
      <c r="AL24" s="35">
        <f>SUM(AL14:AL23)</f>
        <v>0</v>
      </c>
      <c r="AM24" s="82">
        <f>SUM(AM14:AM23)</f>
        <v>0</v>
      </c>
    </row>
    <row r="25" spans="2:39" x14ac:dyDescent="0.25">
      <c r="B25" s="106">
        <v>2</v>
      </c>
      <c r="C25" s="77">
        <v>1</v>
      </c>
      <c r="D25" s="77"/>
      <c r="E25" s="77"/>
      <c r="F25" s="77"/>
      <c r="G25" s="77"/>
      <c r="H25" s="77"/>
      <c r="I25" s="77"/>
      <c r="J25" s="77"/>
      <c r="K25" s="28">
        <f t="shared" ref="K25:K34" si="9">IF(J25="W",1,0)</f>
        <v>0</v>
      </c>
      <c r="L25" s="32">
        <f t="shared" ref="L25:L34" si="10">IF(J25="L",1,0)</f>
        <v>0</v>
      </c>
      <c r="M25" s="77"/>
      <c r="N25" s="77"/>
      <c r="O25" s="77"/>
      <c r="P25" s="77"/>
      <c r="Q25" s="77"/>
      <c r="R25" s="77"/>
      <c r="S25" s="77"/>
      <c r="T25" s="28">
        <f t="shared" ref="T25:T34" si="11">IF(S25="W",1,0)</f>
        <v>0</v>
      </c>
      <c r="U25" s="32">
        <f t="shared" ref="U25:U34" si="12">IF(S25="L",1,0)</f>
        <v>0</v>
      </c>
      <c r="V25" s="77"/>
      <c r="W25" s="77"/>
      <c r="X25" s="77"/>
      <c r="Y25" s="77"/>
      <c r="Z25" s="77"/>
      <c r="AA25" s="77"/>
      <c r="AB25" s="77"/>
      <c r="AC25" s="28">
        <f t="shared" ref="AC25:AC34" si="13">IF(AB25="W",1,0)</f>
        <v>0</v>
      </c>
      <c r="AD25" s="32">
        <f t="shared" ref="AD25:AD34" si="14">IF(AB25="L",1,0)</f>
        <v>0</v>
      </c>
      <c r="AE25" s="77"/>
      <c r="AF25" s="77"/>
      <c r="AG25" s="77"/>
      <c r="AH25" s="77"/>
      <c r="AI25" s="77"/>
      <c r="AJ25" s="77"/>
      <c r="AK25" s="77"/>
      <c r="AL25" s="28">
        <f t="shared" ref="AL25:AL34" si="15">IF(AK25="W",1,0)</f>
        <v>0</v>
      </c>
      <c r="AM25" s="32">
        <f t="shared" ref="AM25:AM34" si="16">IF(AK25="L",1,0)</f>
        <v>0</v>
      </c>
    </row>
    <row r="26" spans="2:39" x14ac:dyDescent="0.25">
      <c r="B26" s="106"/>
      <c r="C26" s="28">
        <f t="shared" ref="C26:C34" si="17">C25+1</f>
        <v>2</v>
      </c>
      <c r="D26" s="28"/>
      <c r="E26" s="28"/>
      <c r="F26" s="28"/>
      <c r="G26" s="28"/>
      <c r="H26" s="28"/>
      <c r="I26" s="28"/>
      <c r="J26" s="28"/>
      <c r="K26" s="28">
        <f t="shared" si="9"/>
        <v>0</v>
      </c>
      <c r="L26" s="32">
        <f t="shared" si="10"/>
        <v>0</v>
      </c>
      <c r="M26" s="28"/>
      <c r="N26" s="28"/>
      <c r="O26" s="28"/>
      <c r="P26" s="28"/>
      <c r="Q26" s="28"/>
      <c r="R26" s="28"/>
      <c r="S26" s="28"/>
      <c r="T26" s="28">
        <f t="shared" si="11"/>
        <v>0</v>
      </c>
      <c r="U26" s="32">
        <f t="shared" si="12"/>
        <v>0</v>
      </c>
      <c r="V26" s="28"/>
      <c r="W26" s="28"/>
      <c r="X26" s="28"/>
      <c r="Y26" s="28"/>
      <c r="Z26" s="28"/>
      <c r="AA26" s="28"/>
      <c r="AB26" s="28"/>
      <c r="AC26" s="28">
        <f t="shared" si="13"/>
        <v>0</v>
      </c>
      <c r="AD26" s="32">
        <f t="shared" si="14"/>
        <v>0</v>
      </c>
      <c r="AE26" s="28"/>
      <c r="AF26" s="28"/>
      <c r="AG26" s="28"/>
      <c r="AH26" s="28"/>
      <c r="AI26" s="28"/>
      <c r="AJ26" s="28"/>
      <c r="AK26" s="28"/>
      <c r="AL26" s="28">
        <f t="shared" si="15"/>
        <v>0</v>
      </c>
      <c r="AM26" s="32">
        <f t="shared" si="16"/>
        <v>0</v>
      </c>
    </row>
    <row r="27" spans="2:39" x14ac:dyDescent="0.25">
      <c r="B27" s="106"/>
      <c r="C27" s="28">
        <f t="shared" si="17"/>
        <v>3</v>
      </c>
      <c r="D27" s="28"/>
      <c r="E27" s="28"/>
      <c r="F27" s="28"/>
      <c r="G27" s="28"/>
      <c r="H27" s="28"/>
      <c r="I27" s="28"/>
      <c r="J27" s="28"/>
      <c r="K27" s="28">
        <f t="shared" si="9"/>
        <v>0</v>
      </c>
      <c r="L27" s="32">
        <f t="shared" si="10"/>
        <v>0</v>
      </c>
      <c r="M27" s="28"/>
      <c r="N27" s="28"/>
      <c r="O27" s="28"/>
      <c r="P27" s="28"/>
      <c r="Q27" s="28"/>
      <c r="R27" s="28"/>
      <c r="S27" s="28"/>
      <c r="T27" s="28">
        <f t="shared" si="11"/>
        <v>0</v>
      </c>
      <c r="U27" s="32">
        <f t="shared" si="12"/>
        <v>0</v>
      </c>
      <c r="V27" s="28"/>
      <c r="W27" s="28"/>
      <c r="X27" s="28"/>
      <c r="Y27" s="28"/>
      <c r="Z27" s="28"/>
      <c r="AA27" s="28"/>
      <c r="AB27" s="28"/>
      <c r="AC27" s="28">
        <f t="shared" si="13"/>
        <v>0</v>
      </c>
      <c r="AD27" s="32">
        <f t="shared" si="14"/>
        <v>0</v>
      </c>
      <c r="AE27" s="28"/>
      <c r="AF27" s="28"/>
      <c r="AG27" s="28"/>
      <c r="AH27" s="28"/>
      <c r="AI27" s="28"/>
      <c r="AJ27" s="28"/>
      <c r="AK27" s="28"/>
      <c r="AL27" s="28">
        <f t="shared" si="15"/>
        <v>0</v>
      </c>
      <c r="AM27" s="32">
        <f t="shared" si="16"/>
        <v>0</v>
      </c>
    </row>
    <row r="28" spans="2:39" x14ac:dyDescent="0.25">
      <c r="B28" s="106"/>
      <c r="C28" s="28">
        <f t="shared" si="17"/>
        <v>4</v>
      </c>
      <c r="D28" s="28"/>
      <c r="E28" s="28"/>
      <c r="F28" s="28"/>
      <c r="G28" s="28"/>
      <c r="H28" s="28"/>
      <c r="I28" s="28"/>
      <c r="J28" s="28"/>
      <c r="K28" s="28">
        <f t="shared" si="9"/>
        <v>0</v>
      </c>
      <c r="L28" s="32">
        <f t="shared" si="10"/>
        <v>0</v>
      </c>
      <c r="M28" s="28"/>
      <c r="N28" s="28"/>
      <c r="O28" s="28"/>
      <c r="P28" s="28"/>
      <c r="Q28" s="28"/>
      <c r="R28" s="28"/>
      <c r="S28" s="28"/>
      <c r="T28" s="28">
        <f t="shared" si="11"/>
        <v>0</v>
      </c>
      <c r="U28" s="32">
        <f t="shared" si="12"/>
        <v>0</v>
      </c>
      <c r="V28" s="28"/>
      <c r="W28" s="28"/>
      <c r="X28" s="28"/>
      <c r="Y28" s="28"/>
      <c r="Z28" s="28"/>
      <c r="AA28" s="28"/>
      <c r="AB28" s="28"/>
      <c r="AC28" s="28">
        <f t="shared" si="13"/>
        <v>0</v>
      </c>
      <c r="AD28" s="32">
        <f t="shared" si="14"/>
        <v>0</v>
      </c>
      <c r="AE28" s="28"/>
      <c r="AF28" s="28"/>
      <c r="AG28" s="28"/>
      <c r="AH28" s="28"/>
      <c r="AI28" s="28"/>
      <c r="AJ28" s="28"/>
      <c r="AK28" s="28"/>
      <c r="AL28" s="28">
        <f t="shared" si="15"/>
        <v>0</v>
      </c>
      <c r="AM28" s="32">
        <f t="shared" si="16"/>
        <v>0</v>
      </c>
    </row>
    <row r="29" spans="2:39" x14ac:dyDescent="0.25">
      <c r="B29" s="106"/>
      <c r="C29" s="28">
        <f t="shared" si="17"/>
        <v>5</v>
      </c>
      <c r="D29" s="28"/>
      <c r="E29" s="28"/>
      <c r="F29" s="28"/>
      <c r="G29" s="28"/>
      <c r="H29" s="28"/>
      <c r="I29" s="28"/>
      <c r="J29" s="28"/>
      <c r="K29" s="28">
        <f t="shared" si="9"/>
        <v>0</v>
      </c>
      <c r="L29" s="32">
        <f t="shared" si="10"/>
        <v>0</v>
      </c>
      <c r="M29" s="28"/>
      <c r="N29" s="28"/>
      <c r="O29" s="28"/>
      <c r="P29" s="28"/>
      <c r="Q29" s="28"/>
      <c r="R29" s="28"/>
      <c r="S29" s="28"/>
      <c r="T29" s="28">
        <f t="shared" si="11"/>
        <v>0</v>
      </c>
      <c r="U29" s="32">
        <f t="shared" si="12"/>
        <v>0</v>
      </c>
      <c r="V29" s="28"/>
      <c r="W29" s="28"/>
      <c r="X29" s="28"/>
      <c r="Y29" s="28"/>
      <c r="Z29" s="28"/>
      <c r="AA29" s="28"/>
      <c r="AB29" s="28"/>
      <c r="AC29" s="28">
        <f t="shared" si="13"/>
        <v>0</v>
      </c>
      <c r="AD29" s="32">
        <f t="shared" si="14"/>
        <v>0</v>
      </c>
      <c r="AE29" s="28"/>
      <c r="AF29" s="28"/>
      <c r="AG29" s="28"/>
      <c r="AH29" s="28"/>
      <c r="AI29" s="28"/>
      <c r="AJ29" s="28"/>
      <c r="AK29" s="28"/>
      <c r="AL29" s="28">
        <f t="shared" si="15"/>
        <v>0</v>
      </c>
      <c r="AM29" s="32">
        <f t="shared" si="16"/>
        <v>0</v>
      </c>
    </row>
    <row r="30" spans="2:39" x14ac:dyDescent="0.25">
      <c r="B30" s="106"/>
      <c r="C30" s="28">
        <f t="shared" si="17"/>
        <v>6</v>
      </c>
      <c r="D30" s="28"/>
      <c r="E30" s="28"/>
      <c r="F30" s="28"/>
      <c r="G30" s="28"/>
      <c r="H30" s="28"/>
      <c r="I30" s="28"/>
      <c r="J30" s="28"/>
      <c r="K30" s="28">
        <f t="shared" si="9"/>
        <v>0</v>
      </c>
      <c r="L30" s="32">
        <f t="shared" si="10"/>
        <v>0</v>
      </c>
      <c r="M30" s="28"/>
      <c r="N30" s="28"/>
      <c r="O30" s="28"/>
      <c r="P30" s="28"/>
      <c r="Q30" s="28"/>
      <c r="R30" s="28"/>
      <c r="S30" s="28"/>
      <c r="T30" s="28">
        <f t="shared" si="11"/>
        <v>0</v>
      </c>
      <c r="U30" s="32">
        <f t="shared" si="12"/>
        <v>0</v>
      </c>
      <c r="V30" s="28"/>
      <c r="W30" s="28"/>
      <c r="X30" s="28"/>
      <c r="Y30" s="28"/>
      <c r="Z30" s="28"/>
      <c r="AA30" s="28"/>
      <c r="AB30" s="28"/>
      <c r="AC30" s="28">
        <f t="shared" si="13"/>
        <v>0</v>
      </c>
      <c r="AD30" s="32">
        <f t="shared" si="14"/>
        <v>0</v>
      </c>
      <c r="AE30" s="28"/>
      <c r="AF30" s="28"/>
      <c r="AG30" s="28"/>
      <c r="AH30" s="28"/>
      <c r="AI30" s="28"/>
      <c r="AJ30" s="28"/>
      <c r="AK30" s="28"/>
      <c r="AL30" s="28">
        <f t="shared" si="15"/>
        <v>0</v>
      </c>
      <c r="AM30" s="32">
        <f t="shared" si="16"/>
        <v>0</v>
      </c>
    </row>
    <row r="31" spans="2:39" x14ac:dyDescent="0.25">
      <c r="B31" s="106"/>
      <c r="C31" s="28">
        <f t="shared" si="17"/>
        <v>7</v>
      </c>
      <c r="D31" s="28"/>
      <c r="E31" s="28"/>
      <c r="F31" s="28"/>
      <c r="G31" s="28"/>
      <c r="H31" s="28"/>
      <c r="I31" s="28"/>
      <c r="J31" s="28"/>
      <c r="K31" s="28">
        <f t="shared" si="9"/>
        <v>0</v>
      </c>
      <c r="L31" s="32">
        <f t="shared" si="10"/>
        <v>0</v>
      </c>
      <c r="M31" s="28"/>
      <c r="N31" s="28"/>
      <c r="O31" s="28"/>
      <c r="P31" s="28"/>
      <c r="Q31" s="28"/>
      <c r="R31" s="28"/>
      <c r="S31" s="28"/>
      <c r="T31" s="28">
        <f t="shared" si="11"/>
        <v>0</v>
      </c>
      <c r="U31" s="32">
        <f t="shared" si="12"/>
        <v>0</v>
      </c>
      <c r="V31" s="28"/>
      <c r="W31" s="28"/>
      <c r="X31" s="28"/>
      <c r="Y31" s="28"/>
      <c r="Z31" s="28"/>
      <c r="AA31" s="28"/>
      <c r="AB31" s="28"/>
      <c r="AC31" s="28">
        <f t="shared" si="13"/>
        <v>0</v>
      </c>
      <c r="AD31" s="32">
        <f t="shared" si="14"/>
        <v>0</v>
      </c>
      <c r="AE31" s="28"/>
      <c r="AF31" s="28"/>
      <c r="AG31" s="28"/>
      <c r="AH31" s="28"/>
      <c r="AI31" s="28"/>
      <c r="AJ31" s="28"/>
      <c r="AK31" s="28"/>
      <c r="AL31" s="28">
        <f t="shared" si="15"/>
        <v>0</v>
      </c>
      <c r="AM31" s="32">
        <f t="shared" si="16"/>
        <v>0</v>
      </c>
    </row>
    <row r="32" spans="2:39" x14ac:dyDescent="0.25">
      <c r="B32" s="106"/>
      <c r="C32" s="28">
        <f t="shared" si="17"/>
        <v>8</v>
      </c>
      <c r="D32" s="28"/>
      <c r="E32" s="28"/>
      <c r="F32" s="28"/>
      <c r="G32" s="28"/>
      <c r="H32" s="28"/>
      <c r="I32" s="28"/>
      <c r="J32" s="28"/>
      <c r="K32" s="28">
        <f t="shared" si="9"/>
        <v>0</v>
      </c>
      <c r="L32" s="32">
        <f t="shared" si="10"/>
        <v>0</v>
      </c>
      <c r="M32" s="28"/>
      <c r="N32" s="28"/>
      <c r="O32" s="28"/>
      <c r="P32" s="28"/>
      <c r="Q32" s="28"/>
      <c r="R32" s="28"/>
      <c r="S32" s="28"/>
      <c r="T32" s="28">
        <f t="shared" si="11"/>
        <v>0</v>
      </c>
      <c r="U32" s="32">
        <f t="shared" si="12"/>
        <v>0</v>
      </c>
      <c r="V32" s="28"/>
      <c r="W32" s="28"/>
      <c r="X32" s="28"/>
      <c r="Y32" s="28"/>
      <c r="Z32" s="28"/>
      <c r="AA32" s="28"/>
      <c r="AB32" s="28"/>
      <c r="AC32" s="28">
        <f t="shared" si="13"/>
        <v>0</v>
      </c>
      <c r="AD32" s="32">
        <f t="shared" si="14"/>
        <v>0</v>
      </c>
      <c r="AE32" s="28"/>
      <c r="AF32" s="28"/>
      <c r="AG32" s="28"/>
      <c r="AH32" s="28"/>
      <c r="AI32" s="28"/>
      <c r="AJ32" s="28"/>
      <c r="AK32" s="28"/>
      <c r="AL32" s="28">
        <f t="shared" si="15"/>
        <v>0</v>
      </c>
      <c r="AM32" s="32">
        <f t="shared" si="16"/>
        <v>0</v>
      </c>
    </row>
    <row r="33" spans="2:39" x14ac:dyDescent="0.25">
      <c r="B33" s="106"/>
      <c r="C33" s="28">
        <f t="shared" si="17"/>
        <v>9</v>
      </c>
      <c r="D33" s="28"/>
      <c r="E33" s="28"/>
      <c r="F33" s="28"/>
      <c r="G33" s="28"/>
      <c r="H33" s="28"/>
      <c r="I33" s="28"/>
      <c r="J33" s="28"/>
      <c r="K33" s="28">
        <f t="shared" si="9"/>
        <v>0</v>
      </c>
      <c r="L33" s="32">
        <f t="shared" si="10"/>
        <v>0</v>
      </c>
      <c r="M33" s="28"/>
      <c r="N33" s="28"/>
      <c r="O33" s="28"/>
      <c r="P33" s="28"/>
      <c r="Q33" s="28"/>
      <c r="R33" s="28"/>
      <c r="S33" s="28"/>
      <c r="T33" s="28">
        <f t="shared" si="11"/>
        <v>0</v>
      </c>
      <c r="U33" s="32">
        <f t="shared" si="12"/>
        <v>0</v>
      </c>
      <c r="V33" s="28"/>
      <c r="W33" s="28"/>
      <c r="X33" s="28"/>
      <c r="Y33" s="28"/>
      <c r="Z33" s="28"/>
      <c r="AA33" s="28"/>
      <c r="AB33" s="28"/>
      <c r="AC33" s="28">
        <f t="shared" si="13"/>
        <v>0</v>
      </c>
      <c r="AD33" s="32">
        <f t="shared" si="14"/>
        <v>0</v>
      </c>
      <c r="AE33" s="28"/>
      <c r="AF33" s="28"/>
      <c r="AG33" s="28"/>
      <c r="AH33" s="28"/>
      <c r="AI33" s="28"/>
      <c r="AJ33" s="28"/>
      <c r="AK33" s="28"/>
      <c r="AL33" s="28">
        <f t="shared" si="15"/>
        <v>0</v>
      </c>
      <c r="AM33" s="32">
        <f t="shared" si="16"/>
        <v>0</v>
      </c>
    </row>
    <row r="34" spans="2:39" ht="15.75" thickBot="1" x14ac:dyDescent="0.3">
      <c r="B34" s="106"/>
      <c r="C34" s="76">
        <f t="shared" si="17"/>
        <v>10</v>
      </c>
      <c r="D34" s="76"/>
      <c r="E34" s="76"/>
      <c r="F34" s="76"/>
      <c r="G34" s="76"/>
      <c r="H34" s="76"/>
      <c r="I34" s="76"/>
      <c r="J34" s="76"/>
      <c r="K34" s="28">
        <f t="shared" si="9"/>
        <v>0</v>
      </c>
      <c r="L34" s="32">
        <f t="shared" si="10"/>
        <v>0</v>
      </c>
      <c r="M34" s="76"/>
      <c r="N34" s="76"/>
      <c r="O34" s="76"/>
      <c r="P34" s="76"/>
      <c r="Q34" s="76"/>
      <c r="R34" s="76"/>
      <c r="S34" s="76"/>
      <c r="T34" s="28">
        <f t="shared" si="11"/>
        <v>0</v>
      </c>
      <c r="U34" s="32">
        <f t="shared" si="12"/>
        <v>0</v>
      </c>
      <c r="V34" s="76"/>
      <c r="W34" s="76"/>
      <c r="X34" s="76"/>
      <c r="Y34" s="76"/>
      <c r="Z34" s="76"/>
      <c r="AA34" s="76"/>
      <c r="AB34" s="76"/>
      <c r="AC34" s="28">
        <f t="shared" si="13"/>
        <v>0</v>
      </c>
      <c r="AD34" s="32">
        <f t="shared" si="14"/>
        <v>0</v>
      </c>
      <c r="AE34" s="76"/>
      <c r="AF34" s="76"/>
      <c r="AG34" s="76"/>
      <c r="AH34" s="76"/>
      <c r="AI34" s="76"/>
      <c r="AJ34" s="76"/>
      <c r="AK34" s="76"/>
      <c r="AL34" s="28">
        <f t="shared" si="15"/>
        <v>0</v>
      </c>
      <c r="AM34" s="32">
        <f t="shared" si="16"/>
        <v>0</v>
      </c>
    </row>
    <row r="35" spans="2:39" ht="15.75" thickBot="1" x14ac:dyDescent="0.3">
      <c r="B35" s="98" t="s">
        <v>42</v>
      </c>
      <c r="C35" s="99"/>
      <c r="D35" s="33" t="e">
        <f>AVERAGE(D25:D34)</f>
        <v>#DIV/0!</v>
      </c>
      <c r="E35" s="33" t="e">
        <f>AVERAGE(E25:E34)</f>
        <v>#DIV/0!</v>
      </c>
      <c r="F35" s="33" t="e">
        <f>AVERAGE(F25:F34)</f>
        <v>#DIV/0!</v>
      </c>
      <c r="G35" s="33" t="e">
        <f>AVERAGE(G25:G34)</f>
        <v>#DIV/0!</v>
      </c>
      <c r="H35" s="33"/>
      <c r="I35" s="33" t="e">
        <f>AVERAGE(I25:I34)</f>
        <v>#DIV/0!</v>
      </c>
      <c r="J35" s="34" t="e">
        <f>K35/(K35+L35)</f>
        <v>#DIV/0!</v>
      </c>
      <c r="K35" s="35">
        <f>SUM(K25:K34)</f>
        <v>0</v>
      </c>
      <c r="L35" s="35">
        <f>SUM(L25:L34)</f>
        <v>0</v>
      </c>
      <c r="M35" s="33" t="e">
        <f>AVERAGE(M25:M34)</f>
        <v>#DIV/0!</v>
      </c>
      <c r="N35" s="33" t="e">
        <f>AVERAGE(N25:N34)</f>
        <v>#DIV/0!</v>
      </c>
      <c r="O35" s="33" t="e">
        <f>AVERAGE(O25:O34)</f>
        <v>#DIV/0!</v>
      </c>
      <c r="P35" s="33" t="e">
        <f>AVERAGE(P25:P34)</f>
        <v>#DIV/0!</v>
      </c>
      <c r="Q35" s="33"/>
      <c r="R35" s="33" t="e">
        <f>AVERAGE(R25:R34)</f>
        <v>#DIV/0!</v>
      </c>
      <c r="S35" s="34" t="e">
        <f>T35/(T35+U35)</f>
        <v>#DIV/0!</v>
      </c>
      <c r="T35" s="35">
        <f>SUM(T25:T34)</f>
        <v>0</v>
      </c>
      <c r="U35" s="35">
        <f>SUM(U25:U34)</f>
        <v>0</v>
      </c>
      <c r="V35" s="33" t="e">
        <f>AVERAGE(V25:V34)</f>
        <v>#DIV/0!</v>
      </c>
      <c r="W35" s="33" t="e">
        <f>AVERAGE(W25:W34)</f>
        <v>#DIV/0!</v>
      </c>
      <c r="X35" s="33" t="e">
        <f>AVERAGE(X25:X34)</f>
        <v>#DIV/0!</v>
      </c>
      <c r="Y35" s="33" t="e">
        <f>AVERAGE(Y25:Y34)</f>
        <v>#DIV/0!</v>
      </c>
      <c r="Z35" s="33"/>
      <c r="AA35" s="33" t="e">
        <f>AVERAGE(AA25:AA34)</f>
        <v>#DIV/0!</v>
      </c>
      <c r="AB35" s="34" t="e">
        <f>AC35/(AC35+AD35)</f>
        <v>#DIV/0!</v>
      </c>
      <c r="AC35" s="35">
        <f>SUM(AC25:AC34)</f>
        <v>0</v>
      </c>
      <c r="AD35" s="35">
        <f>SUM(AD25:AD34)</f>
        <v>0</v>
      </c>
      <c r="AE35" s="33" t="e">
        <f>AVERAGE(AE25:AE34)</f>
        <v>#DIV/0!</v>
      </c>
      <c r="AF35" s="33" t="e">
        <f>AVERAGE(AF25:AF34)</f>
        <v>#DIV/0!</v>
      </c>
      <c r="AG35" s="33" t="e">
        <f>AVERAGE(AG25:AG34)</f>
        <v>#DIV/0!</v>
      </c>
      <c r="AH35" s="33" t="e">
        <f>AVERAGE(AH25:AH34)</f>
        <v>#DIV/0!</v>
      </c>
      <c r="AI35" s="33"/>
      <c r="AJ35" s="33" t="e">
        <f>AVERAGE(AJ25:AJ34)</f>
        <v>#DIV/0!</v>
      </c>
      <c r="AK35" s="34" t="e">
        <f>AL35/(AL35+AM35)</f>
        <v>#DIV/0!</v>
      </c>
      <c r="AL35" s="35">
        <f>SUM(AL25:AL34)</f>
        <v>0</v>
      </c>
      <c r="AM35" s="82">
        <f>SUM(AM25:AM34)</f>
        <v>0</v>
      </c>
    </row>
    <row r="37" spans="2:39" ht="15.75" thickBot="1" x14ac:dyDescent="0.3"/>
    <row r="38" spans="2:39" x14ac:dyDescent="0.25">
      <c r="B38" s="44" t="s">
        <v>0</v>
      </c>
      <c r="C38" s="45" t="s">
        <v>2</v>
      </c>
      <c r="D38" s="103">
        <v>2</v>
      </c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5"/>
    </row>
    <row r="39" spans="2:39" x14ac:dyDescent="0.25">
      <c r="B39" s="109">
        <v>1</v>
      </c>
      <c r="C39" s="28"/>
      <c r="D39" s="101" t="s">
        <v>120</v>
      </c>
      <c r="E39" s="101"/>
      <c r="F39" s="101"/>
      <c r="G39" s="101"/>
      <c r="H39" s="101"/>
      <c r="I39" s="101"/>
      <c r="J39" s="101"/>
      <c r="K39" s="101"/>
      <c r="L39" s="101"/>
      <c r="M39" s="101" t="s">
        <v>121</v>
      </c>
      <c r="N39" s="101"/>
      <c r="O39" s="101"/>
      <c r="P39" s="101"/>
      <c r="Q39" s="101"/>
      <c r="R39" s="101"/>
      <c r="S39" s="101"/>
      <c r="T39" s="101"/>
      <c r="U39" s="101"/>
      <c r="V39" s="101" t="s">
        <v>123</v>
      </c>
      <c r="W39" s="101"/>
      <c r="X39" s="101"/>
      <c r="Y39" s="101"/>
      <c r="Z39" s="101"/>
      <c r="AA39" s="101"/>
      <c r="AB39" s="101"/>
      <c r="AC39" s="101"/>
      <c r="AD39" s="102"/>
      <c r="AE39" s="101" t="s">
        <v>122</v>
      </c>
      <c r="AF39" s="101"/>
      <c r="AG39" s="101"/>
      <c r="AH39" s="101"/>
      <c r="AI39" s="101"/>
      <c r="AJ39" s="101"/>
      <c r="AK39" s="101"/>
      <c r="AL39" s="101"/>
      <c r="AM39" s="102"/>
    </row>
    <row r="40" spans="2:39" x14ac:dyDescent="0.25">
      <c r="B40" s="109"/>
      <c r="C40" s="78" t="s">
        <v>38</v>
      </c>
      <c r="D40" s="78" t="s">
        <v>35</v>
      </c>
      <c r="E40" s="78" t="s">
        <v>34</v>
      </c>
      <c r="F40" s="78" t="s">
        <v>36</v>
      </c>
      <c r="G40" s="78" t="s">
        <v>39</v>
      </c>
      <c r="H40" s="78" t="s">
        <v>40</v>
      </c>
      <c r="I40" s="78" t="s">
        <v>41</v>
      </c>
      <c r="J40" s="78" t="s">
        <v>43</v>
      </c>
      <c r="K40" s="78" t="s">
        <v>36</v>
      </c>
      <c r="L40" s="78" t="s">
        <v>44</v>
      </c>
      <c r="M40" s="78" t="s">
        <v>35</v>
      </c>
      <c r="N40" s="78" t="s">
        <v>34</v>
      </c>
      <c r="O40" s="78" t="s">
        <v>36</v>
      </c>
      <c r="P40" s="78" t="s">
        <v>39</v>
      </c>
      <c r="Q40" s="78" t="s">
        <v>40</v>
      </c>
      <c r="R40" s="78" t="s">
        <v>41</v>
      </c>
      <c r="S40" s="78" t="s">
        <v>43</v>
      </c>
      <c r="T40" s="78" t="s">
        <v>36</v>
      </c>
      <c r="U40" s="78" t="s">
        <v>44</v>
      </c>
      <c r="V40" s="78" t="s">
        <v>35</v>
      </c>
      <c r="W40" s="78" t="s">
        <v>34</v>
      </c>
      <c r="X40" s="78" t="s">
        <v>36</v>
      </c>
      <c r="Y40" s="78" t="s">
        <v>39</v>
      </c>
      <c r="Z40" s="78" t="s">
        <v>40</v>
      </c>
      <c r="AA40" s="78" t="s">
        <v>41</v>
      </c>
      <c r="AB40" s="78" t="s">
        <v>43</v>
      </c>
      <c r="AC40" s="78" t="s">
        <v>36</v>
      </c>
      <c r="AD40" s="79" t="s">
        <v>44</v>
      </c>
      <c r="AE40" s="78" t="s">
        <v>35</v>
      </c>
      <c r="AF40" s="78" t="s">
        <v>34</v>
      </c>
      <c r="AG40" s="78" t="s">
        <v>36</v>
      </c>
      <c r="AH40" s="78" t="s">
        <v>39</v>
      </c>
      <c r="AI40" s="78" t="s">
        <v>40</v>
      </c>
      <c r="AJ40" s="78" t="s">
        <v>41</v>
      </c>
      <c r="AK40" s="78" t="s">
        <v>43</v>
      </c>
      <c r="AL40" s="78" t="s">
        <v>36</v>
      </c>
      <c r="AM40" s="79" t="s">
        <v>44</v>
      </c>
    </row>
    <row r="41" spans="2:39" s="119" customFormat="1" x14ac:dyDescent="0.25">
      <c r="B41" s="109"/>
      <c r="C41" s="120">
        <v>1</v>
      </c>
      <c r="D41" s="120">
        <v>35.29</v>
      </c>
      <c r="E41" s="120">
        <v>38.441000000000003</v>
      </c>
      <c r="F41" s="120">
        <v>45.052</v>
      </c>
      <c r="G41" s="120">
        <v>22</v>
      </c>
      <c r="H41" s="120" t="s">
        <v>47</v>
      </c>
      <c r="I41" s="120">
        <v>11</v>
      </c>
      <c r="J41" s="120" t="s">
        <v>36</v>
      </c>
      <c r="K41" s="120">
        <f t="shared" ref="K41:K50" si="18">IF(J41="W",1,0)</f>
        <v>1</v>
      </c>
      <c r="L41" s="121">
        <f t="shared" ref="L41:L50" si="19">IF(J41="L",1,0)</f>
        <v>0</v>
      </c>
      <c r="M41" s="120">
        <v>45.326000000000001</v>
      </c>
      <c r="N41" s="120">
        <v>48.536000000000001</v>
      </c>
      <c r="O41" s="120">
        <v>54.857999999999997</v>
      </c>
      <c r="P41" s="120">
        <v>16</v>
      </c>
      <c r="Q41" s="120" t="s">
        <v>56</v>
      </c>
      <c r="R41" s="120">
        <v>11</v>
      </c>
      <c r="S41" s="120" t="s">
        <v>36</v>
      </c>
      <c r="T41" s="120">
        <f t="shared" ref="T41:T50" si="20">IF(S41="W",1,0)</f>
        <v>1</v>
      </c>
      <c r="U41" s="121">
        <f t="shared" ref="U41:U50" si="21">IF(S41="L",1,0)</f>
        <v>0</v>
      </c>
      <c r="V41" s="120">
        <v>29.878</v>
      </c>
      <c r="W41" s="120">
        <v>32.588000000000001</v>
      </c>
      <c r="X41" s="120">
        <v>38.073999999999998</v>
      </c>
      <c r="Y41" s="120">
        <v>22</v>
      </c>
      <c r="Z41" s="120" t="s">
        <v>46</v>
      </c>
      <c r="AA41" s="120">
        <v>19</v>
      </c>
      <c r="AB41" s="120" t="s">
        <v>36</v>
      </c>
      <c r="AC41" s="120">
        <f t="shared" ref="AC41:AC50" si="22">IF(AB41="W",1,0)</f>
        <v>1</v>
      </c>
      <c r="AD41" s="121">
        <f t="shared" ref="AD41:AD50" si="23">IF(AB41="L",1,0)</f>
        <v>0</v>
      </c>
      <c r="AE41" s="120">
        <v>38.308</v>
      </c>
      <c r="AF41" s="120">
        <v>42.290999999999997</v>
      </c>
      <c r="AG41" s="120">
        <v>49.756999999999998</v>
      </c>
      <c r="AH41" s="120">
        <v>21</v>
      </c>
      <c r="AI41" s="120" t="s">
        <v>56</v>
      </c>
      <c r="AJ41" s="120">
        <v>16</v>
      </c>
      <c r="AK41" s="120" t="s">
        <v>44</v>
      </c>
      <c r="AL41" s="120">
        <f t="shared" ref="AL41:AL50" si="24">IF(AK41="W",1,0)</f>
        <v>0</v>
      </c>
      <c r="AM41" s="121">
        <f t="shared" ref="AM41:AM50" si="25">IF(AK41="L",1,0)</f>
        <v>1</v>
      </c>
    </row>
    <row r="42" spans="2:39" s="119" customFormat="1" x14ac:dyDescent="0.25">
      <c r="B42" s="109"/>
      <c r="C42" s="120">
        <f t="shared" ref="C42:C50" si="26">C41+1</f>
        <v>2</v>
      </c>
      <c r="D42" s="120">
        <v>35.304000000000002</v>
      </c>
      <c r="E42" s="120">
        <v>38.087000000000003</v>
      </c>
      <c r="F42" s="120">
        <v>44.607999999999997</v>
      </c>
      <c r="G42" s="120">
        <v>24</v>
      </c>
      <c r="H42" s="120" t="s">
        <v>45</v>
      </c>
      <c r="I42" s="120">
        <v>12</v>
      </c>
      <c r="J42" s="120" t="s">
        <v>44</v>
      </c>
      <c r="K42" s="120">
        <f t="shared" si="18"/>
        <v>0</v>
      </c>
      <c r="L42" s="121">
        <f t="shared" si="19"/>
        <v>1</v>
      </c>
      <c r="M42" s="120">
        <v>45.311</v>
      </c>
      <c r="N42" s="120">
        <v>48.698999999999998</v>
      </c>
      <c r="O42" s="120">
        <v>55.045000000000002</v>
      </c>
      <c r="P42" s="120">
        <v>21</v>
      </c>
      <c r="Q42" s="120" t="s">
        <v>56</v>
      </c>
      <c r="R42" s="120">
        <v>15</v>
      </c>
      <c r="S42" s="120" t="s">
        <v>36</v>
      </c>
      <c r="T42" s="120">
        <f t="shared" si="20"/>
        <v>1</v>
      </c>
      <c r="U42" s="121">
        <f t="shared" si="21"/>
        <v>0</v>
      </c>
      <c r="V42" s="120">
        <v>29.632999999999999</v>
      </c>
      <c r="W42" s="120">
        <v>32.409999999999997</v>
      </c>
      <c r="X42" s="120">
        <v>37.865000000000002</v>
      </c>
      <c r="Y42" s="120">
        <v>14</v>
      </c>
      <c r="Z42" s="120" t="s">
        <v>46</v>
      </c>
      <c r="AA42" s="120">
        <v>12</v>
      </c>
      <c r="AB42" s="120" t="s">
        <v>36</v>
      </c>
      <c r="AC42" s="120">
        <f t="shared" si="22"/>
        <v>1</v>
      </c>
      <c r="AD42" s="121">
        <f t="shared" si="23"/>
        <v>0</v>
      </c>
      <c r="AE42" s="120">
        <v>38.594000000000001</v>
      </c>
      <c r="AF42" s="120">
        <v>42.392000000000003</v>
      </c>
      <c r="AG42" s="120">
        <v>49.877000000000002</v>
      </c>
      <c r="AH42" s="120">
        <v>21</v>
      </c>
      <c r="AI42" s="120" t="s">
        <v>56</v>
      </c>
      <c r="AJ42" s="120"/>
      <c r="AK42" s="120"/>
      <c r="AL42" s="120">
        <f t="shared" si="24"/>
        <v>0</v>
      </c>
      <c r="AM42" s="121">
        <f t="shared" si="25"/>
        <v>0</v>
      </c>
    </row>
    <row r="43" spans="2:39" s="119" customFormat="1" x14ac:dyDescent="0.25">
      <c r="B43" s="109"/>
      <c r="C43" s="120">
        <f t="shared" si="26"/>
        <v>3</v>
      </c>
      <c r="D43" s="120">
        <v>35.058999999999997</v>
      </c>
      <c r="E43" s="120">
        <v>38.088000000000001</v>
      </c>
      <c r="F43" s="120">
        <v>44.61</v>
      </c>
      <c r="G43" s="120">
        <v>20</v>
      </c>
      <c r="H43" s="120" t="s">
        <v>45</v>
      </c>
      <c r="I43" s="120">
        <v>11</v>
      </c>
      <c r="J43" s="120" t="s">
        <v>44</v>
      </c>
      <c r="K43" s="120">
        <f t="shared" si="18"/>
        <v>0</v>
      </c>
      <c r="L43" s="121">
        <f t="shared" si="19"/>
        <v>1</v>
      </c>
      <c r="M43" s="120">
        <v>45.823999999999998</v>
      </c>
      <c r="N43" s="120">
        <v>48.776000000000003</v>
      </c>
      <c r="O43" s="120">
        <v>55.134</v>
      </c>
      <c r="P43" s="120">
        <v>24</v>
      </c>
      <c r="Q43" s="120" t="s">
        <v>124</v>
      </c>
      <c r="R43" s="120">
        <v>20</v>
      </c>
      <c r="S43" s="120" t="s">
        <v>44</v>
      </c>
      <c r="T43" s="120">
        <f t="shared" si="20"/>
        <v>0</v>
      </c>
      <c r="U43" s="121">
        <f t="shared" si="21"/>
        <v>1</v>
      </c>
      <c r="V43" s="120">
        <v>29.709</v>
      </c>
      <c r="W43" s="120">
        <v>32.359000000000002</v>
      </c>
      <c r="X43" s="120">
        <v>37.805999999999997</v>
      </c>
      <c r="Y43" s="120">
        <v>22</v>
      </c>
      <c r="Z43" s="120" t="s">
        <v>46</v>
      </c>
      <c r="AA43" s="120">
        <v>18</v>
      </c>
      <c r="AB43" s="120" t="s">
        <v>36</v>
      </c>
      <c r="AC43" s="120">
        <f t="shared" si="22"/>
        <v>1</v>
      </c>
      <c r="AD43" s="121">
        <f t="shared" si="23"/>
        <v>0</v>
      </c>
      <c r="AE43" s="28">
        <v>38.643999999999998</v>
      </c>
      <c r="AF43" s="28">
        <v>42.091000000000001</v>
      </c>
      <c r="AG43" s="28">
        <v>49.521999999999998</v>
      </c>
      <c r="AH43" s="28">
        <v>24</v>
      </c>
      <c r="AI43" s="28" t="s">
        <v>56</v>
      </c>
      <c r="AJ43" s="120">
        <v>16</v>
      </c>
      <c r="AK43" s="120" t="s">
        <v>36</v>
      </c>
      <c r="AL43" s="120">
        <f t="shared" si="24"/>
        <v>1</v>
      </c>
      <c r="AM43" s="121">
        <f t="shared" si="25"/>
        <v>0</v>
      </c>
    </row>
    <row r="44" spans="2:39" s="119" customFormat="1" x14ac:dyDescent="0.25">
      <c r="B44" s="109"/>
      <c r="C44" s="120">
        <f t="shared" si="26"/>
        <v>4</v>
      </c>
      <c r="D44" s="120">
        <v>35.070999999999998</v>
      </c>
      <c r="E44" s="120">
        <v>38.261000000000003</v>
      </c>
      <c r="F44" s="120">
        <v>44.813000000000002</v>
      </c>
      <c r="G44" s="120">
        <v>11</v>
      </c>
      <c r="H44" s="120" t="s">
        <v>47</v>
      </c>
      <c r="I44" s="120">
        <v>4</v>
      </c>
      <c r="J44" s="120" t="s">
        <v>36</v>
      </c>
      <c r="K44" s="120">
        <f t="shared" si="18"/>
        <v>1</v>
      </c>
      <c r="L44" s="121">
        <f t="shared" si="19"/>
        <v>0</v>
      </c>
      <c r="M44" s="120"/>
      <c r="N44" s="120"/>
      <c r="O44" s="120"/>
      <c r="P44" s="120"/>
      <c r="Q44" s="120"/>
      <c r="R44" s="120"/>
      <c r="S44" s="120"/>
      <c r="T44" s="120">
        <f t="shared" si="20"/>
        <v>0</v>
      </c>
      <c r="U44" s="121">
        <f t="shared" si="21"/>
        <v>0</v>
      </c>
      <c r="V44" s="120">
        <v>29.495999999999999</v>
      </c>
      <c r="W44" s="120">
        <v>32.161999999999999</v>
      </c>
      <c r="X44" s="120">
        <v>37.551000000000002</v>
      </c>
      <c r="Y44" s="120">
        <v>21</v>
      </c>
      <c r="Z44" s="120" t="s">
        <v>46</v>
      </c>
      <c r="AA44" s="120">
        <v>15</v>
      </c>
      <c r="AB44" s="120" t="s">
        <v>36</v>
      </c>
      <c r="AC44" s="120">
        <f t="shared" si="22"/>
        <v>1</v>
      </c>
      <c r="AD44" s="121">
        <f t="shared" si="23"/>
        <v>0</v>
      </c>
      <c r="AE44" s="120">
        <v>38.4</v>
      </c>
      <c r="AF44" s="120">
        <v>41.790999999999997</v>
      </c>
      <c r="AG44" s="120">
        <v>49.204999999999998</v>
      </c>
      <c r="AH44" s="120">
        <v>21</v>
      </c>
      <c r="AI44" s="120" t="s">
        <v>56</v>
      </c>
      <c r="AJ44" s="120">
        <v>12</v>
      </c>
      <c r="AK44" s="120" t="s">
        <v>36</v>
      </c>
      <c r="AL44" s="120">
        <f t="shared" si="24"/>
        <v>1</v>
      </c>
      <c r="AM44" s="121">
        <f t="shared" si="25"/>
        <v>0</v>
      </c>
    </row>
    <row r="45" spans="2:39" s="119" customFormat="1" x14ac:dyDescent="0.25">
      <c r="B45" s="109"/>
      <c r="C45" s="120">
        <f t="shared" si="26"/>
        <v>5</v>
      </c>
      <c r="D45" s="120"/>
      <c r="E45" s="120"/>
      <c r="F45" s="120"/>
      <c r="G45" s="120"/>
      <c r="H45" s="120"/>
      <c r="I45" s="120"/>
      <c r="J45" s="120"/>
      <c r="K45" s="120">
        <f t="shared" si="18"/>
        <v>0</v>
      </c>
      <c r="L45" s="121">
        <f t="shared" si="19"/>
        <v>0</v>
      </c>
      <c r="M45" s="120"/>
      <c r="N45" s="120"/>
      <c r="O45" s="120"/>
      <c r="P45" s="120"/>
      <c r="Q45" s="120"/>
      <c r="R45" s="120"/>
      <c r="S45" s="120"/>
      <c r="T45" s="120">
        <f t="shared" si="20"/>
        <v>0</v>
      </c>
      <c r="U45" s="121">
        <f t="shared" si="21"/>
        <v>0</v>
      </c>
      <c r="V45" s="120">
        <v>29.776</v>
      </c>
      <c r="W45" s="120">
        <v>32.091000000000001</v>
      </c>
      <c r="X45" s="120">
        <v>37.469000000000001</v>
      </c>
      <c r="Y45" s="120">
        <v>19</v>
      </c>
      <c r="Z45" s="120" t="s">
        <v>46</v>
      </c>
      <c r="AA45" s="120">
        <v>9</v>
      </c>
      <c r="AB45" s="120" t="s">
        <v>36</v>
      </c>
      <c r="AC45" s="120">
        <f t="shared" si="22"/>
        <v>1</v>
      </c>
      <c r="AD45" s="121">
        <f t="shared" si="23"/>
        <v>0</v>
      </c>
      <c r="AE45" s="120">
        <v>38.540999999999997</v>
      </c>
      <c r="AF45" s="120">
        <v>41.744999999999997</v>
      </c>
      <c r="AG45" s="120">
        <v>49.152000000000001</v>
      </c>
      <c r="AH45" s="120">
        <v>24</v>
      </c>
      <c r="AI45" s="120" t="s">
        <v>125</v>
      </c>
      <c r="AJ45" s="120">
        <v>20</v>
      </c>
      <c r="AK45" s="120" t="s">
        <v>44</v>
      </c>
      <c r="AL45" s="120">
        <f t="shared" si="24"/>
        <v>0</v>
      </c>
      <c r="AM45" s="121">
        <f t="shared" si="25"/>
        <v>1</v>
      </c>
    </row>
    <row r="46" spans="2:39" s="119" customFormat="1" x14ac:dyDescent="0.25">
      <c r="B46" s="109"/>
      <c r="C46" s="120">
        <f t="shared" si="26"/>
        <v>6</v>
      </c>
      <c r="D46" s="120"/>
      <c r="E46" s="120"/>
      <c r="F46" s="120"/>
      <c r="G46" s="120"/>
      <c r="H46" s="120"/>
      <c r="I46" s="120"/>
      <c r="J46" s="120"/>
      <c r="K46" s="120">
        <f t="shared" si="18"/>
        <v>0</v>
      </c>
      <c r="L46" s="121">
        <f t="shared" si="19"/>
        <v>0</v>
      </c>
      <c r="M46" s="120"/>
      <c r="N46" s="120"/>
      <c r="O46" s="120"/>
      <c r="P46" s="120"/>
      <c r="Q46" s="120"/>
      <c r="R46" s="120"/>
      <c r="S46" s="120"/>
      <c r="T46" s="120">
        <f t="shared" si="20"/>
        <v>0</v>
      </c>
      <c r="U46" s="121">
        <f t="shared" si="21"/>
        <v>0</v>
      </c>
      <c r="V46" s="120"/>
      <c r="W46" s="120"/>
      <c r="X46" s="120"/>
      <c r="Y46" s="120"/>
      <c r="Z46" s="120"/>
      <c r="AA46" s="120"/>
      <c r="AB46" s="120"/>
      <c r="AC46" s="120">
        <f t="shared" si="22"/>
        <v>0</v>
      </c>
      <c r="AD46" s="121">
        <f t="shared" si="23"/>
        <v>0</v>
      </c>
      <c r="AE46" s="120">
        <v>38.642000000000003</v>
      </c>
      <c r="AF46" s="120">
        <v>41.722000000000001</v>
      </c>
      <c r="AG46" s="120">
        <v>49.124000000000002</v>
      </c>
      <c r="AH46" s="120">
        <v>23</v>
      </c>
      <c r="AI46" s="120" t="s">
        <v>56</v>
      </c>
      <c r="AJ46" s="120">
        <v>13</v>
      </c>
      <c r="AK46" s="120" t="s">
        <v>36</v>
      </c>
      <c r="AL46" s="120">
        <f t="shared" si="24"/>
        <v>1</v>
      </c>
      <c r="AM46" s="121">
        <f t="shared" si="25"/>
        <v>0</v>
      </c>
    </row>
    <row r="47" spans="2:39" s="119" customFormat="1" x14ac:dyDescent="0.25">
      <c r="B47" s="109"/>
      <c r="C47" s="120">
        <f t="shared" si="26"/>
        <v>7</v>
      </c>
      <c r="D47" s="120"/>
      <c r="E47" s="120"/>
      <c r="F47" s="120"/>
      <c r="G47" s="120"/>
      <c r="H47" s="120"/>
      <c r="I47" s="120"/>
      <c r="J47" s="120"/>
      <c r="K47" s="120">
        <f t="shared" si="18"/>
        <v>0</v>
      </c>
      <c r="L47" s="121">
        <f t="shared" si="19"/>
        <v>0</v>
      </c>
      <c r="M47" s="120"/>
      <c r="N47" s="120"/>
      <c r="O47" s="120"/>
      <c r="P47" s="120"/>
      <c r="Q47" s="120"/>
      <c r="R47" s="120"/>
      <c r="S47" s="120"/>
      <c r="T47" s="120">
        <f t="shared" si="20"/>
        <v>0</v>
      </c>
      <c r="U47" s="121">
        <f t="shared" si="21"/>
        <v>0</v>
      </c>
      <c r="V47" s="120"/>
      <c r="W47" s="120"/>
      <c r="X47" s="120"/>
      <c r="Y47" s="120"/>
      <c r="Z47" s="120"/>
      <c r="AA47" s="120"/>
      <c r="AB47" s="120"/>
      <c r="AC47" s="120">
        <f t="shared" si="22"/>
        <v>0</v>
      </c>
      <c r="AD47" s="121">
        <f t="shared" si="23"/>
        <v>0</v>
      </c>
      <c r="AE47" s="120"/>
      <c r="AF47" s="120"/>
      <c r="AG47" s="120"/>
      <c r="AH47" s="120"/>
      <c r="AI47" s="120"/>
      <c r="AJ47" s="120"/>
      <c r="AK47" s="120"/>
      <c r="AL47" s="120">
        <f t="shared" si="24"/>
        <v>0</v>
      </c>
      <c r="AM47" s="121">
        <f t="shared" si="25"/>
        <v>0</v>
      </c>
    </row>
    <row r="48" spans="2:39" s="119" customFormat="1" x14ac:dyDescent="0.25">
      <c r="B48" s="109"/>
      <c r="C48" s="120">
        <f t="shared" si="26"/>
        <v>8</v>
      </c>
      <c r="D48" s="120"/>
      <c r="E48" s="120"/>
      <c r="F48" s="120"/>
      <c r="G48" s="120"/>
      <c r="H48" s="120"/>
      <c r="I48" s="120"/>
      <c r="J48" s="120"/>
      <c r="K48" s="120">
        <f t="shared" si="18"/>
        <v>0</v>
      </c>
      <c r="L48" s="121">
        <f t="shared" si="19"/>
        <v>0</v>
      </c>
      <c r="M48" s="120"/>
      <c r="N48" s="120"/>
      <c r="O48" s="120"/>
      <c r="P48" s="120"/>
      <c r="Q48" s="120"/>
      <c r="R48" s="120"/>
      <c r="S48" s="120"/>
      <c r="T48" s="120">
        <f t="shared" si="20"/>
        <v>0</v>
      </c>
      <c r="U48" s="121">
        <f t="shared" si="21"/>
        <v>0</v>
      </c>
      <c r="V48" s="120"/>
      <c r="W48" s="120"/>
      <c r="X48" s="120"/>
      <c r="Y48" s="120"/>
      <c r="Z48" s="120"/>
      <c r="AA48" s="120"/>
      <c r="AB48" s="120"/>
      <c r="AC48" s="120">
        <f t="shared" si="22"/>
        <v>0</v>
      </c>
      <c r="AD48" s="121">
        <f t="shared" si="23"/>
        <v>0</v>
      </c>
      <c r="AE48" s="120"/>
      <c r="AF48" s="120"/>
      <c r="AG48" s="120"/>
      <c r="AH48" s="120"/>
      <c r="AI48" s="120"/>
      <c r="AJ48" s="120"/>
      <c r="AK48" s="120"/>
      <c r="AL48" s="120">
        <f t="shared" si="24"/>
        <v>0</v>
      </c>
      <c r="AM48" s="121">
        <f t="shared" si="25"/>
        <v>0</v>
      </c>
    </row>
    <row r="49" spans="2:39" s="119" customFormat="1" x14ac:dyDescent="0.25">
      <c r="B49" s="110"/>
      <c r="C49" s="120">
        <f t="shared" si="26"/>
        <v>9</v>
      </c>
      <c r="D49" s="122"/>
      <c r="E49" s="122"/>
      <c r="F49" s="122"/>
      <c r="G49" s="122"/>
      <c r="H49" s="122"/>
      <c r="I49" s="122"/>
      <c r="J49" s="122"/>
      <c r="K49" s="120">
        <f t="shared" si="18"/>
        <v>0</v>
      </c>
      <c r="L49" s="121">
        <f t="shared" si="19"/>
        <v>0</v>
      </c>
      <c r="M49" s="122"/>
      <c r="N49" s="122"/>
      <c r="O49" s="122"/>
      <c r="P49" s="122"/>
      <c r="Q49" s="122"/>
      <c r="R49" s="122"/>
      <c r="S49" s="122"/>
      <c r="T49" s="120">
        <f t="shared" si="20"/>
        <v>0</v>
      </c>
      <c r="U49" s="121">
        <f t="shared" si="21"/>
        <v>0</v>
      </c>
      <c r="V49" s="122"/>
      <c r="W49" s="122"/>
      <c r="X49" s="122"/>
      <c r="Y49" s="122"/>
      <c r="Z49" s="122"/>
      <c r="AA49" s="122"/>
      <c r="AB49" s="122"/>
      <c r="AC49" s="120">
        <f t="shared" si="22"/>
        <v>0</v>
      </c>
      <c r="AD49" s="121">
        <f t="shared" si="23"/>
        <v>0</v>
      </c>
      <c r="AE49" s="122"/>
      <c r="AF49" s="122"/>
      <c r="AG49" s="122"/>
      <c r="AH49" s="122"/>
      <c r="AI49" s="122"/>
      <c r="AJ49" s="122"/>
      <c r="AK49" s="122"/>
      <c r="AL49" s="120">
        <f t="shared" si="24"/>
        <v>0</v>
      </c>
      <c r="AM49" s="121">
        <f t="shared" si="25"/>
        <v>0</v>
      </c>
    </row>
    <row r="50" spans="2:39" s="119" customFormat="1" ht="15.75" thickBot="1" x14ac:dyDescent="0.3">
      <c r="B50" s="110"/>
      <c r="C50" s="120">
        <f t="shared" si="26"/>
        <v>10</v>
      </c>
      <c r="D50" s="122"/>
      <c r="E50" s="122"/>
      <c r="F50" s="122"/>
      <c r="G50" s="122"/>
      <c r="H50" s="122"/>
      <c r="I50" s="122"/>
      <c r="J50" s="122"/>
      <c r="K50" s="120">
        <f t="shared" si="18"/>
        <v>0</v>
      </c>
      <c r="L50" s="121">
        <f t="shared" si="19"/>
        <v>0</v>
      </c>
      <c r="M50" s="122"/>
      <c r="N50" s="122"/>
      <c r="O50" s="122"/>
      <c r="P50" s="122"/>
      <c r="Q50" s="122"/>
      <c r="R50" s="122"/>
      <c r="S50" s="122"/>
      <c r="T50" s="120">
        <f t="shared" si="20"/>
        <v>0</v>
      </c>
      <c r="U50" s="121">
        <f t="shared" si="21"/>
        <v>0</v>
      </c>
      <c r="V50" s="122"/>
      <c r="W50" s="122"/>
      <c r="X50" s="122"/>
      <c r="Y50" s="122"/>
      <c r="Z50" s="122"/>
      <c r="AA50" s="122"/>
      <c r="AB50" s="122"/>
      <c r="AC50" s="120">
        <f t="shared" si="22"/>
        <v>0</v>
      </c>
      <c r="AD50" s="121">
        <f t="shared" si="23"/>
        <v>0</v>
      </c>
      <c r="AE50" s="122"/>
      <c r="AF50" s="122"/>
      <c r="AG50" s="122"/>
      <c r="AH50" s="122"/>
      <c r="AI50" s="122"/>
      <c r="AJ50" s="122"/>
      <c r="AK50" s="122"/>
      <c r="AL50" s="120">
        <f t="shared" si="24"/>
        <v>0</v>
      </c>
      <c r="AM50" s="121">
        <f t="shared" si="25"/>
        <v>0</v>
      </c>
    </row>
    <row r="51" spans="2:39" ht="15.75" thickBot="1" x14ac:dyDescent="0.3">
      <c r="B51" s="107" t="s">
        <v>42</v>
      </c>
      <c r="C51" s="108"/>
      <c r="D51" s="33">
        <f>AVERAGE(D41:D50)</f>
        <v>35.180999999999997</v>
      </c>
      <c r="E51" s="33">
        <f>AVERAGE(E41:E50)</f>
        <v>38.219250000000002</v>
      </c>
      <c r="F51" s="33">
        <f>AVERAGE(F41:F50)</f>
        <v>44.770749999999992</v>
      </c>
      <c r="G51" s="33">
        <f>AVERAGE(G41:G50)</f>
        <v>19.25</v>
      </c>
      <c r="H51" s="33"/>
      <c r="I51" s="33">
        <f>AVERAGE(I41:I50)</f>
        <v>9.5</v>
      </c>
      <c r="J51" s="34">
        <f>K51/(K51+L51)</f>
        <v>0.5</v>
      </c>
      <c r="K51" s="35">
        <f>SUM(K41:K50)</f>
        <v>2</v>
      </c>
      <c r="L51" s="35">
        <f>SUM(L41:L50)</f>
        <v>2</v>
      </c>
      <c r="M51" s="33">
        <f>AVERAGE(M41:M50)</f>
        <v>45.487000000000002</v>
      </c>
      <c r="N51" s="33">
        <f>AVERAGE(N41:N50)</f>
        <v>48.670333333333332</v>
      </c>
      <c r="O51" s="33">
        <f>AVERAGE(O41:O50)</f>
        <v>55.012333333333324</v>
      </c>
      <c r="P51" s="33">
        <f>AVERAGE(P41:P50)</f>
        <v>20.333333333333332</v>
      </c>
      <c r="Q51" s="33"/>
      <c r="R51" s="33">
        <f>AVERAGE(R41:R50)</f>
        <v>15.333333333333334</v>
      </c>
      <c r="S51" s="34">
        <f>T51/(T51+U51)</f>
        <v>0.66666666666666663</v>
      </c>
      <c r="T51" s="35">
        <f>SUM(T41:T50)</f>
        <v>2</v>
      </c>
      <c r="U51" s="35">
        <f>SUM(U41:U50)</f>
        <v>1</v>
      </c>
      <c r="V51" s="33">
        <f>AVERAGE(V41:V50)</f>
        <v>29.698399999999999</v>
      </c>
      <c r="W51" s="33">
        <f>AVERAGE(W41:W50)</f>
        <v>32.322000000000003</v>
      </c>
      <c r="X51" s="33">
        <f>AVERAGE(X41:X50)</f>
        <v>37.753</v>
      </c>
      <c r="Y51" s="33">
        <f>AVERAGE(Y41:Y50)</f>
        <v>19.600000000000001</v>
      </c>
      <c r="Z51" s="33"/>
      <c r="AA51" s="33">
        <f>AVERAGE(AA41:AA50)</f>
        <v>14.6</v>
      </c>
      <c r="AB51" s="34">
        <f>AC51/(AC51+AD51)</f>
        <v>1</v>
      </c>
      <c r="AC51" s="35">
        <f>SUM(AC41:AC50)</f>
        <v>5</v>
      </c>
      <c r="AD51" s="35">
        <f>SUM(AD41:AD50)</f>
        <v>0</v>
      </c>
      <c r="AE51" s="33">
        <f>AVERAGE(AE41:AE50)</f>
        <v>38.521499999999996</v>
      </c>
      <c r="AF51" s="33">
        <f>AVERAGE(AF41:AF50)</f>
        <v>42.005333333333333</v>
      </c>
      <c r="AG51" s="33">
        <f>AVERAGE(AG41:AG50)</f>
        <v>49.439500000000002</v>
      </c>
      <c r="AH51" s="33">
        <f>AVERAGE(AH41:AH50)</f>
        <v>22.333333333333332</v>
      </c>
      <c r="AI51" s="33"/>
      <c r="AJ51" s="33">
        <f>AVERAGE(AJ41:AJ50)</f>
        <v>15.4</v>
      </c>
      <c r="AK51" s="34">
        <f>AL51/(AL51+AM51)</f>
        <v>0.6</v>
      </c>
      <c r="AL51" s="35">
        <f>SUM(AL41:AL50)</f>
        <v>3</v>
      </c>
      <c r="AM51" s="82">
        <f>SUM(AM41:AM50)</f>
        <v>2</v>
      </c>
    </row>
    <row r="52" spans="2:39" x14ac:dyDescent="0.25">
      <c r="B52" s="106">
        <v>2</v>
      </c>
      <c r="C52" s="77">
        <v>1</v>
      </c>
      <c r="D52" s="77"/>
      <c r="E52" s="77"/>
      <c r="F52" s="77"/>
      <c r="G52" s="77"/>
      <c r="H52" s="77"/>
      <c r="I52" s="77"/>
      <c r="J52" s="77"/>
      <c r="K52" s="28">
        <f t="shared" ref="K52:K61" si="27">IF(J52="W",1,0)</f>
        <v>0</v>
      </c>
      <c r="L52" s="32">
        <f t="shared" ref="L52:L61" si="28">IF(J52="L",1,0)</f>
        <v>0</v>
      </c>
      <c r="M52" s="77"/>
      <c r="N52" s="77"/>
      <c r="O52" s="77"/>
      <c r="P52" s="77"/>
      <c r="Q52" s="77"/>
      <c r="R52" s="77"/>
      <c r="S52" s="77"/>
      <c r="T52" s="28">
        <f t="shared" ref="T52:T61" si="29">IF(S52="W",1,0)</f>
        <v>0</v>
      </c>
      <c r="U52" s="32">
        <f t="shared" ref="U52:U61" si="30">IF(S52="L",1,0)</f>
        <v>0</v>
      </c>
      <c r="V52" s="77"/>
      <c r="W52" s="77"/>
      <c r="X52" s="77"/>
      <c r="Y52" s="77"/>
      <c r="Z52" s="77"/>
      <c r="AA52" s="77"/>
      <c r="AB52" s="77"/>
      <c r="AC52" s="28">
        <f t="shared" ref="AC52:AC61" si="31">IF(AB52="W",1,0)</f>
        <v>0</v>
      </c>
      <c r="AD52" s="32">
        <f t="shared" ref="AD52:AD61" si="32">IF(AB52="L",1,0)</f>
        <v>0</v>
      </c>
      <c r="AE52" s="77"/>
      <c r="AF52" s="77"/>
      <c r="AG52" s="77"/>
      <c r="AH52" s="77"/>
      <c r="AI52" s="77"/>
      <c r="AJ52" s="77"/>
      <c r="AK52" s="77"/>
      <c r="AL52" s="28">
        <f t="shared" ref="AL52:AL61" si="33">IF(AK52="W",1,0)</f>
        <v>0</v>
      </c>
      <c r="AM52" s="32">
        <f t="shared" ref="AM52:AM61" si="34">IF(AK52="L",1,0)</f>
        <v>0</v>
      </c>
    </row>
    <row r="53" spans="2:39" x14ac:dyDescent="0.25">
      <c r="B53" s="106"/>
      <c r="C53" s="28">
        <f t="shared" ref="C53:C61" si="35">C52+1</f>
        <v>2</v>
      </c>
      <c r="D53" s="28"/>
      <c r="E53" s="28"/>
      <c r="F53" s="28"/>
      <c r="G53" s="28"/>
      <c r="H53" s="28"/>
      <c r="I53" s="28"/>
      <c r="J53" s="28"/>
      <c r="K53" s="28">
        <f t="shared" si="27"/>
        <v>0</v>
      </c>
      <c r="L53" s="32">
        <f t="shared" si="28"/>
        <v>0</v>
      </c>
      <c r="M53" s="28"/>
      <c r="N53" s="28"/>
      <c r="O53" s="28"/>
      <c r="P53" s="28"/>
      <c r="Q53" s="28"/>
      <c r="R53" s="28"/>
      <c r="S53" s="28"/>
      <c r="T53" s="28">
        <f t="shared" si="29"/>
        <v>0</v>
      </c>
      <c r="U53" s="32">
        <f t="shared" si="30"/>
        <v>0</v>
      </c>
      <c r="V53" s="28"/>
      <c r="W53" s="28"/>
      <c r="X53" s="28"/>
      <c r="Y53" s="28"/>
      <c r="Z53" s="28"/>
      <c r="AA53" s="28"/>
      <c r="AB53" s="28"/>
      <c r="AC53" s="28">
        <f t="shared" si="31"/>
        <v>0</v>
      </c>
      <c r="AD53" s="32">
        <f t="shared" si="32"/>
        <v>0</v>
      </c>
      <c r="AE53" s="28"/>
      <c r="AF53" s="28"/>
      <c r="AG53" s="28"/>
      <c r="AH53" s="28"/>
      <c r="AI53" s="28"/>
      <c r="AJ53" s="28"/>
      <c r="AK53" s="28"/>
      <c r="AL53" s="28">
        <f t="shared" si="33"/>
        <v>0</v>
      </c>
      <c r="AM53" s="32">
        <f t="shared" si="34"/>
        <v>0</v>
      </c>
    </row>
    <row r="54" spans="2:39" x14ac:dyDescent="0.25">
      <c r="B54" s="106"/>
      <c r="C54" s="28">
        <f t="shared" si="35"/>
        <v>3</v>
      </c>
      <c r="D54" s="28"/>
      <c r="E54" s="28"/>
      <c r="F54" s="28"/>
      <c r="G54" s="28"/>
      <c r="H54" s="28"/>
      <c r="I54" s="28"/>
      <c r="J54" s="28"/>
      <c r="K54" s="28">
        <f t="shared" si="27"/>
        <v>0</v>
      </c>
      <c r="L54" s="32">
        <f t="shared" si="28"/>
        <v>0</v>
      </c>
      <c r="M54" s="28"/>
      <c r="N54" s="28"/>
      <c r="O54" s="28"/>
      <c r="P54" s="28"/>
      <c r="Q54" s="28"/>
      <c r="R54" s="28"/>
      <c r="S54" s="28"/>
      <c r="T54" s="28">
        <f t="shared" si="29"/>
        <v>0</v>
      </c>
      <c r="U54" s="32">
        <f t="shared" si="30"/>
        <v>0</v>
      </c>
      <c r="V54" s="28"/>
      <c r="W54" s="28"/>
      <c r="X54" s="28"/>
      <c r="Y54" s="28"/>
      <c r="Z54" s="28"/>
      <c r="AA54" s="28"/>
      <c r="AB54" s="28"/>
      <c r="AC54" s="28">
        <f t="shared" si="31"/>
        <v>0</v>
      </c>
      <c r="AD54" s="32">
        <f t="shared" si="32"/>
        <v>0</v>
      </c>
      <c r="AE54" s="28"/>
      <c r="AF54" s="28"/>
      <c r="AG54" s="28"/>
      <c r="AH54" s="28"/>
      <c r="AI54" s="28"/>
      <c r="AJ54" s="28"/>
      <c r="AK54" s="28"/>
      <c r="AL54" s="28">
        <f t="shared" si="33"/>
        <v>0</v>
      </c>
      <c r="AM54" s="32">
        <f t="shared" si="34"/>
        <v>0</v>
      </c>
    </row>
    <row r="55" spans="2:39" x14ac:dyDescent="0.25">
      <c r="B55" s="106"/>
      <c r="C55" s="28">
        <f t="shared" si="35"/>
        <v>4</v>
      </c>
      <c r="D55" s="28"/>
      <c r="E55" s="28"/>
      <c r="F55" s="28"/>
      <c r="G55" s="28"/>
      <c r="H55" s="28"/>
      <c r="I55" s="28"/>
      <c r="J55" s="28"/>
      <c r="K55" s="28">
        <f t="shared" si="27"/>
        <v>0</v>
      </c>
      <c r="L55" s="32">
        <f t="shared" si="28"/>
        <v>0</v>
      </c>
      <c r="M55" s="28"/>
      <c r="N55" s="28"/>
      <c r="O55" s="28"/>
      <c r="P55" s="28"/>
      <c r="Q55" s="28"/>
      <c r="R55" s="28"/>
      <c r="S55" s="28"/>
      <c r="T55" s="28">
        <f t="shared" si="29"/>
        <v>0</v>
      </c>
      <c r="U55" s="32">
        <f t="shared" si="30"/>
        <v>0</v>
      </c>
      <c r="V55" s="28"/>
      <c r="W55" s="28"/>
      <c r="X55" s="28"/>
      <c r="Y55" s="28"/>
      <c r="Z55" s="28"/>
      <c r="AA55" s="28"/>
      <c r="AB55" s="28"/>
      <c r="AC55" s="28">
        <f t="shared" si="31"/>
        <v>0</v>
      </c>
      <c r="AD55" s="32">
        <f t="shared" si="32"/>
        <v>0</v>
      </c>
      <c r="AE55" s="28"/>
      <c r="AF55" s="28"/>
      <c r="AG55" s="28"/>
      <c r="AH55" s="28"/>
      <c r="AI55" s="28"/>
      <c r="AJ55" s="28"/>
      <c r="AK55" s="28"/>
      <c r="AL55" s="28">
        <f t="shared" si="33"/>
        <v>0</v>
      </c>
      <c r="AM55" s="32">
        <f t="shared" si="34"/>
        <v>0</v>
      </c>
    </row>
    <row r="56" spans="2:39" x14ac:dyDescent="0.25">
      <c r="B56" s="106"/>
      <c r="C56" s="28">
        <f t="shared" si="35"/>
        <v>5</v>
      </c>
      <c r="D56" s="28"/>
      <c r="E56" s="28"/>
      <c r="F56" s="28"/>
      <c r="G56" s="28"/>
      <c r="H56" s="28"/>
      <c r="I56" s="28"/>
      <c r="J56" s="28"/>
      <c r="K56" s="28">
        <f t="shared" si="27"/>
        <v>0</v>
      </c>
      <c r="L56" s="32">
        <f t="shared" si="28"/>
        <v>0</v>
      </c>
      <c r="M56" s="28"/>
      <c r="N56" s="28"/>
      <c r="O56" s="28"/>
      <c r="P56" s="28"/>
      <c r="Q56" s="28"/>
      <c r="R56" s="28"/>
      <c r="S56" s="28"/>
      <c r="T56" s="28">
        <f t="shared" si="29"/>
        <v>0</v>
      </c>
      <c r="U56" s="32">
        <f t="shared" si="30"/>
        <v>0</v>
      </c>
      <c r="V56" s="28"/>
      <c r="W56" s="28"/>
      <c r="X56" s="28"/>
      <c r="Y56" s="28"/>
      <c r="Z56" s="28"/>
      <c r="AA56" s="28"/>
      <c r="AB56" s="28"/>
      <c r="AC56" s="28">
        <f t="shared" si="31"/>
        <v>0</v>
      </c>
      <c r="AD56" s="32">
        <f t="shared" si="32"/>
        <v>0</v>
      </c>
      <c r="AE56" s="28"/>
      <c r="AF56" s="28"/>
      <c r="AG56" s="28"/>
      <c r="AH56" s="28"/>
      <c r="AI56" s="28"/>
      <c r="AJ56" s="28"/>
      <c r="AK56" s="28"/>
      <c r="AL56" s="28">
        <f t="shared" si="33"/>
        <v>0</v>
      </c>
      <c r="AM56" s="32">
        <f t="shared" si="34"/>
        <v>0</v>
      </c>
    </row>
    <row r="57" spans="2:39" x14ac:dyDescent="0.25">
      <c r="B57" s="106"/>
      <c r="C57" s="28">
        <f t="shared" si="35"/>
        <v>6</v>
      </c>
      <c r="D57" s="28"/>
      <c r="E57" s="28"/>
      <c r="F57" s="28"/>
      <c r="G57" s="28"/>
      <c r="H57" s="28"/>
      <c r="I57" s="28"/>
      <c r="J57" s="28"/>
      <c r="K57" s="28">
        <f t="shared" si="27"/>
        <v>0</v>
      </c>
      <c r="L57" s="32">
        <f t="shared" si="28"/>
        <v>0</v>
      </c>
      <c r="M57" s="28"/>
      <c r="N57" s="28"/>
      <c r="O57" s="28"/>
      <c r="P57" s="28"/>
      <c r="Q57" s="28"/>
      <c r="R57" s="28"/>
      <c r="S57" s="28"/>
      <c r="T57" s="28">
        <f t="shared" si="29"/>
        <v>0</v>
      </c>
      <c r="U57" s="32">
        <f t="shared" si="30"/>
        <v>0</v>
      </c>
      <c r="V57" s="28"/>
      <c r="W57" s="28"/>
      <c r="X57" s="28"/>
      <c r="Y57" s="28"/>
      <c r="Z57" s="28"/>
      <c r="AA57" s="28"/>
      <c r="AB57" s="28"/>
      <c r="AC57" s="28">
        <f t="shared" si="31"/>
        <v>0</v>
      </c>
      <c r="AD57" s="32">
        <f t="shared" si="32"/>
        <v>0</v>
      </c>
      <c r="AE57" s="28"/>
      <c r="AF57" s="28"/>
      <c r="AG57" s="28"/>
      <c r="AH57" s="28"/>
      <c r="AI57" s="28"/>
      <c r="AJ57" s="28"/>
      <c r="AK57" s="28"/>
      <c r="AL57" s="28">
        <f t="shared" si="33"/>
        <v>0</v>
      </c>
      <c r="AM57" s="32">
        <f t="shared" si="34"/>
        <v>0</v>
      </c>
    </row>
    <row r="58" spans="2:39" x14ac:dyDescent="0.25">
      <c r="B58" s="106"/>
      <c r="C58" s="28">
        <f t="shared" si="35"/>
        <v>7</v>
      </c>
      <c r="D58" s="28"/>
      <c r="E58" s="28"/>
      <c r="F58" s="28"/>
      <c r="G58" s="28"/>
      <c r="H58" s="28"/>
      <c r="I58" s="28"/>
      <c r="J58" s="28"/>
      <c r="K58" s="28">
        <f t="shared" si="27"/>
        <v>0</v>
      </c>
      <c r="L58" s="32">
        <f t="shared" si="28"/>
        <v>0</v>
      </c>
      <c r="M58" s="28"/>
      <c r="N58" s="28"/>
      <c r="O58" s="28"/>
      <c r="P58" s="28"/>
      <c r="Q58" s="28"/>
      <c r="R58" s="28"/>
      <c r="S58" s="28"/>
      <c r="T58" s="28">
        <f t="shared" si="29"/>
        <v>0</v>
      </c>
      <c r="U58" s="32">
        <f t="shared" si="30"/>
        <v>0</v>
      </c>
      <c r="V58" s="28"/>
      <c r="W58" s="28"/>
      <c r="X58" s="28"/>
      <c r="Y58" s="28"/>
      <c r="Z58" s="28"/>
      <c r="AA58" s="28"/>
      <c r="AB58" s="28"/>
      <c r="AC58" s="28">
        <f t="shared" si="31"/>
        <v>0</v>
      </c>
      <c r="AD58" s="32">
        <f t="shared" si="32"/>
        <v>0</v>
      </c>
      <c r="AE58" s="28"/>
      <c r="AF58" s="28"/>
      <c r="AG58" s="28"/>
      <c r="AH58" s="28"/>
      <c r="AI58" s="28"/>
      <c r="AJ58" s="28"/>
      <c r="AK58" s="28"/>
      <c r="AL58" s="28">
        <f t="shared" si="33"/>
        <v>0</v>
      </c>
      <c r="AM58" s="32">
        <f t="shared" si="34"/>
        <v>0</v>
      </c>
    </row>
    <row r="59" spans="2:39" x14ac:dyDescent="0.25">
      <c r="B59" s="106"/>
      <c r="C59" s="28">
        <f t="shared" si="35"/>
        <v>8</v>
      </c>
      <c r="D59" s="28"/>
      <c r="E59" s="28"/>
      <c r="F59" s="28"/>
      <c r="G59" s="28"/>
      <c r="H59" s="28"/>
      <c r="I59" s="28"/>
      <c r="J59" s="28"/>
      <c r="K59" s="28">
        <f t="shared" si="27"/>
        <v>0</v>
      </c>
      <c r="L59" s="32">
        <f t="shared" si="28"/>
        <v>0</v>
      </c>
      <c r="M59" s="28"/>
      <c r="N59" s="28"/>
      <c r="O59" s="28"/>
      <c r="P59" s="28"/>
      <c r="Q59" s="28"/>
      <c r="R59" s="28"/>
      <c r="S59" s="28"/>
      <c r="T59" s="28">
        <f t="shared" si="29"/>
        <v>0</v>
      </c>
      <c r="U59" s="32">
        <f t="shared" si="30"/>
        <v>0</v>
      </c>
      <c r="V59" s="28"/>
      <c r="W59" s="28"/>
      <c r="X59" s="28"/>
      <c r="Y59" s="28"/>
      <c r="Z59" s="28"/>
      <c r="AA59" s="28"/>
      <c r="AB59" s="28"/>
      <c r="AC59" s="28">
        <f t="shared" si="31"/>
        <v>0</v>
      </c>
      <c r="AD59" s="32">
        <f t="shared" si="32"/>
        <v>0</v>
      </c>
      <c r="AE59" s="28"/>
      <c r="AF59" s="28"/>
      <c r="AG59" s="28"/>
      <c r="AH59" s="28"/>
      <c r="AI59" s="28"/>
      <c r="AJ59" s="28"/>
      <c r="AK59" s="28"/>
      <c r="AL59" s="28">
        <f t="shared" si="33"/>
        <v>0</v>
      </c>
      <c r="AM59" s="32">
        <f t="shared" si="34"/>
        <v>0</v>
      </c>
    </row>
    <row r="60" spans="2:39" x14ac:dyDescent="0.25">
      <c r="B60" s="106"/>
      <c r="C60" s="28">
        <f t="shared" si="35"/>
        <v>9</v>
      </c>
      <c r="D60" s="28"/>
      <c r="E60" s="28"/>
      <c r="F60" s="28"/>
      <c r="G60" s="28"/>
      <c r="H60" s="28"/>
      <c r="I60" s="28"/>
      <c r="J60" s="28"/>
      <c r="K60" s="28">
        <f t="shared" si="27"/>
        <v>0</v>
      </c>
      <c r="L60" s="32">
        <f t="shared" si="28"/>
        <v>0</v>
      </c>
      <c r="M60" s="28"/>
      <c r="N60" s="28"/>
      <c r="O60" s="28"/>
      <c r="P60" s="28"/>
      <c r="Q60" s="28"/>
      <c r="R60" s="28"/>
      <c r="S60" s="28"/>
      <c r="T60" s="28">
        <f t="shared" si="29"/>
        <v>0</v>
      </c>
      <c r="U60" s="32">
        <f t="shared" si="30"/>
        <v>0</v>
      </c>
      <c r="V60" s="28"/>
      <c r="W60" s="28"/>
      <c r="X60" s="28"/>
      <c r="Y60" s="28"/>
      <c r="Z60" s="28"/>
      <c r="AA60" s="28"/>
      <c r="AB60" s="28"/>
      <c r="AC60" s="28">
        <f t="shared" si="31"/>
        <v>0</v>
      </c>
      <c r="AD60" s="32">
        <f t="shared" si="32"/>
        <v>0</v>
      </c>
      <c r="AE60" s="28"/>
      <c r="AF60" s="28"/>
      <c r="AG60" s="28"/>
      <c r="AH60" s="28"/>
      <c r="AI60" s="28"/>
      <c r="AJ60" s="28"/>
      <c r="AK60" s="28"/>
      <c r="AL60" s="28">
        <f t="shared" si="33"/>
        <v>0</v>
      </c>
      <c r="AM60" s="32">
        <f t="shared" si="34"/>
        <v>0</v>
      </c>
    </row>
    <row r="61" spans="2:39" ht="15.75" thickBot="1" x14ac:dyDescent="0.3">
      <c r="B61" s="106"/>
      <c r="C61" s="76">
        <f t="shared" si="35"/>
        <v>10</v>
      </c>
      <c r="D61" s="76"/>
      <c r="E61" s="76"/>
      <c r="F61" s="76"/>
      <c r="G61" s="76"/>
      <c r="H61" s="76"/>
      <c r="I61" s="76"/>
      <c r="J61" s="76"/>
      <c r="K61" s="28">
        <f t="shared" si="27"/>
        <v>0</v>
      </c>
      <c r="L61" s="32">
        <f t="shared" si="28"/>
        <v>0</v>
      </c>
      <c r="M61" s="76"/>
      <c r="N61" s="76"/>
      <c r="O61" s="76"/>
      <c r="P61" s="76"/>
      <c r="Q61" s="76"/>
      <c r="R61" s="76"/>
      <c r="S61" s="76"/>
      <c r="T61" s="28">
        <f t="shared" si="29"/>
        <v>0</v>
      </c>
      <c r="U61" s="32">
        <f t="shared" si="30"/>
        <v>0</v>
      </c>
      <c r="V61" s="76"/>
      <c r="W61" s="76"/>
      <c r="X61" s="76"/>
      <c r="Y61" s="76"/>
      <c r="Z61" s="76"/>
      <c r="AA61" s="76"/>
      <c r="AB61" s="76"/>
      <c r="AC61" s="28">
        <f t="shared" si="31"/>
        <v>0</v>
      </c>
      <c r="AD61" s="32">
        <f t="shared" si="32"/>
        <v>0</v>
      </c>
      <c r="AE61" s="76"/>
      <c r="AF61" s="76"/>
      <c r="AG61" s="76"/>
      <c r="AH61" s="76"/>
      <c r="AI61" s="76"/>
      <c r="AJ61" s="76"/>
      <c r="AK61" s="76"/>
      <c r="AL61" s="28">
        <f t="shared" si="33"/>
        <v>0</v>
      </c>
      <c r="AM61" s="32">
        <f t="shared" si="34"/>
        <v>0</v>
      </c>
    </row>
    <row r="62" spans="2:39" ht="15.75" thickBot="1" x14ac:dyDescent="0.3">
      <c r="B62" s="98" t="s">
        <v>42</v>
      </c>
      <c r="C62" s="99"/>
      <c r="D62" s="33" t="e">
        <f>AVERAGE(D52:D61)</f>
        <v>#DIV/0!</v>
      </c>
      <c r="E62" s="33" t="e">
        <f>AVERAGE(E52:E61)</f>
        <v>#DIV/0!</v>
      </c>
      <c r="F62" s="33" t="e">
        <f>AVERAGE(F52:F61)</f>
        <v>#DIV/0!</v>
      </c>
      <c r="G62" s="33" t="e">
        <f>AVERAGE(G52:G61)</f>
        <v>#DIV/0!</v>
      </c>
      <c r="H62" s="33"/>
      <c r="I62" s="33" t="e">
        <f>AVERAGE(I52:I61)</f>
        <v>#DIV/0!</v>
      </c>
      <c r="J62" s="34" t="e">
        <f>K62/(K62+L62)</f>
        <v>#DIV/0!</v>
      </c>
      <c r="K62" s="35">
        <f>SUM(K52:K61)</f>
        <v>0</v>
      </c>
      <c r="L62" s="35">
        <f>SUM(L52:L61)</f>
        <v>0</v>
      </c>
      <c r="M62" s="33" t="e">
        <f>AVERAGE(M52:M61)</f>
        <v>#DIV/0!</v>
      </c>
      <c r="N62" s="33" t="e">
        <f>AVERAGE(N52:N61)</f>
        <v>#DIV/0!</v>
      </c>
      <c r="O62" s="33" t="e">
        <f>AVERAGE(O52:O61)</f>
        <v>#DIV/0!</v>
      </c>
      <c r="P62" s="33" t="e">
        <f>AVERAGE(P52:P61)</f>
        <v>#DIV/0!</v>
      </c>
      <c r="Q62" s="33"/>
      <c r="R62" s="33" t="e">
        <f>AVERAGE(R52:R61)</f>
        <v>#DIV/0!</v>
      </c>
      <c r="S62" s="34" t="e">
        <f>T62/(T62+U62)</f>
        <v>#DIV/0!</v>
      </c>
      <c r="T62" s="35">
        <f>SUM(T52:T61)</f>
        <v>0</v>
      </c>
      <c r="U62" s="35">
        <f>SUM(U52:U61)</f>
        <v>0</v>
      </c>
      <c r="V62" s="33" t="e">
        <f>AVERAGE(V52:V61)</f>
        <v>#DIV/0!</v>
      </c>
      <c r="W62" s="33" t="e">
        <f>AVERAGE(W52:W61)</f>
        <v>#DIV/0!</v>
      </c>
      <c r="X62" s="33" t="e">
        <f>AVERAGE(X52:X61)</f>
        <v>#DIV/0!</v>
      </c>
      <c r="Y62" s="33" t="e">
        <f>AVERAGE(Y52:Y61)</f>
        <v>#DIV/0!</v>
      </c>
      <c r="Z62" s="33"/>
      <c r="AA62" s="33" t="e">
        <f>AVERAGE(AA52:AA61)</f>
        <v>#DIV/0!</v>
      </c>
      <c r="AB62" s="34" t="e">
        <f>AC62/(AC62+AD62)</f>
        <v>#DIV/0!</v>
      </c>
      <c r="AC62" s="35">
        <f>SUM(AC52:AC61)</f>
        <v>0</v>
      </c>
      <c r="AD62" s="35">
        <f>SUM(AD52:AD61)</f>
        <v>0</v>
      </c>
      <c r="AE62" s="33" t="e">
        <f>AVERAGE(AE52:AE61)</f>
        <v>#DIV/0!</v>
      </c>
      <c r="AF62" s="33" t="e">
        <f>AVERAGE(AF52:AF61)</f>
        <v>#DIV/0!</v>
      </c>
      <c r="AG62" s="33" t="e">
        <f>AVERAGE(AG52:AG61)</f>
        <v>#DIV/0!</v>
      </c>
      <c r="AH62" s="33" t="e">
        <f>AVERAGE(AH52:AH61)</f>
        <v>#DIV/0!</v>
      </c>
      <c r="AI62" s="33"/>
      <c r="AJ62" s="33" t="e">
        <f>AVERAGE(AJ52:AJ61)</f>
        <v>#DIV/0!</v>
      </c>
      <c r="AK62" s="34" t="e">
        <f>AL62/(AL62+AM62)</f>
        <v>#DIV/0!</v>
      </c>
      <c r="AL62" s="35">
        <f>SUM(AL52:AL61)</f>
        <v>0</v>
      </c>
      <c r="AM62" s="82">
        <f>SUM(AM52:AM61)</f>
        <v>0</v>
      </c>
    </row>
    <row r="64" spans="2:39" ht="15.75" thickBot="1" x14ac:dyDescent="0.3"/>
    <row r="65" spans="2:39" x14ac:dyDescent="0.25">
      <c r="B65" s="44" t="s">
        <v>0</v>
      </c>
      <c r="C65" s="45" t="s">
        <v>2</v>
      </c>
      <c r="D65" s="103">
        <v>3</v>
      </c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5"/>
    </row>
    <row r="66" spans="2:39" x14ac:dyDescent="0.25">
      <c r="B66" s="109">
        <v>1</v>
      </c>
      <c r="C66" s="28"/>
      <c r="D66" s="101" t="s">
        <v>31</v>
      </c>
      <c r="E66" s="101"/>
      <c r="F66" s="101"/>
      <c r="G66" s="101"/>
      <c r="H66" s="101"/>
      <c r="I66" s="101"/>
      <c r="J66" s="101"/>
      <c r="K66" s="101"/>
      <c r="L66" s="101"/>
      <c r="M66" s="101" t="s">
        <v>126</v>
      </c>
      <c r="N66" s="101"/>
      <c r="O66" s="101"/>
      <c r="P66" s="101"/>
      <c r="Q66" s="101"/>
      <c r="R66" s="101"/>
      <c r="S66" s="101"/>
      <c r="T66" s="101"/>
      <c r="U66" s="101"/>
      <c r="V66" s="101" t="s">
        <v>127</v>
      </c>
      <c r="W66" s="101"/>
      <c r="X66" s="101"/>
      <c r="Y66" s="101"/>
      <c r="Z66" s="101"/>
      <c r="AA66" s="101"/>
      <c r="AB66" s="101"/>
      <c r="AC66" s="101"/>
      <c r="AD66" s="102"/>
      <c r="AE66" s="101" t="s">
        <v>128</v>
      </c>
      <c r="AF66" s="101"/>
      <c r="AG66" s="101"/>
      <c r="AH66" s="101"/>
      <c r="AI66" s="101"/>
      <c r="AJ66" s="101"/>
      <c r="AK66" s="101"/>
      <c r="AL66" s="101"/>
      <c r="AM66" s="102"/>
    </row>
    <row r="67" spans="2:39" x14ac:dyDescent="0.25">
      <c r="B67" s="109"/>
      <c r="C67" s="78" t="s">
        <v>38</v>
      </c>
      <c r="D67" s="78" t="s">
        <v>35</v>
      </c>
      <c r="E67" s="78" t="s">
        <v>34</v>
      </c>
      <c r="F67" s="78" t="s">
        <v>36</v>
      </c>
      <c r="G67" s="78" t="s">
        <v>39</v>
      </c>
      <c r="H67" s="78" t="s">
        <v>40</v>
      </c>
      <c r="I67" s="78" t="s">
        <v>41</v>
      </c>
      <c r="J67" s="78" t="s">
        <v>43</v>
      </c>
      <c r="K67" s="78" t="s">
        <v>36</v>
      </c>
      <c r="L67" s="78" t="s">
        <v>44</v>
      </c>
      <c r="M67" s="78" t="s">
        <v>35</v>
      </c>
      <c r="N67" s="78" t="s">
        <v>34</v>
      </c>
      <c r="O67" s="78" t="s">
        <v>36</v>
      </c>
      <c r="P67" s="78" t="s">
        <v>39</v>
      </c>
      <c r="Q67" s="78" t="s">
        <v>40</v>
      </c>
      <c r="R67" s="78" t="s">
        <v>41</v>
      </c>
      <c r="S67" s="78" t="s">
        <v>43</v>
      </c>
      <c r="T67" s="78" t="s">
        <v>36</v>
      </c>
      <c r="U67" s="78" t="s">
        <v>44</v>
      </c>
      <c r="V67" s="78" t="s">
        <v>35</v>
      </c>
      <c r="W67" s="78" t="s">
        <v>34</v>
      </c>
      <c r="X67" s="78" t="s">
        <v>36</v>
      </c>
      <c r="Y67" s="78" t="s">
        <v>39</v>
      </c>
      <c r="Z67" s="78" t="s">
        <v>40</v>
      </c>
      <c r="AA67" s="78" t="s">
        <v>41</v>
      </c>
      <c r="AB67" s="78" t="s">
        <v>43</v>
      </c>
      <c r="AC67" s="78" t="s">
        <v>36</v>
      </c>
      <c r="AD67" s="79" t="s">
        <v>44</v>
      </c>
      <c r="AE67" s="78" t="s">
        <v>35</v>
      </c>
      <c r="AF67" s="78" t="s">
        <v>34</v>
      </c>
      <c r="AG67" s="78" t="s">
        <v>36</v>
      </c>
      <c r="AH67" s="78" t="s">
        <v>39</v>
      </c>
      <c r="AI67" s="78" t="s">
        <v>40</v>
      </c>
      <c r="AJ67" s="78" t="s">
        <v>41</v>
      </c>
      <c r="AK67" s="78" t="s">
        <v>43</v>
      </c>
      <c r="AL67" s="78" t="s">
        <v>36</v>
      </c>
      <c r="AM67" s="79" t="s">
        <v>44</v>
      </c>
    </row>
    <row r="68" spans="2:39" s="119" customFormat="1" x14ac:dyDescent="0.25">
      <c r="B68" s="109"/>
      <c r="C68" s="120">
        <v>1</v>
      </c>
      <c r="D68" s="120"/>
      <c r="E68" s="120"/>
      <c r="F68" s="120"/>
      <c r="G68" s="120"/>
      <c r="H68" s="120"/>
      <c r="I68" s="120"/>
      <c r="J68" s="120"/>
      <c r="K68" s="120">
        <f t="shared" ref="K68:K77" si="36">IF(J68="W",1,0)</f>
        <v>0</v>
      </c>
      <c r="L68" s="121">
        <f t="shared" ref="L68:L77" si="37">IF(J68="L",1,0)</f>
        <v>0</v>
      </c>
      <c r="M68" s="120"/>
      <c r="N68" s="120"/>
      <c r="O68" s="120"/>
      <c r="P68" s="120"/>
      <c r="Q68" s="120"/>
      <c r="R68" s="120"/>
      <c r="S68" s="120"/>
      <c r="T68" s="120">
        <f t="shared" ref="T68:T77" si="38">IF(S68="W",1,0)</f>
        <v>0</v>
      </c>
      <c r="U68" s="121">
        <f t="shared" ref="U68:U77" si="39">IF(S68="L",1,0)</f>
        <v>0</v>
      </c>
      <c r="V68" s="120"/>
      <c r="W68" s="120"/>
      <c r="X68" s="120"/>
      <c r="Y68" s="120"/>
      <c r="Z68" s="120"/>
      <c r="AA68" s="120"/>
      <c r="AB68" s="120"/>
      <c r="AC68" s="120">
        <f t="shared" ref="AC68:AC77" si="40">IF(AB68="W",1,0)</f>
        <v>0</v>
      </c>
      <c r="AD68" s="121">
        <f t="shared" ref="AD68:AD77" si="41">IF(AB68="L",1,0)</f>
        <v>0</v>
      </c>
      <c r="AE68" s="120"/>
      <c r="AF68" s="120"/>
      <c r="AG68" s="120"/>
      <c r="AH68" s="120"/>
      <c r="AI68" s="120"/>
      <c r="AJ68" s="120"/>
      <c r="AK68" s="120"/>
      <c r="AL68" s="120">
        <f t="shared" ref="AL68:AL77" si="42">IF(AK68="W",1,0)</f>
        <v>0</v>
      </c>
      <c r="AM68" s="121">
        <f t="shared" ref="AM68:AM77" si="43">IF(AK68="L",1,0)</f>
        <v>0</v>
      </c>
    </row>
    <row r="69" spans="2:39" s="119" customFormat="1" x14ac:dyDescent="0.25">
      <c r="B69" s="109"/>
      <c r="C69" s="120">
        <f t="shared" ref="C69:C77" si="44">C68+1</f>
        <v>2</v>
      </c>
      <c r="D69" s="120"/>
      <c r="E69" s="120"/>
      <c r="F69" s="120"/>
      <c r="G69" s="120"/>
      <c r="H69" s="120"/>
      <c r="I69" s="120"/>
      <c r="J69" s="120"/>
      <c r="K69" s="120">
        <f t="shared" si="36"/>
        <v>0</v>
      </c>
      <c r="L69" s="121">
        <f t="shared" si="37"/>
        <v>0</v>
      </c>
      <c r="M69" s="120"/>
      <c r="N69" s="120"/>
      <c r="O69" s="120"/>
      <c r="P69" s="120"/>
      <c r="Q69" s="120"/>
      <c r="R69" s="120"/>
      <c r="S69" s="120"/>
      <c r="T69" s="120">
        <f t="shared" si="38"/>
        <v>0</v>
      </c>
      <c r="U69" s="121">
        <f t="shared" si="39"/>
        <v>0</v>
      </c>
      <c r="V69" s="120"/>
      <c r="W69" s="120"/>
      <c r="X69" s="120"/>
      <c r="Y69" s="120"/>
      <c r="Z69" s="120"/>
      <c r="AA69" s="120"/>
      <c r="AB69" s="120"/>
      <c r="AC69" s="120">
        <f t="shared" si="40"/>
        <v>0</v>
      </c>
      <c r="AD69" s="121">
        <f t="shared" si="41"/>
        <v>0</v>
      </c>
      <c r="AE69" s="120"/>
      <c r="AF69" s="120"/>
      <c r="AG69" s="120"/>
      <c r="AH69" s="120"/>
      <c r="AI69" s="120"/>
      <c r="AJ69" s="120"/>
      <c r="AK69" s="120"/>
      <c r="AL69" s="120">
        <f t="shared" si="42"/>
        <v>0</v>
      </c>
      <c r="AM69" s="121">
        <f t="shared" si="43"/>
        <v>0</v>
      </c>
    </row>
    <row r="70" spans="2:39" s="119" customFormat="1" x14ac:dyDescent="0.25">
      <c r="B70" s="109"/>
      <c r="C70" s="120">
        <f t="shared" si="44"/>
        <v>3</v>
      </c>
      <c r="D70" s="120"/>
      <c r="E70" s="120"/>
      <c r="F70" s="120"/>
      <c r="G70" s="120"/>
      <c r="H70" s="120"/>
      <c r="I70" s="120"/>
      <c r="J70" s="120"/>
      <c r="K70" s="120">
        <f t="shared" si="36"/>
        <v>0</v>
      </c>
      <c r="L70" s="121">
        <f t="shared" si="37"/>
        <v>0</v>
      </c>
      <c r="M70" s="120"/>
      <c r="N70" s="120"/>
      <c r="O70" s="120"/>
      <c r="P70" s="120"/>
      <c r="Q70" s="120"/>
      <c r="R70" s="120"/>
      <c r="S70" s="120"/>
      <c r="T70" s="120">
        <f t="shared" si="38"/>
        <v>0</v>
      </c>
      <c r="U70" s="121">
        <f t="shared" si="39"/>
        <v>0</v>
      </c>
      <c r="V70" s="120"/>
      <c r="W70" s="120"/>
      <c r="X70" s="120"/>
      <c r="Y70" s="120"/>
      <c r="Z70" s="120"/>
      <c r="AA70" s="120"/>
      <c r="AB70" s="120"/>
      <c r="AC70" s="120">
        <f t="shared" si="40"/>
        <v>0</v>
      </c>
      <c r="AD70" s="121">
        <f t="shared" si="41"/>
        <v>0</v>
      </c>
      <c r="AE70" s="28"/>
      <c r="AF70" s="28"/>
      <c r="AG70" s="28"/>
      <c r="AH70" s="28"/>
      <c r="AI70" s="28"/>
      <c r="AJ70" s="120"/>
      <c r="AK70" s="120"/>
      <c r="AL70" s="120">
        <f t="shared" si="42"/>
        <v>0</v>
      </c>
      <c r="AM70" s="121">
        <f t="shared" si="43"/>
        <v>0</v>
      </c>
    </row>
    <row r="71" spans="2:39" s="119" customFormat="1" x14ac:dyDescent="0.25">
      <c r="B71" s="109"/>
      <c r="C71" s="120">
        <f t="shared" si="44"/>
        <v>4</v>
      </c>
      <c r="D71" s="120"/>
      <c r="E71" s="120"/>
      <c r="F71" s="120"/>
      <c r="G71" s="120"/>
      <c r="H71" s="120"/>
      <c r="I71" s="120"/>
      <c r="J71" s="120"/>
      <c r="K71" s="120">
        <f t="shared" si="36"/>
        <v>0</v>
      </c>
      <c r="L71" s="121">
        <f t="shared" si="37"/>
        <v>0</v>
      </c>
      <c r="M71" s="120"/>
      <c r="N71" s="120"/>
      <c r="O71" s="120"/>
      <c r="P71" s="120"/>
      <c r="Q71" s="120"/>
      <c r="R71" s="120"/>
      <c r="S71" s="120"/>
      <c r="T71" s="120">
        <f t="shared" si="38"/>
        <v>0</v>
      </c>
      <c r="U71" s="121">
        <f t="shared" si="39"/>
        <v>0</v>
      </c>
      <c r="V71" s="120"/>
      <c r="W71" s="120"/>
      <c r="X71" s="120"/>
      <c r="Y71" s="120"/>
      <c r="Z71" s="120"/>
      <c r="AA71" s="120"/>
      <c r="AB71" s="120"/>
      <c r="AC71" s="120">
        <f t="shared" si="40"/>
        <v>0</v>
      </c>
      <c r="AD71" s="121">
        <f t="shared" si="41"/>
        <v>0</v>
      </c>
      <c r="AE71" s="120"/>
      <c r="AF71" s="120"/>
      <c r="AG71" s="120"/>
      <c r="AH71" s="120"/>
      <c r="AI71" s="120"/>
      <c r="AJ71" s="120"/>
      <c r="AK71" s="120"/>
      <c r="AL71" s="120">
        <f t="shared" si="42"/>
        <v>0</v>
      </c>
      <c r="AM71" s="121">
        <f t="shared" si="43"/>
        <v>0</v>
      </c>
    </row>
    <row r="72" spans="2:39" s="119" customFormat="1" x14ac:dyDescent="0.25">
      <c r="B72" s="109"/>
      <c r="C72" s="120">
        <f t="shared" si="44"/>
        <v>5</v>
      </c>
      <c r="D72" s="120"/>
      <c r="E72" s="120"/>
      <c r="F72" s="120"/>
      <c r="G72" s="120"/>
      <c r="H72" s="120"/>
      <c r="I72" s="120"/>
      <c r="J72" s="120"/>
      <c r="K72" s="120">
        <f t="shared" si="36"/>
        <v>0</v>
      </c>
      <c r="L72" s="121">
        <f t="shared" si="37"/>
        <v>0</v>
      </c>
      <c r="M72" s="120"/>
      <c r="N72" s="120"/>
      <c r="O72" s="120"/>
      <c r="P72" s="120"/>
      <c r="Q72" s="120"/>
      <c r="R72" s="120"/>
      <c r="S72" s="120"/>
      <c r="T72" s="120">
        <f t="shared" si="38"/>
        <v>0</v>
      </c>
      <c r="U72" s="121">
        <f t="shared" si="39"/>
        <v>0</v>
      </c>
      <c r="V72" s="120"/>
      <c r="W72" s="120"/>
      <c r="X72" s="120"/>
      <c r="Y72" s="120"/>
      <c r="Z72" s="120"/>
      <c r="AA72" s="120"/>
      <c r="AB72" s="120"/>
      <c r="AC72" s="120">
        <f t="shared" si="40"/>
        <v>0</v>
      </c>
      <c r="AD72" s="121">
        <f t="shared" si="41"/>
        <v>0</v>
      </c>
      <c r="AE72" s="120"/>
      <c r="AF72" s="120"/>
      <c r="AG72" s="120"/>
      <c r="AH72" s="120"/>
      <c r="AI72" s="120"/>
      <c r="AJ72" s="120"/>
      <c r="AK72" s="120"/>
      <c r="AL72" s="120">
        <f t="shared" si="42"/>
        <v>0</v>
      </c>
      <c r="AM72" s="121">
        <f t="shared" si="43"/>
        <v>0</v>
      </c>
    </row>
    <row r="73" spans="2:39" s="119" customFormat="1" x14ac:dyDescent="0.25">
      <c r="B73" s="109"/>
      <c r="C73" s="120">
        <f t="shared" si="44"/>
        <v>6</v>
      </c>
      <c r="D73" s="120"/>
      <c r="E73" s="120"/>
      <c r="F73" s="120"/>
      <c r="G73" s="120"/>
      <c r="H73" s="120"/>
      <c r="I73" s="120"/>
      <c r="J73" s="120"/>
      <c r="K73" s="120">
        <f t="shared" si="36"/>
        <v>0</v>
      </c>
      <c r="L73" s="121">
        <f t="shared" si="37"/>
        <v>0</v>
      </c>
      <c r="M73" s="120"/>
      <c r="N73" s="120"/>
      <c r="O73" s="120"/>
      <c r="P73" s="120"/>
      <c r="Q73" s="120"/>
      <c r="R73" s="120"/>
      <c r="S73" s="120"/>
      <c r="T73" s="120">
        <f t="shared" si="38"/>
        <v>0</v>
      </c>
      <c r="U73" s="121">
        <f t="shared" si="39"/>
        <v>0</v>
      </c>
      <c r="V73" s="120"/>
      <c r="W73" s="120"/>
      <c r="X73" s="120"/>
      <c r="Y73" s="120"/>
      <c r="Z73" s="120"/>
      <c r="AA73" s="120"/>
      <c r="AB73" s="120"/>
      <c r="AC73" s="120">
        <f t="shared" si="40"/>
        <v>0</v>
      </c>
      <c r="AD73" s="121">
        <f t="shared" si="41"/>
        <v>0</v>
      </c>
      <c r="AE73" s="120"/>
      <c r="AF73" s="120"/>
      <c r="AG73" s="120"/>
      <c r="AH73" s="120"/>
      <c r="AI73" s="120"/>
      <c r="AJ73" s="120"/>
      <c r="AK73" s="120"/>
      <c r="AL73" s="120">
        <f t="shared" si="42"/>
        <v>0</v>
      </c>
      <c r="AM73" s="121">
        <f t="shared" si="43"/>
        <v>0</v>
      </c>
    </row>
    <row r="74" spans="2:39" s="119" customFormat="1" x14ac:dyDescent="0.25">
      <c r="B74" s="109"/>
      <c r="C74" s="120">
        <f t="shared" si="44"/>
        <v>7</v>
      </c>
      <c r="D74" s="120"/>
      <c r="E74" s="120"/>
      <c r="F74" s="120"/>
      <c r="G74" s="120"/>
      <c r="H74" s="120"/>
      <c r="I74" s="120"/>
      <c r="J74" s="120"/>
      <c r="K74" s="120">
        <f t="shared" si="36"/>
        <v>0</v>
      </c>
      <c r="L74" s="121">
        <f t="shared" si="37"/>
        <v>0</v>
      </c>
      <c r="M74" s="120"/>
      <c r="N74" s="120"/>
      <c r="O74" s="120"/>
      <c r="P74" s="120"/>
      <c r="Q74" s="120"/>
      <c r="R74" s="120"/>
      <c r="S74" s="120"/>
      <c r="T74" s="120">
        <f t="shared" si="38"/>
        <v>0</v>
      </c>
      <c r="U74" s="121">
        <f t="shared" si="39"/>
        <v>0</v>
      </c>
      <c r="V74" s="120"/>
      <c r="W74" s="120"/>
      <c r="X74" s="120"/>
      <c r="Y74" s="120"/>
      <c r="Z74" s="120"/>
      <c r="AA74" s="120"/>
      <c r="AB74" s="120"/>
      <c r="AC74" s="120">
        <f t="shared" si="40"/>
        <v>0</v>
      </c>
      <c r="AD74" s="121">
        <f t="shared" si="41"/>
        <v>0</v>
      </c>
      <c r="AE74" s="120"/>
      <c r="AF74" s="120"/>
      <c r="AG74" s="120"/>
      <c r="AH74" s="120"/>
      <c r="AI74" s="120"/>
      <c r="AJ74" s="120"/>
      <c r="AK74" s="120"/>
      <c r="AL74" s="120">
        <f t="shared" si="42"/>
        <v>0</v>
      </c>
      <c r="AM74" s="121">
        <f t="shared" si="43"/>
        <v>0</v>
      </c>
    </row>
    <row r="75" spans="2:39" s="119" customFormat="1" x14ac:dyDescent="0.25">
      <c r="B75" s="109"/>
      <c r="C75" s="120">
        <f t="shared" si="44"/>
        <v>8</v>
      </c>
      <c r="D75" s="120"/>
      <c r="E75" s="120"/>
      <c r="F75" s="120"/>
      <c r="G75" s="120"/>
      <c r="H75" s="120"/>
      <c r="I75" s="120"/>
      <c r="J75" s="120"/>
      <c r="K75" s="120">
        <f t="shared" si="36"/>
        <v>0</v>
      </c>
      <c r="L75" s="121">
        <f t="shared" si="37"/>
        <v>0</v>
      </c>
      <c r="M75" s="120"/>
      <c r="N75" s="120"/>
      <c r="O75" s="120"/>
      <c r="P75" s="120"/>
      <c r="Q75" s="120"/>
      <c r="R75" s="120"/>
      <c r="S75" s="120"/>
      <c r="T75" s="120">
        <f t="shared" si="38"/>
        <v>0</v>
      </c>
      <c r="U75" s="121">
        <f t="shared" si="39"/>
        <v>0</v>
      </c>
      <c r="V75" s="120"/>
      <c r="W75" s="120"/>
      <c r="X75" s="120"/>
      <c r="Y75" s="120"/>
      <c r="Z75" s="120"/>
      <c r="AA75" s="120"/>
      <c r="AB75" s="120"/>
      <c r="AC75" s="120">
        <f t="shared" si="40"/>
        <v>0</v>
      </c>
      <c r="AD75" s="121">
        <f t="shared" si="41"/>
        <v>0</v>
      </c>
      <c r="AE75" s="120"/>
      <c r="AF75" s="120"/>
      <c r="AG75" s="120"/>
      <c r="AH75" s="120"/>
      <c r="AI75" s="120"/>
      <c r="AJ75" s="120"/>
      <c r="AK75" s="120"/>
      <c r="AL75" s="120">
        <f t="shared" si="42"/>
        <v>0</v>
      </c>
      <c r="AM75" s="121">
        <f t="shared" si="43"/>
        <v>0</v>
      </c>
    </row>
    <row r="76" spans="2:39" s="119" customFormat="1" x14ac:dyDescent="0.25">
      <c r="B76" s="110"/>
      <c r="C76" s="120">
        <f t="shared" si="44"/>
        <v>9</v>
      </c>
      <c r="D76" s="122"/>
      <c r="E76" s="122"/>
      <c r="F76" s="122"/>
      <c r="G76" s="122"/>
      <c r="H76" s="122"/>
      <c r="I76" s="122"/>
      <c r="J76" s="122"/>
      <c r="K76" s="120">
        <f t="shared" si="36"/>
        <v>0</v>
      </c>
      <c r="L76" s="121">
        <f t="shared" si="37"/>
        <v>0</v>
      </c>
      <c r="M76" s="122"/>
      <c r="N76" s="122"/>
      <c r="O76" s="122"/>
      <c r="P76" s="122"/>
      <c r="Q76" s="122"/>
      <c r="R76" s="122"/>
      <c r="S76" s="122"/>
      <c r="T76" s="120">
        <f t="shared" si="38"/>
        <v>0</v>
      </c>
      <c r="U76" s="121">
        <f t="shared" si="39"/>
        <v>0</v>
      </c>
      <c r="V76" s="122"/>
      <c r="W76" s="122"/>
      <c r="X76" s="122"/>
      <c r="Y76" s="122"/>
      <c r="Z76" s="122"/>
      <c r="AA76" s="122"/>
      <c r="AB76" s="122"/>
      <c r="AC76" s="120">
        <f t="shared" si="40"/>
        <v>0</v>
      </c>
      <c r="AD76" s="121">
        <f t="shared" si="41"/>
        <v>0</v>
      </c>
      <c r="AE76" s="122"/>
      <c r="AF76" s="122"/>
      <c r="AG76" s="122"/>
      <c r="AH76" s="122"/>
      <c r="AI76" s="122"/>
      <c r="AJ76" s="122"/>
      <c r="AK76" s="122"/>
      <c r="AL76" s="120">
        <f t="shared" si="42"/>
        <v>0</v>
      </c>
      <c r="AM76" s="121">
        <f t="shared" si="43"/>
        <v>0</v>
      </c>
    </row>
    <row r="77" spans="2:39" s="119" customFormat="1" ht="15.75" thickBot="1" x14ac:dyDescent="0.3">
      <c r="B77" s="110"/>
      <c r="C77" s="120">
        <f t="shared" si="44"/>
        <v>10</v>
      </c>
      <c r="D77" s="122"/>
      <c r="E77" s="122"/>
      <c r="F77" s="122"/>
      <c r="G77" s="122"/>
      <c r="H77" s="122"/>
      <c r="I77" s="122"/>
      <c r="J77" s="122"/>
      <c r="K77" s="120">
        <f t="shared" si="36"/>
        <v>0</v>
      </c>
      <c r="L77" s="121">
        <f t="shared" si="37"/>
        <v>0</v>
      </c>
      <c r="M77" s="122"/>
      <c r="N77" s="122"/>
      <c r="O77" s="122"/>
      <c r="P77" s="122"/>
      <c r="Q77" s="122"/>
      <c r="R77" s="122"/>
      <c r="S77" s="122"/>
      <c r="T77" s="120">
        <f t="shared" si="38"/>
        <v>0</v>
      </c>
      <c r="U77" s="121">
        <f t="shared" si="39"/>
        <v>0</v>
      </c>
      <c r="V77" s="122"/>
      <c r="W77" s="122"/>
      <c r="X77" s="122"/>
      <c r="Y77" s="122"/>
      <c r="Z77" s="122"/>
      <c r="AA77" s="122"/>
      <c r="AB77" s="122"/>
      <c r="AC77" s="120">
        <f t="shared" si="40"/>
        <v>0</v>
      </c>
      <c r="AD77" s="121">
        <f t="shared" si="41"/>
        <v>0</v>
      </c>
      <c r="AE77" s="122"/>
      <c r="AF77" s="122"/>
      <c r="AG77" s="122"/>
      <c r="AH77" s="122"/>
      <c r="AI77" s="122"/>
      <c r="AJ77" s="122"/>
      <c r="AK77" s="122"/>
      <c r="AL77" s="120">
        <f t="shared" si="42"/>
        <v>0</v>
      </c>
      <c r="AM77" s="121">
        <f t="shared" si="43"/>
        <v>0</v>
      </c>
    </row>
    <row r="78" spans="2:39" ht="15.75" thickBot="1" x14ac:dyDescent="0.3">
      <c r="B78" s="107" t="s">
        <v>42</v>
      </c>
      <c r="C78" s="108"/>
      <c r="D78" s="33" t="e">
        <f>AVERAGE(D68:D77)</f>
        <v>#DIV/0!</v>
      </c>
      <c r="E78" s="33" t="e">
        <f>AVERAGE(E68:E77)</f>
        <v>#DIV/0!</v>
      </c>
      <c r="F78" s="33" t="e">
        <f>AVERAGE(F68:F77)</f>
        <v>#DIV/0!</v>
      </c>
      <c r="G78" s="33" t="e">
        <f>AVERAGE(G68:G77)</f>
        <v>#DIV/0!</v>
      </c>
      <c r="H78" s="33"/>
      <c r="I78" s="33" t="e">
        <f>AVERAGE(I68:I77)</f>
        <v>#DIV/0!</v>
      </c>
      <c r="J78" s="34" t="e">
        <f>K78/(K78+L78)</f>
        <v>#DIV/0!</v>
      </c>
      <c r="K78" s="35">
        <f>SUM(K68:K77)</f>
        <v>0</v>
      </c>
      <c r="L78" s="35">
        <f>SUM(L68:L77)</f>
        <v>0</v>
      </c>
      <c r="M78" s="33" t="e">
        <f>AVERAGE(M68:M77)</f>
        <v>#DIV/0!</v>
      </c>
      <c r="N78" s="33" t="e">
        <f>AVERAGE(N68:N77)</f>
        <v>#DIV/0!</v>
      </c>
      <c r="O78" s="33" t="e">
        <f>AVERAGE(O68:O77)</f>
        <v>#DIV/0!</v>
      </c>
      <c r="P78" s="33" t="e">
        <f>AVERAGE(P68:P77)</f>
        <v>#DIV/0!</v>
      </c>
      <c r="Q78" s="33"/>
      <c r="R78" s="33" t="e">
        <f>AVERAGE(R68:R77)</f>
        <v>#DIV/0!</v>
      </c>
      <c r="S78" s="34" t="e">
        <f>T78/(T78+U78)</f>
        <v>#DIV/0!</v>
      </c>
      <c r="T78" s="35">
        <f>SUM(T68:T77)</f>
        <v>0</v>
      </c>
      <c r="U78" s="35">
        <f>SUM(U68:U77)</f>
        <v>0</v>
      </c>
      <c r="V78" s="33" t="e">
        <f>AVERAGE(V68:V77)</f>
        <v>#DIV/0!</v>
      </c>
      <c r="W78" s="33" t="e">
        <f>AVERAGE(W68:W77)</f>
        <v>#DIV/0!</v>
      </c>
      <c r="X78" s="33" t="e">
        <f>AVERAGE(X68:X77)</f>
        <v>#DIV/0!</v>
      </c>
      <c r="Y78" s="33" t="e">
        <f>AVERAGE(Y68:Y77)</f>
        <v>#DIV/0!</v>
      </c>
      <c r="Z78" s="33"/>
      <c r="AA78" s="33" t="e">
        <f>AVERAGE(AA68:AA77)</f>
        <v>#DIV/0!</v>
      </c>
      <c r="AB78" s="34" t="e">
        <f>AC78/(AC78+AD78)</f>
        <v>#DIV/0!</v>
      </c>
      <c r="AC78" s="35">
        <f>SUM(AC68:AC77)</f>
        <v>0</v>
      </c>
      <c r="AD78" s="35">
        <f>SUM(AD68:AD77)</f>
        <v>0</v>
      </c>
      <c r="AE78" s="33" t="e">
        <f>AVERAGE(AE68:AE77)</f>
        <v>#DIV/0!</v>
      </c>
      <c r="AF78" s="33" t="e">
        <f>AVERAGE(AF68:AF77)</f>
        <v>#DIV/0!</v>
      </c>
      <c r="AG78" s="33" t="e">
        <f>AVERAGE(AG68:AG77)</f>
        <v>#DIV/0!</v>
      </c>
      <c r="AH78" s="33" t="e">
        <f>AVERAGE(AH68:AH77)</f>
        <v>#DIV/0!</v>
      </c>
      <c r="AI78" s="33"/>
      <c r="AJ78" s="33" t="e">
        <f>AVERAGE(AJ68:AJ77)</f>
        <v>#DIV/0!</v>
      </c>
      <c r="AK78" s="34" t="e">
        <f>AL78/(AL78+AM78)</f>
        <v>#DIV/0!</v>
      </c>
      <c r="AL78" s="35">
        <f>SUM(AL68:AL77)</f>
        <v>0</v>
      </c>
      <c r="AM78" s="82">
        <f>SUM(AM68:AM77)</f>
        <v>0</v>
      </c>
    </row>
    <row r="79" spans="2:39" x14ac:dyDescent="0.25">
      <c r="B79" s="106">
        <v>2</v>
      </c>
      <c r="C79" s="77">
        <v>1</v>
      </c>
      <c r="D79" s="77"/>
      <c r="E79" s="77"/>
      <c r="F79" s="77"/>
      <c r="G79" s="77"/>
      <c r="H79" s="77"/>
      <c r="I79" s="77"/>
      <c r="J79" s="77"/>
      <c r="K79" s="28">
        <f t="shared" ref="K79:K88" si="45">IF(J79="W",1,0)</f>
        <v>0</v>
      </c>
      <c r="L79" s="32">
        <f t="shared" ref="L79:L88" si="46">IF(J79="L",1,0)</f>
        <v>0</v>
      </c>
      <c r="M79" s="77"/>
      <c r="N79" s="77"/>
      <c r="O79" s="77"/>
      <c r="P79" s="77"/>
      <c r="Q79" s="77"/>
      <c r="R79" s="77"/>
      <c r="S79" s="77"/>
      <c r="T79" s="28">
        <f t="shared" ref="T79:T88" si="47">IF(S79="W",1,0)</f>
        <v>0</v>
      </c>
      <c r="U79" s="32">
        <f t="shared" ref="U79:U88" si="48">IF(S79="L",1,0)</f>
        <v>0</v>
      </c>
      <c r="V79" s="77"/>
      <c r="W79" s="77"/>
      <c r="X79" s="77"/>
      <c r="Y79" s="77"/>
      <c r="Z79" s="77"/>
      <c r="AA79" s="77"/>
      <c r="AB79" s="77"/>
      <c r="AC79" s="28">
        <f t="shared" ref="AC79:AC88" si="49">IF(AB79="W",1,0)</f>
        <v>0</v>
      </c>
      <c r="AD79" s="32">
        <f t="shared" ref="AD79:AD88" si="50">IF(AB79="L",1,0)</f>
        <v>0</v>
      </c>
      <c r="AE79" s="77"/>
      <c r="AF79" s="77"/>
      <c r="AG79" s="77"/>
      <c r="AH79" s="77"/>
      <c r="AI79" s="77"/>
      <c r="AJ79" s="77"/>
      <c r="AK79" s="77"/>
      <c r="AL79" s="28">
        <f t="shared" ref="AL79:AL88" si="51">IF(AK79="W",1,0)</f>
        <v>0</v>
      </c>
      <c r="AM79" s="32">
        <f t="shared" ref="AM79:AM88" si="52">IF(AK79="L",1,0)</f>
        <v>0</v>
      </c>
    </row>
    <row r="80" spans="2:39" x14ac:dyDescent="0.25">
      <c r="B80" s="106"/>
      <c r="C80" s="28">
        <f t="shared" ref="C80:C88" si="53">C79+1</f>
        <v>2</v>
      </c>
      <c r="D80" s="28"/>
      <c r="E80" s="28"/>
      <c r="F80" s="28"/>
      <c r="G80" s="28"/>
      <c r="H80" s="28"/>
      <c r="I80" s="28"/>
      <c r="J80" s="28"/>
      <c r="K80" s="28">
        <f t="shared" si="45"/>
        <v>0</v>
      </c>
      <c r="L80" s="32">
        <f t="shared" si="46"/>
        <v>0</v>
      </c>
      <c r="M80" s="28"/>
      <c r="N80" s="28"/>
      <c r="O80" s="28"/>
      <c r="P80" s="28"/>
      <c r="Q80" s="28"/>
      <c r="R80" s="28"/>
      <c r="S80" s="28"/>
      <c r="T80" s="28">
        <f t="shared" si="47"/>
        <v>0</v>
      </c>
      <c r="U80" s="32">
        <f t="shared" si="48"/>
        <v>0</v>
      </c>
      <c r="V80" s="28"/>
      <c r="W80" s="28"/>
      <c r="X80" s="28"/>
      <c r="Y80" s="28"/>
      <c r="Z80" s="28"/>
      <c r="AA80" s="28"/>
      <c r="AB80" s="28"/>
      <c r="AC80" s="28">
        <f t="shared" si="49"/>
        <v>0</v>
      </c>
      <c r="AD80" s="32">
        <f t="shared" si="50"/>
        <v>0</v>
      </c>
      <c r="AE80" s="28"/>
      <c r="AF80" s="28"/>
      <c r="AG80" s="28"/>
      <c r="AH80" s="28"/>
      <c r="AI80" s="28"/>
      <c r="AJ80" s="28"/>
      <c r="AK80" s="28"/>
      <c r="AL80" s="28">
        <f t="shared" si="51"/>
        <v>0</v>
      </c>
      <c r="AM80" s="32">
        <f t="shared" si="52"/>
        <v>0</v>
      </c>
    </row>
    <row r="81" spans="2:39" x14ac:dyDescent="0.25">
      <c r="B81" s="106"/>
      <c r="C81" s="28">
        <f t="shared" si="53"/>
        <v>3</v>
      </c>
      <c r="D81" s="28"/>
      <c r="E81" s="28"/>
      <c r="F81" s="28"/>
      <c r="G81" s="28"/>
      <c r="H81" s="28"/>
      <c r="I81" s="28"/>
      <c r="J81" s="28"/>
      <c r="K81" s="28">
        <f t="shared" si="45"/>
        <v>0</v>
      </c>
      <c r="L81" s="32">
        <f t="shared" si="46"/>
        <v>0</v>
      </c>
      <c r="M81" s="28"/>
      <c r="N81" s="28"/>
      <c r="O81" s="28"/>
      <c r="P81" s="28"/>
      <c r="Q81" s="28"/>
      <c r="R81" s="28"/>
      <c r="S81" s="28"/>
      <c r="T81" s="28">
        <f t="shared" si="47"/>
        <v>0</v>
      </c>
      <c r="U81" s="32">
        <f t="shared" si="48"/>
        <v>0</v>
      </c>
      <c r="V81" s="28"/>
      <c r="W81" s="28"/>
      <c r="X81" s="28"/>
      <c r="Y81" s="28"/>
      <c r="Z81" s="28"/>
      <c r="AA81" s="28"/>
      <c r="AB81" s="28"/>
      <c r="AC81" s="28">
        <f t="shared" si="49"/>
        <v>0</v>
      </c>
      <c r="AD81" s="32">
        <f t="shared" si="50"/>
        <v>0</v>
      </c>
      <c r="AE81" s="28"/>
      <c r="AF81" s="28"/>
      <c r="AG81" s="28"/>
      <c r="AH81" s="28"/>
      <c r="AI81" s="28"/>
      <c r="AJ81" s="28"/>
      <c r="AK81" s="28"/>
      <c r="AL81" s="28">
        <f t="shared" si="51"/>
        <v>0</v>
      </c>
      <c r="AM81" s="32">
        <f t="shared" si="52"/>
        <v>0</v>
      </c>
    </row>
    <row r="82" spans="2:39" x14ac:dyDescent="0.25">
      <c r="B82" s="106"/>
      <c r="C82" s="28">
        <f t="shared" si="53"/>
        <v>4</v>
      </c>
      <c r="D82" s="28"/>
      <c r="E82" s="28"/>
      <c r="F82" s="28"/>
      <c r="G82" s="28"/>
      <c r="H82" s="28"/>
      <c r="I82" s="28"/>
      <c r="J82" s="28"/>
      <c r="K82" s="28">
        <f t="shared" si="45"/>
        <v>0</v>
      </c>
      <c r="L82" s="32">
        <f t="shared" si="46"/>
        <v>0</v>
      </c>
      <c r="M82" s="28"/>
      <c r="N82" s="28"/>
      <c r="O82" s="28"/>
      <c r="P82" s="28"/>
      <c r="Q82" s="28"/>
      <c r="R82" s="28"/>
      <c r="S82" s="28"/>
      <c r="T82" s="28">
        <f t="shared" si="47"/>
        <v>0</v>
      </c>
      <c r="U82" s="32">
        <f t="shared" si="48"/>
        <v>0</v>
      </c>
      <c r="V82" s="28"/>
      <c r="W82" s="28"/>
      <c r="X82" s="28"/>
      <c r="Y82" s="28"/>
      <c r="Z82" s="28"/>
      <c r="AA82" s="28"/>
      <c r="AB82" s="28"/>
      <c r="AC82" s="28">
        <f t="shared" si="49"/>
        <v>0</v>
      </c>
      <c r="AD82" s="32">
        <f t="shared" si="50"/>
        <v>0</v>
      </c>
      <c r="AE82" s="28"/>
      <c r="AF82" s="28"/>
      <c r="AG82" s="28"/>
      <c r="AH82" s="28"/>
      <c r="AI82" s="28"/>
      <c r="AJ82" s="28"/>
      <c r="AK82" s="28"/>
      <c r="AL82" s="28">
        <f t="shared" si="51"/>
        <v>0</v>
      </c>
      <c r="AM82" s="32">
        <f t="shared" si="52"/>
        <v>0</v>
      </c>
    </row>
    <row r="83" spans="2:39" x14ac:dyDescent="0.25">
      <c r="B83" s="106"/>
      <c r="C83" s="28">
        <f t="shared" si="53"/>
        <v>5</v>
      </c>
      <c r="D83" s="28"/>
      <c r="E83" s="28"/>
      <c r="F83" s="28"/>
      <c r="G83" s="28"/>
      <c r="H83" s="28"/>
      <c r="I83" s="28"/>
      <c r="J83" s="28"/>
      <c r="K83" s="28">
        <f t="shared" si="45"/>
        <v>0</v>
      </c>
      <c r="L83" s="32">
        <f t="shared" si="46"/>
        <v>0</v>
      </c>
      <c r="M83" s="28"/>
      <c r="N83" s="28"/>
      <c r="O83" s="28"/>
      <c r="P83" s="28"/>
      <c r="Q83" s="28"/>
      <c r="R83" s="28"/>
      <c r="S83" s="28"/>
      <c r="T83" s="28">
        <f t="shared" si="47"/>
        <v>0</v>
      </c>
      <c r="U83" s="32">
        <f t="shared" si="48"/>
        <v>0</v>
      </c>
      <c r="V83" s="28"/>
      <c r="W83" s="28"/>
      <c r="X83" s="28"/>
      <c r="Y83" s="28"/>
      <c r="Z83" s="28"/>
      <c r="AA83" s="28"/>
      <c r="AB83" s="28"/>
      <c r="AC83" s="28">
        <f t="shared" si="49"/>
        <v>0</v>
      </c>
      <c r="AD83" s="32">
        <f t="shared" si="50"/>
        <v>0</v>
      </c>
      <c r="AE83" s="28"/>
      <c r="AF83" s="28"/>
      <c r="AG83" s="28"/>
      <c r="AH83" s="28"/>
      <c r="AI83" s="28"/>
      <c r="AJ83" s="28"/>
      <c r="AK83" s="28"/>
      <c r="AL83" s="28">
        <f t="shared" si="51"/>
        <v>0</v>
      </c>
      <c r="AM83" s="32">
        <f t="shared" si="52"/>
        <v>0</v>
      </c>
    </row>
    <row r="84" spans="2:39" x14ac:dyDescent="0.25">
      <c r="B84" s="106"/>
      <c r="C84" s="28">
        <f t="shared" si="53"/>
        <v>6</v>
      </c>
      <c r="D84" s="28"/>
      <c r="E84" s="28"/>
      <c r="F84" s="28"/>
      <c r="G84" s="28"/>
      <c r="H84" s="28"/>
      <c r="I84" s="28"/>
      <c r="J84" s="28"/>
      <c r="K84" s="28">
        <f t="shared" si="45"/>
        <v>0</v>
      </c>
      <c r="L84" s="32">
        <f t="shared" si="46"/>
        <v>0</v>
      </c>
      <c r="M84" s="28"/>
      <c r="N84" s="28"/>
      <c r="O84" s="28"/>
      <c r="P84" s="28"/>
      <c r="Q84" s="28"/>
      <c r="R84" s="28"/>
      <c r="S84" s="28"/>
      <c r="T84" s="28">
        <f t="shared" si="47"/>
        <v>0</v>
      </c>
      <c r="U84" s="32">
        <f t="shared" si="48"/>
        <v>0</v>
      </c>
      <c r="V84" s="28"/>
      <c r="W84" s="28"/>
      <c r="X84" s="28"/>
      <c r="Y84" s="28"/>
      <c r="Z84" s="28"/>
      <c r="AA84" s="28"/>
      <c r="AB84" s="28"/>
      <c r="AC84" s="28">
        <f t="shared" si="49"/>
        <v>0</v>
      </c>
      <c r="AD84" s="32">
        <f t="shared" si="50"/>
        <v>0</v>
      </c>
      <c r="AE84" s="28"/>
      <c r="AF84" s="28"/>
      <c r="AG84" s="28"/>
      <c r="AH84" s="28"/>
      <c r="AI84" s="28"/>
      <c r="AJ84" s="28"/>
      <c r="AK84" s="28"/>
      <c r="AL84" s="28">
        <f t="shared" si="51"/>
        <v>0</v>
      </c>
      <c r="AM84" s="32">
        <f t="shared" si="52"/>
        <v>0</v>
      </c>
    </row>
    <row r="85" spans="2:39" x14ac:dyDescent="0.25">
      <c r="B85" s="106"/>
      <c r="C85" s="28">
        <f t="shared" si="53"/>
        <v>7</v>
      </c>
      <c r="D85" s="28"/>
      <c r="E85" s="28"/>
      <c r="F85" s="28"/>
      <c r="G85" s="28"/>
      <c r="H85" s="28"/>
      <c r="I85" s="28"/>
      <c r="J85" s="28"/>
      <c r="K85" s="28">
        <f t="shared" si="45"/>
        <v>0</v>
      </c>
      <c r="L85" s="32">
        <f t="shared" si="46"/>
        <v>0</v>
      </c>
      <c r="M85" s="28"/>
      <c r="N85" s="28"/>
      <c r="O85" s="28"/>
      <c r="P85" s="28"/>
      <c r="Q85" s="28"/>
      <c r="R85" s="28"/>
      <c r="S85" s="28"/>
      <c r="T85" s="28">
        <f t="shared" si="47"/>
        <v>0</v>
      </c>
      <c r="U85" s="32">
        <f t="shared" si="48"/>
        <v>0</v>
      </c>
      <c r="V85" s="28"/>
      <c r="W85" s="28"/>
      <c r="X85" s="28"/>
      <c r="Y85" s="28"/>
      <c r="Z85" s="28"/>
      <c r="AA85" s="28"/>
      <c r="AB85" s="28"/>
      <c r="AC85" s="28">
        <f t="shared" si="49"/>
        <v>0</v>
      </c>
      <c r="AD85" s="32">
        <f t="shared" si="50"/>
        <v>0</v>
      </c>
      <c r="AE85" s="28"/>
      <c r="AF85" s="28"/>
      <c r="AG85" s="28"/>
      <c r="AH85" s="28"/>
      <c r="AI85" s="28"/>
      <c r="AJ85" s="28"/>
      <c r="AK85" s="28"/>
      <c r="AL85" s="28">
        <f t="shared" si="51"/>
        <v>0</v>
      </c>
      <c r="AM85" s="32">
        <f t="shared" si="52"/>
        <v>0</v>
      </c>
    </row>
    <row r="86" spans="2:39" x14ac:dyDescent="0.25">
      <c r="B86" s="106"/>
      <c r="C86" s="28">
        <f t="shared" si="53"/>
        <v>8</v>
      </c>
      <c r="D86" s="28"/>
      <c r="E86" s="28"/>
      <c r="F86" s="28"/>
      <c r="G86" s="28"/>
      <c r="H86" s="28"/>
      <c r="I86" s="28"/>
      <c r="J86" s="28"/>
      <c r="K86" s="28">
        <f t="shared" si="45"/>
        <v>0</v>
      </c>
      <c r="L86" s="32">
        <f t="shared" si="46"/>
        <v>0</v>
      </c>
      <c r="M86" s="28"/>
      <c r="N86" s="28"/>
      <c r="O86" s="28"/>
      <c r="P86" s="28"/>
      <c r="Q86" s="28"/>
      <c r="R86" s="28"/>
      <c r="S86" s="28"/>
      <c r="T86" s="28">
        <f t="shared" si="47"/>
        <v>0</v>
      </c>
      <c r="U86" s="32">
        <f t="shared" si="48"/>
        <v>0</v>
      </c>
      <c r="V86" s="28"/>
      <c r="W86" s="28"/>
      <c r="X86" s="28"/>
      <c r="Y86" s="28"/>
      <c r="Z86" s="28"/>
      <c r="AA86" s="28"/>
      <c r="AB86" s="28"/>
      <c r="AC86" s="28">
        <f t="shared" si="49"/>
        <v>0</v>
      </c>
      <c r="AD86" s="32">
        <f t="shared" si="50"/>
        <v>0</v>
      </c>
      <c r="AE86" s="28"/>
      <c r="AF86" s="28"/>
      <c r="AG86" s="28"/>
      <c r="AH86" s="28"/>
      <c r="AI86" s="28"/>
      <c r="AJ86" s="28"/>
      <c r="AK86" s="28"/>
      <c r="AL86" s="28">
        <f t="shared" si="51"/>
        <v>0</v>
      </c>
      <c r="AM86" s="32">
        <f t="shared" si="52"/>
        <v>0</v>
      </c>
    </row>
    <row r="87" spans="2:39" x14ac:dyDescent="0.25">
      <c r="B87" s="106"/>
      <c r="C87" s="28">
        <f t="shared" si="53"/>
        <v>9</v>
      </c>
      <c r="D87" s="28"/>
      <c r="E87" s="28"/>
      <c r="F87" s="28"/>
      <c r="G87" s="28"/>
      <c r="H87" s="28"/>
      <c r="I87" s="28"/>
      <c r="J87" s="28"/>
      <c r="K87" s="28">
        <f t="shared" si="45"/>
        <v>0</v>
      </c>
      <c r="L87" s="32">
        <f t="shared" si="46"/>
        <v>0</v>
      </c>
      <c r="M87" s="28"/>
      <c r="N87" s="28"/>
      <c r="O87" s="28"/>
      <c r="P87" s="28"/>
      <c r="Q87" s="28"/>
      <c r="R87" s="28"/>
      <c r="S87" s="28"/>
      <c r="T87" s="28">
        <f t="shared" si="47"/>
        <v>0</v>
      </c>
      <c r="U87" s="32">
        <f t="shared" si="48"/>
        <v>0</v>
      </c>
      <c r="V87" s="28"/>
      <c r="W87" s="28"/>
      <c r="X87" s="28"/>
      <c r="Y87" s="28"/>
      <c r="Z87" s="28"/>
      <c r="AA87" s="28"/>
      <c r="AB87" s="28"/>
      <c r="AC87" s="28">
        <f t="shared" si="49"/>
        <v>0</v>
      </c>
      <c r="AD87" s="32">
        <f t="shared" si="50"/>
        <v>0</v>
      </c>
      <c r="AE87" s="28"/>
      <c r="AF87" s="28"/>
      <c r="AG87" s="28"/>
      <c r="AH87" s="28"/>
      <c r="AI87" s="28"/>
      <c r="AJ87" s="28"/>
      <c r="AK87" s="28"/>
      <c r="AL87" s="28">
        <f t="shared" si="51"/>
        <v>0</v>
      </c>
      <c r="AM87" s="32">
        <f t="shared" si="52"/>
        <v>0</v>
      </c>
    </row>
    <row r="88" spans="2:39" ht="15.75" thickBot="1" x14ac:dyDescent="0.3">
      <c r="B88" s="106"/>
      <c r="C88" s="76">
        <f t="shared" si="53"/>
        <v>10</v>
      </c>
      <c r="D88" s="76"/>
      <c r="E88" s="76"/>
      <c r="F88" s="76"/>
      <c r="G88" s="76"/>
      <c r="H88" s="76"/>
      <c r="I88" s="76"/>
      <c r="J88" s="76"/>
      <c r="K88" s="28">
        <f t="shared" si="45"/>
        <v>0</v>
      </c>
      <c r="L88" s="32">
        <f t="shared" si="46"/>
        <v>0</v>
      </c>
      <c r="M88" s="76"/>
      <c r="N88" s="76"/>
      <c r="O88" s="76"/>
      <c r="P88" s="76"/>
      <c r="Q88" s="76"/>
      <c r="R88" s="76"/>
      <c r="S88" s="76"/>
      <c r="T88" s="28">
        <f t="shared" si="47"/>
        <v>0</v>
      </c>
      <c r="U88" s="32">
        <f t="shared" si="48"/>
        <v>0</v>
      </c>
      <c r="V88" s="76"/>
      <c r="W88" s="76"/>
      <c r="X88" s="76"/>
      <c r="Y88" s="76"/>
      <c r="Z88" s="76"/>
      <c r="AA88" s="76"/>
      <c r="AB88" s="76"/>
      <c r="AC88" s="28">
        <f t="shared" si="49"/>
        <v>0</v>
      </c>
      <c r="AD88" s="32">
        <f t="shared" si="50"/>
        <v>0</v>
      </c>
      <c r="AE88" s="76"/>
      <c r="AF88" s="76"/>
      <c r="AG88" s="76"/>
      <c r="AH88" s="76"/>
      <c r="AI88" s="76"/>
      <c r="AJ88" s="76"/>
      <c r="AK88" s="76"/>
      <c r="AL88" s="28">
        <f t="shared" si="51"/>
        <v>0</v>
      </c>
      <c r="AM88" s="32">
        <f t="shared" si="52"/>
        <v>0</v>
      </c>
    </row>
    <row r="89" spans="2:39" ht="15.75" thickBot="1" x14ac:dyDescent="0.3">
      <c r="B89" s="98" t="s">
        <v>42</v>
      </c>
      <c r="C89" s="99"/>
      <c r="D89" s="33" t="e">
        <f>AVERAGE(D79:D88)</f>
        <v>#DIV/0!</v>
      </c>
      <c r="E89" s="33" t="e">
        <f>AVERAGE(E79:E88)</f>
        <v>#DIV/0!</v>
      </c>
      <c r="F89" s="33" t="e">
        <f>AVERAGE(F79:F88)</f>
        <v>#DIV/0!</v>
      </c>
      <c r="G89" s="33" t="e">
        <f>AVERAGE(G79:G88)</f>
        <v>#DIV/0!</v>
      </c>
      <c r="H89" s="33"/>
      <c r="I89" s="33" t="e">
        <f>AVERAGE(I79:I88)</f>
        <v>#DIV/0!</v>
      </c>
      <c r="J89" s="34" t="e">
        <f>K89/(K89+L89)</f>
        <v>#DIV/0!</v>
      </c>
      <c r="K89" s="35">
        <f>SUM(K79:K88)</f>
        <v>0</v>
      </c>
      <c r="L89" s="35">
        <f>SUM(L79:L88)</f>
        <v>0</v>
      </c>
      <c r="M89" s="33" t="e">
        <f>AVERAGE(M79:M88)</f>
        <v>#DIV/0!</v>
      </c>
      <c r="N89" s="33" t="e">
        <f>AVERAGE(N79:N88)</f>
        <v>#DIV/0!</v>
      </c>
      <c r="O89" s="33" t="e">
        <f>AVERAGE(O79:O88)</f>
        <v>#DIV/0!</v>
      </c>
      <c r="P89" s="33" t="e">
        <f>AVERAGE(P79:P88)</f>
        <v>#DIV/0!</v>
      </c>
      <c r="Q89" s="33"/>
      <c r="R89" s="33" t="e">
        <f>AVERAGE(R79:R88)</f>
        <v>#DIV/0!</v>
      </c>
      <c r="S89" s="34" t="e">
        <f>T89/(T89+U89)</f>
        <v>#DIV/0!</v>
      </c>
      <c r="T89" s="35">
        <f>SUM(T79:T88)</f>
        <v>0</v>
      </c>
      <c r="U89" s="35">
        <f>SUM(U79:U88)</f>
        <v>0</v>
      </c>
      <c r="V89" s="33" t="e">
        <f>AVERAGE(V79:V88)</f>
        <v>#DIV/0!</v>
      </c>
      <c r="W89" s="33" t="e">
        <f>AVERAGE(W79:W88)</f>
        <v>#DIV/0!</v>
      </c>
      <c r="X89" s="33" t="e">
        <f>AVERAGE(X79:X88)</f>
        <v>#DIV/0!</v>
      </c>
      <c r="Y89" s="33" t="e">
        <f>AVERAGE(Y79:Y88)</f>
        <v>#DIV/0!</v>
      </c>
      <c r="Z89" s="33"/>
      <c r="AA89" s="33" t="e">
        <f>AVERAGE(AA79:AA88)</f>
        <v>#DIV/0!</v>
      </c>
      <c r="AB89" s="34" t="e">
        <f>AC89/(AC89+AD89)</f>
        <v>#DIV/0!</v>
      </c>
      <c r="AC89" s="35">
        <f>SUM(AC79:AC88)</f>
        <v>0</v>
      </c>
      <c r="AD89" s="35">
        <f>SUM(AD79:AD88)</f>
        <v>0</v>
      </c>
      <c r="AE89" s="33" t="e">
        <f>AVERAGE(AE79:AE88)</f>
        <v>#DIV/0!</v>
      </c>
      <c r="AF89" s="33" t="e">
        <f>AVERAGE(AF79:AF88)</f>
        <v>#DIV/0!</v>
      </c>
      <c r="AG89" s="33" t="e">
        <f>AVERAGE(AG79:AG88)</f>
        <v>#DIV/0!</v>
      </c>
      <c r="AH89" s="33" t="e">
        <f>AVERAGE(AH79:AH88)</f>
        <v>#DIV/0!</v>
      </c>
      <c r="AI89" s="33"/>
      <c r="AJ89" s="33" t="e">
        <f>AVERAGE(AJ79:AJ88)</f>
        <v>#DIV/0!</v>
      </c>
      <c r="AK89" s="34" t="e">
        <f>AL89/(AL89+AM89)</f>
        <v>#DIV/0!</v>
      </c>
      <c r="AL89" s="35">
        <f>SUM(AL79:AL88)</f>
        <v>0</v>
      </c>
      <c r="AM89" s="82">
        <f>SUM(AM79:AM88)</f>
        <v>0</v>
      </c>
    </row>
  </sheetData>
  <mergeCells count="34">
    <mergeCell ref="B78:C78"/>
    <mergeCell ref="B79:B88"/>
    <mergeCell ref="B89:C89"/>
    <mergeCell ref="B51:C51"/>
    <mergeCell ref="B52:B61"/>
    <mergeCell ref="B62:C62"/>
    <mergeCell ref="D65:AM65"/>
    <mergeCell ref="B66:B77"/>
    <mergeCell ref="D66:L66"/>
    <mergeCell ref="M66:U66"/>
    <mergeCell ref="V66:AD66"/>
    <mergeCell ref="AE66:AM66"/>
    <mergeCell ref="B24:C24"/>
    <mergeCell ref="B25:B34"/>
    <mergeCell ref="B35:C35"/>
    <mergeCell ref="D38:AM38"/>
    <mergeCell ref="B39:B50"/>
    <mergeCell ref="D39:L39"/>
    <mergeCell ref="M39:U39"/>
    <mergeCell ref="V39:AD39"/>
    <mergeCell ref="AE39:AM39"/>
    <mergeCell ref="D11:AM11"/>
    <mergeCell ref="B12:B23"/>
    <mergeCell ref="D12:L12"/>
    <mergeCell ref="M12:U12"/>
    <mergeCell ref="V12:AD12"/>
    <mergeCell ref="AE12:AM12"/>
    <mergeCell ref="A2:R2"/>
    <mergeCell ref="A3:A7"/>
    <mergeCell ref="C3:R3"/>
    <mergeCell ref="C4:F4"/>
    <mergeCell ref="G4:J4"/>
    <mergeCell ref="K4:N4"/>
    <mergeCell ref="O4:R4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5C44-6178-42C8-9DE3-CD0ADB86CDE4}">
  <dimension ref="B2:M35"/>
  <sheetViews>
    <sheetView tabSelected="1" workbookViewId="0">
      <selection activeCell="K22" sqref="K22"/>
    </sheetView>
  </sheetViews>
  <sheetFormatPr defaultRowHeight="15" x14ac:dyDescent="0.25"/>
  <cols>
    <col min="1" max="2" width="9.140625" style="130"/>
    <col min="3" max="3" width="19.42578125" style="130" bestFit="1" customWidth="1"/>
    <col min="4" max="16384" width="9.140625" style="130"/>
  </cols>
  <sheetData>
    <row r="2" spans="2:13" x14ac:dyDescent="0.25">
      <c r="B2" s="131" t="s">
        <v>61</v>
      </c>
      <c r="C2" s="80"/>
      <c r="D2" s="80">
        <v>1</v>
      </c>
      <c r="E2" s="80">
        <v>2</v>
      </c>
      <c r="F2" s="80">
        <v>3</v>
      </c>
      <c r="G2" s="80">
        <v>4</v>
      </c>
      <c r="H2" s="80">
        <v>5</v>
      </c>
      <c r="I2" s="80">
        <v>6</v>
      </c>
      <c r="J2" s="80">
        <v>7</v>
      </c>
      <c r="K2" s="80">
        <v>8</v>
      </c>
      <c r="L2" s="80">
        <v>9</v>
      </c>
      <c r="M2" s="80">
        <v>10</v>
      </c>
    </row>
    <row r="3" spans="2:13" x14ac:dyDescent="0.25">
      <c r="B3" s="131"/>
      <c r="C3" s="132" t="s">
        <v>68</v>
      </c>
      <c r="D3" s="80">
        <v>26</v>
      </c>
      <c r="E3" s="80">
        <f>D3+5</f>
        <v>31</v>
      </c>
      <c r="F3" s="80">
        <f>E3+6</f>
        <v>37</v>
      </c>
      <c r="G3" s="80"/>
      <c r="H3" s="80"/>
      <c r="I3" s="80"/>
      <c r="J3" s="80"/>
      <c r="K3" s="80"/>
      <c r="L3" s="80"/>
      <c r="M3" s="80"/>
    </row>
    <row r="4" spans="2:13" x14ac:dyDescent="0.25">
      <c r="B4" s="131"/>
      <c r="C4" s="132" t="s">
        <v>69</v>
      </c>
      <c r="D4" s="80">
        <v>38</v>
      </c>
      <c r="E4" s="80">
        <f>D4+5</f>
        <v>43</v>
      </c>
      <c r="F4" s="80">
        <f>E4+7</f>
        <v>50</v>
      </c>
      <c r="G4" s="80"/>
      <c r="H4" s="80"/>
      <c r="I4" s="80"/>
      <c r="J4" s="80"/>
      <c r="K4" s="80"/>
      <c r="L4" s="80"/>
      <c r="M4" s="80"/>
    </row>
    <row r="5" spans="2:13" x14ac:dyDescent="0.25">
      <c r="B5" s="131"/>
      <c r="C5" s="132" t="s">
        <v>70</v>
      </c>
      <c r="D5" s="80">
        <v>7</v>
      </c>
      <c r="E5" s="80">
        <f>D5+5</f>
        <v>12</v>
      </c>
      <c r="F5" s="80">
        <f>E5+6</f>
        <v>18</v>
      </c>
      <c r="G5" s="80"/>
      <c r="H5" s="80"/>
      <c r="I5" s="80"/>
      <c r="J5" s="80"/>
      <c r="K5" s="80"/>
      <c r="L5" s="80"/>
      <c r="M5" s="80"/>
    </row>
    <row r="6" spans="2:13" x14ac:dyDescent="0.25">
      <c r="B6" s="131"/>
      <c r="C6" s="132" t="s">
        <v>71</v>
      </c>
      <c r="D6" s="80">
        <v>32</v>
      </c>
      <c r="E6" s="80">
        <f>D6+5</f>
        <v>37</v>
      </c>
      <c r="F6" s="80">
        <f>E6+6</f>
        <v>43</v>
      </c>
      <c r="G6" s="80"/>
      <c r="H6" s="80"/>
      <c r="I6" s="80"/>
      <c r="J6" s="80"/>
      <c r="K6" s="80"/>
      <c r="L6" s="80"/>
      <c r="M6" s="80"/>
    </row>
    <row r="7" spans="2:13" x14ac:dyDescent="0.25">
      <c r="B7" s="131"/>
      <c r="C7" s="132" t="s">
        <v>72</v>
      </c>
      <c r="D7" s="80">
        <v>13</v>
      </c>
      <c r="E7" s="80">
        <f>D7+5</f>
        <v>18</v>
      </c>
      <c r="F7" s="80">
        <f>E7+7</f>
        <v>25</v>
      </c>
      <c r="G7" s="80"/>
      <c r="H7" s="80"/>
      <c r="I7" s="80"/>
      <c r="J7" s="80"/>
      <c r="K7" s="80"/>
      <c r="L7" s="80"/>
      <c r="M7" s="80"/>
    </row>
    <row r="8" spans="2:13" x14ac:dyDescent="0.25">
      <c r="B8" s="131"/>
      <c r="C8" s="132" t="s">
        <v>73</v>
      </c>
      <c r="D8" s="133">
        <v>20</v>
      </c>
      <c r="E8" s="80">
        <f>D8+5</f>
        <v>25</v>
      </c>
      <c r="F8" s="80">
        <f>E8+6</f>
        <v>31</v>
      </c>
      <c r="G8" s="43"/>
      <c r="H8" s="43"/>
      <c r="I8" s="80"/>
      <c r="J8" s="80"/>
      <c r="K8" s="80"/>
      <c r="L8" s="80"/>
      <c r="M8" s="80"/>
    </row>
    <row r="11" spans="2:13" x14ac:dyDescent="0.25">
      <c r="B11" s="131" t="s">
        <v>64</v>
      </c>
      <c r="C11" s="80"/>
      <c r="D11" s="80">
        <v>1</v>
      </c>
      <c r="E11" s="80">
        <v>2</v>
      </c>
      <c r="F11" s="80">
        <v>3</v>
      </c>
      <c r="G11" s="80">
        <v>4</v>
      </c>
      <c r="H11" s="80">
        <v>5</v>
      </c>
      <c r="I11" s="80">
        <v>6</v>
      </c>
      <c r="J11" s="80">
        <v>7</v>
      </c>
      <c r="K11" s="80">
        <v>8</v>
      </c>
      <c r="L11" s="80">
        <v>9</v>
      </c>
      <c r="M11" s="80">
        <v>10</v>
      </c>
    </row>
    <row r="12" spans="2:13" x14ac:dyDescent="0.25">
      <c r="B12" s="131"/>
      <c r="C12" s="132" t="s">
        <v>68</v>
      </c>
      <c r="D12" s="80">
        <v>27</v>
      </c>
      <c r="E12" s="80">
        <f>D12+6</f>
        <v>33</v>
      </c>
      <c r="F12" s="80">
        <f>E12+7</f>
        <v>40</v>
      </c>
      <c r="G12" s="80"/>
      <c r="H12" s="80"/>
      <c r="I12" s="80"/>
      <c r="J12" s="80"/>
      <c r="K12" s="80"/>
      <c r="L12" s="80"/>
      <c r="M12" s="80"/>
    </row>
    <row r="13" spans="2:13" x14ac:dyDescent="0.25">
      <c r="B13" s="131"/>
      <c r="C13" s="132" t="s">
        <v>69</v>
      </c>
      <c r="D13" s="80">
        <v>33</v>
      </c>
      <c r="E13" s="80">
        <f>D13+7</f>
        <v>40</v>
      </c>
      <c r="F13" s="80">
        <f>E13+6</f>
        <v>46</v>
      </c>
      <c r="G13" s="80"/>
      <c r="H13" s="80"/>
      <c r="I13" s="80"/>
      <c r="J13" s="80"/>
      <c r="K13" s="80"/>
      <c r="L13" s="80"/>
      <c r="M13" s="80"/>
    </row>
    <row r="14" spans="2:13" x14ac:dyDescent="0.25">
      <c r="B14" s="131"/>
      <c r="C14" s="132" t="s">
        <v>70</v>
      </c>
      <c r="D14" s="80">
        <v>15</v>
      </c>
      <c r="E14" s="80">
        <f>D14+6</f>
        <v>21</v>
      </c>
      <c r="F14" s="80">
        <f>E14+6</f>
        <v>27</v>
      </c>
      <c r="G14" s="80"/>
      <c r="H14" s="80"/>
      <c r="I14" s="80"/>
      <c r="J14" s="80"/>
      <c r="K14" s="80"/>
      <c r="L14" s="80"/>
      <c r="M14" s="80"/>
    </row>
    <row r="15" spans="2:13" x14ac:dyDescent="0.25">
      <c r="B15" s="131"/>
      <c r="C15" s="132" t="s">
        <v>71</v>
      </c>
      <c r="D15" s="80">
        <v>40</v>
      </c>
      <c r="E15" s="80">
        <f>D15+6</f>
        <v>46</v>
      </c>
      <c r="F15" s="80">
        <f>E15+6</f>
        <v>52</v>
      </c>
      <c r="G15" s="80"/>
      <c r="H15" s="80"/>
      <c r="I15" s="80"/>
      <c r="J15" s="80"/>
      <c r="K15" s="80"/>
      <c r="L15" s="80"/>
      <c r="M15" s="80"/>
    </row>
    <row r="16" spans="2:13" x14ac:dyDescent="0.25">
      <c r="B16" s="131"/>
      <c r="C16" s="132" t="s">
        <v>72</v>
      </c>
      <c r="D16" s="80">
        <v>8</v>
      </c>
      <c r="E16" s="80">
        <f>D16+7</f>
        <v>15</v>
      </c>
      <c r="F16" s="80">
        <f>E16+6</f>
        <v>21</v>
      </c>
      <c r="G16" s="80"/>
      <c r="H16" s="80"/>
      <c r="I16" s="80"/>
      <c r="J16" s="80"/>
      <c r="K16" s="80"/>
      <c r="L16" s="80"/>
      <c r="M16" s="80"/>
    </row>
    <row r="17" spans="2:13" x14ac:dyDescent="0.25">
      <c r="B17" s="131"/>
      <c r="C17" s="132" t="s">
        <v>73</v>
      </c>
      <c r="D17" s="133">
        <v>21</v>
      </c>
      <c r="E17" s="80">
        <f>D17+6</f>
        <v>27</v>
      </c>
      <c r="F17" s="80">
        <f>E17+6</f>
        <v>33</v>
      </c>
      <c r="G17" s="43"/>
      <c r="H17" s="43"/>
      <c r="I17" s="80"/>
      <c r="J17" s="80"/>
      <c r="K17" s="80"/>
      <c r="L17" s="80"/>
      <c r="M17" s="80"/>
    </row>
    <row r="20" spans="2:13" x14ac:dyDescent="0.25">
      <c r="B20" s="131" t="s">
        <v>63</v>
      </c>
      <c r="C20" s="80"/>
      <c r="D20" s="80">
        <v>1</v>
      </c>
      <c r="E20" s="80">
        <v>2</v>
      </c>
      <c r="F20" s="80">
        <v>3</v>
      </c>
      <c r="G20" s="80">
        <v>4</v>
      </c>
      <c r="H20" s="80">
        <v>5</v>
      </c>
      <c r="I20" s="80">
        <v>6</v>
      </c>
      <c r="J20" s="80">
        <v>7</v>
      </c>
      <c r="K20" s="80">
        <v>8</v>
      </c>
      <c r="L20" s="80">
        <v>9</v>
      </c>
      <c r="M20" s="80">
        <v>10</v>
      </c>
    </row>
    <row r="21" spans="2:13" x14ac:dyDescent="0.25">
      <c r="B21" s="131"/>
      <c r="C21" s="132" t="s">
        <v>68</v>
      </c>
      <c r="D21" s="80">
        <v>33</v>
      </c>
      <c r="E21" s="80">
        <f>D21+10</f>
        <v>43</v>
      </c>
      <c r="F21" s="80">
        <f>E21+10</f>
        <v>53</v>
      </c>
      <c r="G21" s="80">
        <f>F21+9</f>
        <v>62</v>
      </c>
      <c r="H21" s="80"/>
      <c r="I21" s="80"/>
      <c r="J21" s="80"/>
      <c r="K21" s="80"/>
      <c r="L21" s="80"/>
      <c r="M21" s="80"/>
    </row>
    <row r="22" spans="2:13" x14ac:dyDescent="0.25">
      <c r="B22" s="131"/>
      <c r="C22" s="132" t="s">
        <v>69</v>
      </c>
      <c r="D22" s="80">
        <v>46</v>
      </c>
      <c r="E22" s="80">
        <f>D22+10</f>
        <v>56</v>
      </c>
      <c r="F22" s="80">
        <f>E22+10</f>
        <v>66</v>
      </c>
      <c r="G22" s="80">
        <f>F22+9</f>
        <v>75</v>
      </c>
      <c r="H22" s="80"/>
      <c r="I22" s="80"/>
      <c r="J22" s="80"/>
      <c r="K22" s="80"/>
      <c r="L22" s="80"/>
      <c r="M22" s="80"/>
    </row>
    <row r="23" spans="2:13" x14ac:dyDescent="0.25">
      <c r="B23" s="131"/>
      <c r="C23" s="132" t="s">
        <v>70</v>
      </c>
      <c r="D23" s="80">
        <v>40</v>
      </c>
      <c r="E23" s="80">
        <f>D23+10</f>
        <v>50</v>
      </c>
      <c r="F23" s="80">
        <f>E23+10</f>
        <v>60</v>
      </c>
      <c r="G23" s="80">
        <f>F23+8</f>
        <v>68</v>
      </c>
      <c r="H23" s="80"/>
      <c r="I23" s="80"/>
      <c r="J23" s="80"/>
      <c r="K23" s="80"/>
      <c r="L23" s="80"/>
      <c r="M23" s="80"/>
    </row>
    <row r="24" spans="2:13" x14ac:dyDescent="0.25">
      <c r="B24" s="131"/>
      <c r="C24" s="132" t="s">
        <v>71</v>
      </c>
      <c r="D24" s="80">
        <v>15</v>
      </c>
      <c r="E24" s="80">
        <f>D24+10</f>
        <v>25</v>
      </c>
      <c r="F24" s="80">
        <f>E24+10</f>
        <v>35</v>
      </c>
      <c r="G24" s="80">
        <f>F24+8</f>
        <v>43</v>
      </c>
      <c r="H24" s="80"/>
      <c r="I24" s="80"/>
      <c r="J24" s="80"/>
      <c r="K24" s="80"/>
      <c r="L24" s="80"/>
      <c r="M24" s="80"/>
    </row>
    <row r="25" spans="2:13" x14ac:dyDescent="0.25">
      <c r="B25" s="131"/>
      <c r="C25" s="132" t="s">
        <v>72</v>
      </c>
      <c r="D25" s="80">
        <v>27</v>
      </c>
      <c r="E25" s="80">
        <f>D25+10</f>
        <v>37</v>
      </c>
      <c r="F25" s="80">
        <f>E25+10</f>
        <v>47</v>
      </c>
      <c r="G25" s="80">
        <f>F25+9</f>
        <v>56</v>
      </c>
      <c r="H25" s="80"/>
      <c r="I25" s="80"/>
      <c r="J25" s="80"/>
      <c r="K25" s="80"/>
      <c r="L25" s="80"/>
      <c r="M25" s="80"/>
    </row>
    <row r="26" spans="2:13" x14ac:dyDescent="0.25">
      <c r="B26" s="131"/>
      <c r="C26" s="132" t="s">
        <v>73</v>
      </c>
      <c r="D26" s="133">
        <v>21</v>
      </c>
      <c r="E26" s="80">
        <f>D26+10</f>
        <v>31</v>
      </c>
      <c r="F26" s="80">
        <f>E26+10</f>
        <v>41</v>
      </c>
      <c r="G26" s="80">
        <f>F26+9</f>
        <v>50</v>
      </c>
      <c r="H26" s="43"/>
      <c r="I26" s="80"/>
      <c r="J26" s="80"/>
      <c r="K26" s="80"/>
      <c r="L26" s="80"/>
      <c r="M26" s="80"/>
    </row>
    <row r="29" spans="2:13" x14ac:dyDescent="0.25">
      <c r="B29" s="131" t="s">
        <v>74</v>
      </c>
      <c r="C29" s="80"/>
      <c r="D29" s="80">
        <v>1</v>
      </c>
      <c r="E29" s="80">
        <v>2</v>
      </c>
      <c r="F29" s="80">
        <v>3</v>
      </c>
      <c r="G29" s="80">
        <v>4</v>
      </c>
      <c r="H29" s="80">
        <v>5</v>
      </c>
      <c r="I29" s="80">
        <v>6</v>
      </c>
      <c r="J29" s="80">
        <v>7</v>
      </c>
      <c r="K29" s="80">
        <v>8</v>
      </c>
      <c r="L29" s="80">
        <v>9</v>
      </c>
      <c r="M29" s="80">
        <v>10</v>
      </c>
    </row>
    <row r="30" spans="2:13" x14ac:dyDescent="0.25">
      <c r="B30" s="131"/>
      <c r="C30" s="132" t="s">
        <v>68</v>
      </c>
      <c r="D30" s="80">
        <v>55</v>
      </c>
      <c r="E30" s="80"/>
      <c r="F30" s="80"/>
      <c r="G30" s="80"/>
      <c r="H30" s="80"/>
      <c r="I30" s="80"/>
      <c r="J30" s="80"/>
      <c r="K30" s="80"/>
      <c r="L30" s="80"/>
      <c r="M30" s="80"/>
    </row>
    <row r="31" spans="2:13" x14ac:dyDescent="0.25">
      <c r="B31" s="131"/>
      <c r="C31" s="132" t="s">
        <v>69</v>
      </c>
      <c r="D31" s="80">
        <v>42</v>
      </c>
      <c r="E31" s="80"/>
      <c r="F31" s="80"/>
      <c r="G31" s="80"/>
      <c r="H31" s="80"/>
      <c r="I31" s="80"/>
      <c r="J31" s="80"/>
      <c r="K31" s="80"/>
      <c r="L31" s="80"/>
      <c r="M31" s="80"/>
    </row>
    <row r="32" spans="2:13" x14ac:dyDescent="0.25">
      <c r="B32" s="131"/>
      <c r="C32" s="132" t="s">
        <v>70</v>
      </c>
      <c r="D32" s="80">
        <v>30</v>
      </c>
      <c r="E32" s="80"/>
      <c r="F32" s="80"/>
      <c r="G32" s="80"/>
      <c r="H32" s="80"/>
      <c r="I32" s="80"/>
      <c r="J32" s="80"/>
      <c r="K32" s="80"/>
      <c r="L32" s="80"/>
      <c r="M32" s="80"/>
    </row>
    <row r="33" spans="2:13" x14ac:dyDescent="0.25">
      <c r="B33" s="131"/>
      <c r="C33" s="132" t="s">
        <v>71</v>
      </c>
      <c r="D33" s="80">
        <v>48</v>
      </c>
      <c r="E33" s="80"/>
      <c r="F33" s="80"/>
      <c r="G33" s="80"/>
      <c r="H33" s="80"/>
      <c r="I33" s="80"/>
      <c r="J33" s="80"/>
      <c r="K33" s="80"/>
      <c r="L33" s="80"/>
      <c r="M33" s="80"/>
    </row>
    <row r="34" spans="2:13" x14ac:dyDescent="0.25">
      <c r="B34" s="131"/>
      <c r="C34" s="132" t="s">
        <v>72</v>
      </c>
      <c r="D34" s="80">
        <v>61</v>
      </c>
      <c r="E34" s="80"/>
      <c r="F34" s="80"/>
      <c r="G34" s="80"/>
      <c r="H34" s="80"/>
      <c r="I34" s="80"/>
      <c r="J34" s="80"/>
      <c r="K34" s="80"/>
      <c r="L34" s="80"/>
      <c r="M34" s="80"/>
    </row>
    <row r="35" spans="2:13" x14ac:dyDescent="0.25">
      <c r="B35" s="131"/>
      <c r="C35" s="132" t="s">
        <v>73</v>
      </c>
      <c r="D35" s="133">
        <v>36</v>
      </c>
      <c r="E35" s="80"/>
      <c r="F35" s="43"/>
      <c r="G35" s="43"/>
      <c r="H35" s="43"/>
      <c r="I35" s="80"/>
      <c r="J35" s="80"/>
      <c r="K35" s="80"/>
      <c r="L35" s="80"/>
      <c r="M35" s="80"/>
    </row>
  </sheetData>
  <mergeCells count="4">
    <mergeCell ref="B2:B8"/>
    <mergeCell ref="B11:B17"/>
    <mergeCell ref="B20:B26"/>
    <mergeCell ref="B29:B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9" sqref="H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16" t="s">
        <v>0</v>
      </c>
      <c r="G2" s="117"/>
      <c r="H2" s="117"/>
      <c r="I2" s="117"/>
      <c r="J2" s="117"/>
      <c r="K2" s="117"/>
      <c r="L2" s="117"/>
      <c r="M2" s="117"/>
      <c r="N2" s="117"/>
      <c r="O2" s="118"/>
    </row>
    <row r="3" spans="2:15" ht="15.75" thickBot="1" x14ac:dyDescent="0.3">
      <c r="B3" s="12" t="s">
        <v>1</v>
      </c>
      <c r="C3" s="2" t="s">
        <v>2</v>
      </c>
      <c r="D3" s="21" t="s">
        <v>9</v>
      </c>
      <c r="E3" s="13" t="s">
        <v>3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11" t="s">
        <v>76</v>
      </c>
      <c r="C4" s="114">
        <v>0</v>
      </c>
      <c r="D4" s="114" t="s">
        <v>13</v>
      </c>
      <c r="E4" s="5" t="s">
        <v>4</v>
      </c>
      <c r="F4" s="15">
        <v>1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12"/>
      <c r="C5" s="91"/>
      <c r="D5" s="91"/>
      <c r="E5" s="6" t="s">
        <v>5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12"/>
      <c r="C6" s="91"/>
      <c r="D6" s="91"/>
      <c r="E6" s="6" t="s">
        <v>6</v>
      </c>
      <c r="F6" s="16">
        <v>3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12"/>
      <c r="C7" s="91"/>
      <c r="D7" s="91"/>
      <c r="E7" s="6" t="s">
        <v>7</v>
      </c>
      <c r="F7" s="16">
        <v>1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13"/>
      <c r="C8" s="115"/>
      <c r="D8" s="115"/>
      <c r="E8" s="8" t="s">
        <v>8</v>
      </c>
      <c r="F8" s="17">
        <v>1.5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11" t="s">
        <v>77</v>
      </c>
      <c r="C9" s="114">
        <v>1</v>
      </c>
      <c r="D9" s="114" t="s">
        <v>12</v>
      </c>
      <c r="E9" s="9" t="s">
        <v>4</v>
      </c>
      <c r="F9" s="18">
        <v>7</v>
      </c>
      <c r="G9" s="3">
        <v>7</v>
      </c>
      <c r="H9" s="3">
        <v>7</v>
      </c>
      <c r="I9" s="3">
        <v>8</v>
      </c>
      <c r="J9" s="3"/>
      <c r="K9" s="3"/>
      <c r="L9" s="3"/>
      <c r="M9" s="3"/>
      <c r="N9" s="3"/>
      <c r="O9" s="9"/>
    </row>
    <row r="10" spans="2:15" x14ac:dyDescent="0.25">
      <c r="B10" s="112"/>
      <c r="C10" s="91"/>
      <c r="D10" s="91"/>
      <c r="E10" s="6" t="s">
        <v>5</v>
      </c>
      <c r="F10" s="16">
        <v>3</v>
      </c>
      <c r="G10" s="1">
        <v>4</v>
      </c>
      <c r="H10" s="1">
        <v>4</v>
      </c>
      <c r="I10" s="1">
        <v>4</v>
      </c>
      <c r="J10" s="1"/>
      <c r="K10" s="1"/>
      <c r="L10" s="1"/>
      <c r="M10" s="1"/>
      <c r="N10" s="1"/>
      <c r="O10" s="6"/>
    </row>
    <row r="11" spans="2:15" x14ac:dyDescent="0.25">
      <c r="B11" s="112"/>
      <c r="C11" s="91"/>
      <c r="D11" s="91"/>
      <c r="E11" s="6" t="s">
        <v>6</v>
      </c>
      <c r="F11" s="16">
        <v>3</v>
      </c>
      <c r="G11" s="1">
        <v>4</v>
      </c>
      <c r="H11" s="1">
        <v>6</v>
      </c>
      <c r="I11" s="1">
        <v>7</v>
      </c>
      <c r="J11" s="1"/>
      <c r="K11" s="1"/>
      <c r="L11" s="1"/>
      <c r="M11" s="1"/>
      <c r="N11" s="1"/>
      <c r="O11" s="6"/>
    </row>
    <row r="12" spans="2:15" x14ac:dyDescent="0.25">
      <c r="B12" s="112"/>
      <c r="C12" s="91"/>
      <c r="D12" s="91"/>
      <c r="E12" s="6" t="s">
        <v>7</v>
      </c>
      <c r="F12" s="16">
        <v>3</v>
      </c>
      <c r="G12" s="1">
        <v>3</v>
      </c>
      <c r="H12" s="1">
        <v>4</v>
      </c>
      <c r="I12" s="1">
        <v>4</v>
      </c>
      <c r="J12" s="1"/>
      <c r="K12" s="1"/>
      <c r="L12" s="1"/>
      <c r="M12" s="1"/>
      <c r="N12" s="1"/>
      <c r="O12" s="6"/>
    </row>
    <row r="13" spans="2:15" ht="15.75" thickBot="1" x14ac:dyDescent="0.3">
      <c r="B13" s="113"/>
      <c r="C13" s="115"/>
      <c r="D13" s="115"/>
      <c r="E13" s="8" t="s">
        <v>8</v>
      </c>
      <c r="F13" s="17">
        <v>1.2</v>
      </c>
      <c r="G13" s="7">
        <f>F13</f>
        <v>1.2</v>
      </c>
      <c r="H13" s="7">
        <f>G13</f>
        <v>1.2</v>
      </c>
      <c r="I13" s="7">
        <f>H13</f>
        <v>1.2</v>
      </c>
      <c r="J13" s="7"/>
      <c r="K13" s="7"/>
      <c r="L13" s="7"/>
      <c r="M13" s="7"/>
      <c r="N13" s="7"/>
      <c r="O13" s="8"/>
    </row>
    <row r="14" spans="2:15" x14ac:dyDescent="0.25">
      <c r="B14" s="111" t="s">
        <v>78</v>
      </c>
      <c r="C14" s="114">
        <v>2</v>
      </c>
      <c r="D14" s="114" t="s">
        <v>11</v>
      </c>
      <c r="E14" s="9" t="s">
        <v>4</v>
      </c>
      <c r="F14" s="18">
        <v>3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12"/>
      <c r="C15" s="91"/>
      <c r="D15" s="91"/>
      <c r="E15" s="6" t="s">
        <v>5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12"/>
      <c r="C16" s="91"/>
      <c r="D16" s="91"/>
      <c r="E16" s="6" t="s">
        <v>6</v>
      </c>
      <c r="F16" s="16">
        <v>3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12"/>
      <c r="C17" s="91"/>
      <c r="D17" s="91"/>
      <c r="E17" s="6" t="s">
        <v>7</v>
      </c>
      <c r="F17" s="16">
        <v>7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13"/>
      <c r="C18" s="115"/>
      <c r="D18" s="115"/>
      <c r="E18" s="8" t="s">
        <v>8</v>
      </c>
      <c r="F18" s="17">
        <v>0.7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11" t="s">
        <v>79</v>
      </c>
      <c r="C19" s="114">
        <v>3</v>
      </c>
      <c r="D19" s="114" t="s">
        <v>10</v>
      </c>
      <c r="E19" s="9" t="s">
        <v>4</v>
      </c>
      <c r="F19" s="18">
        <v>7</v>
      </c>
      <c r="G19" s="3"/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12"/>
      <c r="C20" s="91"/>
      <c r="D20" s="91"/>
      <c r="E20" s="6" t="s">
        <v>5</v>
      </c>
      <c r="F20" s="16">
        <v>5</v>
      </c>
      <c r="G20" s="1"/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12"/>
      <c r="C21" s="91"/>
      <c r="D21" s="91"/>
      <c r="E21" s="6" t="s">
        <v>6</v>
      </c>
      <c r="F21" s="16">
        <v>6</v>
      </c>
      <c r="G21" s="1"/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12"/>
      <c r="C22" s="91"/>
      <c r="D22" s="91"/>
      <c r="E22" s="6" t="s">
        <v>7</v>
      </c>
      <c r="F22" s="16">
        <v>3</v>
      </c>
      <c r="G22" s="1"/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13"/>
      <c r="C23" s="115"/>
      <c r="D23" s="115"/>
      <c r="E23" s="8" t="s">
        <v>8</v>
      </c>
      <c r="F23" s="17">
        <v>1.2</v>
      </c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11" t="s">
        <v>80</v>
      </c>
      <c r="C24" s="114">
        <v>4</v>
      </c>
      <c r="D24" s="114" t="s">
        <v>11</v>
      </c>
      <c r="E24" s="9" t="s">
        <v>4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12"/>
      <c r="C25" s="91"/>
      <c r="D25" s="91"/>
      <c r="E25" s="6" t="s">
        <v>5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12"/>
      <c r="C26" s="91"/>
      <c r="D26" s="91"/>
      <c r="E26" s="6" t="s">
        <v>6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12"/>
      <c r="C27" s="91"/>
      <c r="D27" s="91"/>
      <c r="E27" s="6" t="s">
        <v>7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13"/>
      <c r="C28" s="115"/>
      <c r="D28" s="115"/>
      <c r="E28" s="8" t="s">
        <v>8</v>
      </c>
      <c r="F28" s="17"/>
      <c r="G28" s="7"/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111" t="s">
        <v>81</v>
      </c>
      <c r="C29" s="114">
        <v>5</v>
      </c>
      <c r="D29" s="114" t="s">
        <v>12</v>
      </c>
      <c r="E29" s="9" t="s">
        <v>4</v>
      </c>
      <c r="F29" s="18">
        <v>3</v>
      </c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12"/>
      <c r="C30" s="91"/>
      <c r="D30" s="91"/>
      <c r="E30" s="6" t="s">
        <v>5</v>
      </c>
      <c r="F30" s="16">
        <v>7</v>
      </c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12"/>
      <c r="C31" s="91"/>
      <c r="D31" s="91"/>
      <c r="E31" s="6" t="s">
        <v>6</v>
      </c>
      <c r="F31" s="16">
        <v>11</v>
      </c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12"/>
      <c r="C32" s="91"/>
      <c r="D32" s="91"/>
      <c r="E32" s="6" t="s">
        <v>7</v>
      </c>
      <c r="F32" s="16">
        <v>8</v>
      </c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13"/>
      <c r="C33" s="115"/>
      <c r="D33" s="115"/>
      <c r="E33" s="8" t="s">
        <v>8</v>
      </c>
      <c r="F33" s="17">
        <v>1.2</v>
      </c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11" t="s">
        <v>82</v>
      </c>
      <c r="C34" s="114">
        <v>6</v>
      </c>
      <c r="D34" s="114" t="s">
        <v>10</v>
      </c>
      <c r="E34" s="9" t="s">
        <v>4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12"/>
      <c r="C35" s="91"/>
      <c r="D35" s="91"/>
      <c r="E35" s="6" t="s">
        <v>5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12"/>
      <c r="C36" s="91"/>
      <c r="D36" s="91"/>
      <c r="E36" s="6" t="s">
        <v>6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12"/>
      <c r="C37" s="91"/>
      <c r="D37" s="91"/>
      <c r="E37" s="6" t="s">
        <v>7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13"/>
      <c r="C38" s="115"/>
      <c r="D38" s="115"/>
      <c r="E38" s="8" t="s">
        <v>8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11" t="s">
        <v>83</v>
      </c>
      <c r="C39" s="114">
        <v>7</v>
      </c>
      <c r="D39" s="114" t="s">
        <v>11</v>
      </c>
      <c r="E39" s="9" t="s">
        <v>4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12"/>
      <c r="C40" s="91"/>
      <c r="D40" s="91"/>
      <c r="E40" s="6" t="s">
        <v>5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12"/>
      <c r="C41" s="91"/>
      <c r="D41" s="91"/>
      <c r="E41" s="6" t="s">
        <v>6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12"/>
      <c r="C42" s="91"/>
      <c r="D42" s="91"/>
      <c r="E42" s="6" t="s">
        <v>7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13"/>
      <c r="C43" s="115"/>
      <c r="D43" s="115"/>
      <c r="E43" s="8" t="s">
        <v>8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24:B28"/>
    <mergeCell ref="C39:C43"/>
    <mergeCell ref="B29:B33"/>
    <mergeCell ref="B34:B38"/>
    <mergeCell ref="B39:B43"/>
    <mergeCell ref="C29:C33"/>
    <mergeCell ref="C34:C38"/>
    <mergeCell ref="C24:C28"/>
    <mergeCell ref="D24:D28"/>
    <mergeCell ref="D29:D33"/>
    <mergeCell ref="D34:D38"/>
    <mergeCell ref="D39:D43"/>
    <mergeCell ref="F2:O2"/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12" sqref="F12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16" t="s">
        <v>0</v>
      </c>
      <c r="G2" s="117"/>
      <c r="H2" s="117"/>
      <c r="I2" s="117"/>
      <c r="J2" s="117"/>
      <c r="K2" s="117"/>
      <c r="L2" s="117"/>
      <c r="M2" s="117"/>
      <c r="N2" s="117"/>
      <c r="O2" s="118"/>
    </row>
    <row r="3" spans="2:15" ht="15.75" thickBot="1" x14ac:dyDescent="0.3">
      <c r="B3" s="12" t="s">
        <v>1</v>
      </c>
      <c r="C3" s="2" t="s">
        <v>2</v>
      </c>
      <c r="D3" s="21" t="s">
        <v>9</v>
      </c>
      <c r="E3" s="13" t="s">
        <v>3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11" t="s">
        <v>76</v>
      </c>
      <c r="C4" s="114">
        <v>0</v>
      </c>
      <c r="D4" s="114" t="s">
        <v>13</v>
      </c>
      <c r="E4" s="5" t="s">
        <v>4</v>
      </c>
      <c r="F4" s="15">
        <v>1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12"/>
      <c r="C5" s="91"/>
      <c r="D5" s="91"/>
      <c r="E5" s="6" t="s">
        <v>5</v>
      </c>
      <c r="F5" s="16">
        <v>1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12"/>
      <c r="C6" s="91"/>
      <c r="D6" s="91"/>
      <c r="E6" s="6" t="s">
        <v>6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12"/>
      <c r="C7" s="91"/>
      <c r="D7" s="91"/>
      <c r="E7" s="6" t="s">
        <v>7</v>
      </c>
      <c r="F7" s="16">
        <v>3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13"/>
      <c r="C8" s="115"/>
      <c r="D8" s="115"/>
      <c r="E8" s="8" t="s">
        <v>8</v>
      </c>
      <c r="F8" s="17">
        <v>1.5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11" t="s">
        <v>84</v>
      </c>
      <c r="C9" s="114">
        <v>1</v>
      </c>
      <c r="D9" s="114" t="s">
        <v>10</v>
      </c>
      <c r="E9" s="9" t="s">
        <v>4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12"/>
      <c r="C10" s="91"/>
      <c r="D10" s="91"/>
      <c r="E10" s="6" t="s">
        <v>5</v>
      </c>
      <c r="F10" s="16">
        <v>6</v>
      </c>
      <c r="G10" s="1">
        <v>7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12"/>
      <c r="C11" s="91"/>
      <c r="D11" s="91"/>
      <c r="E11" s="6" t="s">
        <v>6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12"/>
      <c r="C12" s="91"/>
      <c r="D12" s="91"/>
      <c r="E12" s="6" t="s">
        <v>7</v>
      </c>
      <c r="F12" s="16">
        <v>3</v>
      </c>
      <c r="G12" s="1">
        <v>4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13"/>
      <c r="C13" s="115"/>
      <c r="D13" s="115"/>
      <c r="E13" s="8" t="s">
        <v>8</v>
      </c>
      <c r="F13" s="36">
        <v>1.1499999999999999</v>
      </c>
      <c r="G13" s="37">
        <f>F13</f>
        <v>1.1499999999999999</v>
      </c>
      <c r="H13" s="37"/>
      <c r="I13" s="37"/>
      <c r="J13" s="37"/>
      <c r="K13" s="37"/>
      <c r="L13" s="37"/>
      <c r="M13" s="37"/>
      <c r="N13" s="37"/>
      <c r="O13" s="38"/>
    </row>
    <row r="14" spans="2:15" x14ac:dyDescent="0.25">
      <c r="B14" s="111" t="s">
        <v>85</v>
      </c>
      <c r="C14" s="114">
        <v>2</v>
      </c>
      <c r="D14" s="114" t="s">
        <v>11</v>
      </c>
      <c r="E14" s="9" t="s">
        <v>4</v>
      </c>
      <c r="F14" s="18">
        <v>3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12"/>
      <c r="C15" s="91"/>
      <c r="D15" s="91"/>
      <c r="E15" s="6" t="s">
        <v>5</v>
      </c>
      <c r="F15" s="16">
        <v>7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12"/>
      <c r="C16" s="91"/>
      <c r="D16" s="91"/>
      <c r="E16" s="6" t="s">
        <v>6</v>
      </c>
      <c r="F16" s="16">
        <v>3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12"/>
      <c r="C17" s="91"/>
      <c r="D17" s="91"/>
      <c r="E17" s="6" t="s">
        <v>7</v>
      </c>
      <c r="F17" s="16">
        <v>3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13"/>
      <c r="C18" s="115"/>
      <c r="D18" s="115"/>
      <c r="E18" s="8" t="s">
        <v>8</v>
      </c>
      <c r="F18" s="36">
        <v>1.2</v>
      </c>
      <c r="G18" s="37"/>
      <c r="H18" s="37"/>
      <c r="I18" s="37"/>
      <c r="J18" s="37"/>
      <c r="K18" s="37"/>
      <c r="L18" s="37"/>
      <c r="M18" s="37"/>
      <c r="N18" s="37"/>
      <c r="O18" s="38"/>
    </row>
    <row r="19" spans="2:15" x14ac:dyDescent="0.25">
      <c r="B19" s="111" t="s">
        <v>86</v>
      </c>
      <c r="C19" s="114">
        <v>3</v>
      </c>
      <c r="D19" s="114" t="s">
        <v>11</v>
      </c>
      <c r="E19" s="9" t="s">
        <v>4</v>
      </c>
      <c r="F19" s="18"/>
      <c r="G19" s="3"/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12"/>
      <c r="C20" s="91"/>
      <c r="D20" s="91"/>
      <c r="E20" s="6" t="s">
        <v>5</v>
      </c>
      <c r="F20" s="16"/>
      <c r="G20" s="1"/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12"/>
      <c r="C21" s="91"/>
      <c r="D21" s="91"/>
      <c r="E21" s="6" t="s">
        <v>6</v>
      </c>
      <c r="F21" s="16"/>
      <c r="G21" s="1"/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12"/>
      <c r="C22" s="91"/>
      <c r="D22" s="91"/>
      <c r="E22" s="6" t="s">
        <v>7</v>
      </c>
      <c r="F22" s="16"/>
      <c r="G22" s="1"/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13"/>
      <c r="C23" s="115"/>
      <c r="D23" s="115"/>
      <c r="E23" s="8" t="s">
        <v>8</v>
      </c>
      <c r="F23" s="17"/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11" t="s">
        <v>87</v>
      </c>
      <c r="C24" s="114">
        <v>4</v>
      </c>
      <c r="D24" s="114" t="s">
        <v>10</v>
      </c>
      <c r="E24" s="9" t="s">
        <v>4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12"/>
      <c r="C25" s="91"/>
      <c r="D25" s="91"/>
      <c r="E25" s="6" t="s">
        <v>5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12"/>
      <c r="C26" s="91"/>
      <c r="D26" s="91"/>
      <c r="E26" s="6" t="s">
        <v>6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12"/>
      <c r="C27" s="91"/>
      <c r="D27" s="91"/>
      <c r="E27" s="6" t="s">
        <v>7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13"/>
      <c r="C28" s="115"/>
      <c r="D28" s="115"/>
      <c r="E28" s="8" t="s">
        <v>8</v>
      </c>
      <c r="F28" s="36"/>
      <c r="G28" s="36"/>
      <c r="H28" s="36"/>
      <c r="I28" s="36"/>
      <c r="J28" s="36"/>
      <c r="K28" s="36"/>
      <c r="L28" s="37"/>
      <c r="M28" s="37"/>
      <c r="N28" s="37"/>
      <c r="O28" s="38"/>
    </row>
    <row r="29" spans="2:15" x14ac:dyDescent="0.25">
      <c r="B29" s="111" t="s">
        <v>88</v>
      </c>
      <c r="C29" s="114">
        <v>5</v>
      </c>
      <c r="D29" s="114" t="s">
        <v>12</v>
      </c>
      <c r="E29" s="9" t="s">
        <v>4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12"/>
      <c r="C30" s="91"/>
      <c r="D30" s="91"/>
      <c r="E30" s="6" t="s">
        <v>5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12"/>
      <c r="C31" s="91"/>
      <c r="D31" s="91"/>
      <c r="E31" s="6" t="s">
        <v>6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12"/>
      <c r="C32" s="91"/>
      <c r="D32" s="91"/>
      <c r="E32" s="6" t="s">
        <v>7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13"/>
      <c r="C33" s="115"/>
      <c r="D33" s="115"/>
      <c r="E33" s="8" t="s">
        <v>8</v>
      </c>
      <c r="F33" s="36"/>
      <c r="G33" s="37"/>
      <c r="H33" s="37"/>
      <c r="I33" s="37"/>
      <c r="J33" s="37"/>
      <c r="K33" s="37"/>
      <c r="L33" s="37"/>
      <c r="M33" s="37"/>
      <c r="N33" s="37"/>
      <c r="O33" s="38"/>
    </row>
    <row r="34" spans="2:15" x14ac:dyDescent="0.25">
      <c r="B34" s="111" t="s">
        <v>89</v>
      </c>
      <c r="C34" s="114">
        <v>6</v>
      </c>
      <c r="D34" s="114" t="s">
        <v>11</v>
      </c>
      <c r="E34" s="9" t="s">
        <v>4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12"/>
      <c r="C35" s="91"/>
      <c r="D35" s="91"/>
      <c r="E35" s="6" t="s">
        <v>5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12"/>
      <c r="C36" s="91"/>
      <c r="D36" s="91"/>
      <c r="E36" s="6" t="s">
        <v>6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12"/>
      <c r="C37" s="91"/>
      <c r="D37" s="91"/>
      <c r="E37" s="6" t="s">
        <v>7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13"/>
      <c r="C38" s="115"/>
      <c r="D38" s="115"/>
      <c r="E38" s="8" t="s">
        <v>8</v>
      </c>
      <c r="F38" s="36"/>
      <c r="G38" s="37"/>
      <c r="H38" s="37"/>
      <c r="I38" s="37"/>
      <c r="J38" s="37"/>
      <c r="K38" s="37"/>
      <c r="L38" s="37"/>
      <c r="M38" s="37"/>
      <c r="N38" s="37"/>
      <c r="O38" s="38"/>
    </row>
    <row r="39" spans="2:15" x14ac:dyDescent="0.25">
      <c r="B39" s="111" t="s">
        <v>90</v>
      </c>
      <c r="C39" s="114">
        <v>7</v>
      </c>
      <c r="D39" s="114" t="s">
        <v>11</v>
      </c>
      <c r="E39" s="9" t="s">
        <v>4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12"/>
      <c r="C40" s="91"/>
      <c r="D40" s="91"/>
      <c r="E40" s="6" t="s">
        <v>5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12"/>
      <c r="C41" s="91"/>
      <c r="D41" s="91"/>
      <c r="E41" s="6" t="s">
        <v>6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12"/>
      <c r="C42" s="91"/>
      <c r="D42" s="91"/>
      <c r="E42" s="6" t="s">
        <v>7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13"/>
      <c r="C43" s="115"/>
      <c r="D43" s="115"/>
      <c r="E43" s="8" t="s">
        <v>8</v>
      </c>
      <c r="F43" s="36"/>
      <c r="G43" s="37"/>
      <c r="H43" s="37"/>
      <c r="I43" s="37"/>
      <c r="J43" s="37"/>
      <c r="K43" s="37"/>
      <c r="L43" s="37"/>
      <c r="M43" s="37"/>
      <c r="N43" s="37"/>
      <c r="O43" s="38"/>
    </row>
  </sheetData>
  <mergeCells count="25"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  <mergeCell ref="B29:B33"/>
    <mergeCell ref="C29:C33"/>
    <mergeCell ref="F2:O2"/>
    <mergeCell ref="B4:B8"/>
    <mergeCell ref="C4:C8"/>
    <mergeCell ref="B9:B13"/>
    <mergeCell ref="C9:C13"/>
    <mergeCell ref="B14:B18"/>
    <mergeCell ref="C14:C1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24" sqref="F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16" t="s">
        <v>0</v>
      </c>
      <c r="G2" s="117"/>
      <c r="H2" s="117"/>
      <c r="I2" s="117"/>
      <c r="J2" s="117"/>
      <c r="K2" s="117"/>
      <c r="L2" s="117"/>
      <c r="M2" s="117"/>
      <c r="N2" s="117"/>
      <c r="O2" s="118"/>
    </row>
    <row r="3" spans="2:15" ht="15.75" thickBot="1" x14ac:dyDescent="0.3">
      <c r="B3" s="12" t="s">
        <v>1</v>
      </c>
      <c r="C3" s="2" t="s">
        <v>2</v>
      </c>
      <c r="D3" s="21" t="s">
        <v>9</v>
      </c>
      <c r="E3" s="13" t="s">
        <v>3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11" t="s">
        <v>91</v>
      </c>
      <c r="C4" s="114">
        <v>0</v>
      </c>
      <c r="D4" s="114" t="s">
        <v>13</v>
      </c>
      <c r="E4" s="5" t="s">
        <v>4</v>
      </c>
      <c r="F4" s="15">
        <v>2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12"/>
      <c r="C5" s="91"/>
      <c r="D5" s="91"/>
      <c r="E5" s="6" t="s">
        <v>5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12"/>
      <c r="C6" s="91"/>
      <c r="D6" s="91"/>
      <c r="E6" s="6" t="s">
        <v>6</v>
      </c>
      <c r="F6" s="16">
        <v>1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12"/>
      <c r="C7" s="91"/>
      <c r="D7" s="91"/>
      <c r="E7" s="6" t="s">
        <v>7</v>
      </c>
      <c r="F7" s="16">
        <v>1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13"/>
      <c r="C8" s="115"/>
      <c r="D8" s="115"/>
      <c r="E8" s="8" t="s">
        <v>8</v>
      </c>
      <c r="F8" s="17">
        <v>1.45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11" t="s">
        <v>92</v>
      </c>
      <c r="C9" s="114">
        <v>1</v>
      </c>
      <c r="D9" s="114" t="s">
        <v>11</v>
      </c>
      <c r="E9" s="9" t="s">
        <v>4</v>
      </c>
      <c r="F9" s="18">
        <v>3</v>
      </c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12"/>
      <c r="C10" s="91"/>
      <c r="D10" s="91"/>
      <c r="E10" s="6" t="s">
        <v>5</v>
      </c>
      <c r="F10" s="16">
        <v>5</v>
      </c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12"/>
      <c r="C11" s="91"/>
      <c r="D11" s="91"/>
      <c r="E11" s="6" t="s">
        <v>6</v>
      </c>
      <c r="F11" s="16">
        <v>3</v>
      </c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12"/>
      <c r="C12" s="91"/>
      <c r="D12" s="91"/>
      <c r="E12" s="6" t="s">
        <v>7</v>
      </c>
      <c r="F12" s="16">
        <v>3</v>
      </c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13"/>
      <c r="C13" s="115"/>
      <c r="D13" s="115"/>
      <c r="E13" s="8" t="s">
        <v>8</v>
      </c>
      <c r="F13" s="17">
        <v>1.2</v>
      </c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11" t="s">
        <v>93</v>
      </c>
      <c r="C14" s="114">
        <v>2</v>
      </c>
      <c r="D14" s="114" t="s">
        <v>10</v>
      </c>
      <c r="E14" s="9" t="s">
        <v>4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12"/>
      <c r="C15" s="91"/>
      <c r="D15" s="91"/>
      <c r="E15" s="6" t="s">
        <v>5</v>
      </c>
      <c r="F15" s="16">
        <v>10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12"/>
      <c r="C16" s="91"/>
      <c r="D16" s="91"/>
      <c r="E16" s="6" t="s">
        <v>6</v>
      </c>
      <c r="F16" s="16">
        <v>3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12"/>
      <c r="C17" s="91"/>
      <c r="D17" s="91"/>
      <c r="E17" s="6" t="s">
        <v>7</v>
      </c>
      <c r="F17" s="16">
        <v>3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13"/>
      <c r="C18" s="115"/>
      <c r="D18" s="115"/>
      <c r="E18" s="8" t="s">
        <v>8</v>
      </c>
      <c r="F18" s="17">
        <v>1.2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11" t="s">
        <v>94</v>
      </c>
      <c r="C19" s="114">
        <v>3</v>
      </c>
      <c r="D19" s="114" t="s">
        <v>12</v>
      </c>
      <c r="E19" s="9" t="s">
        <v>4</v>
      </c>
      <c r="F19" s="18">
        <v>3</v>
      </c>
      <c r="G19" s="3"/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12"/>
      <c r="C20" s="91"/>
      <c r="D20" s="91"/>
      <c r="E20" s="6" t="s">
        <v>5</v>
      </c>
      <c r="F20" s="16">
        <v>5</v>
      </c>
      <c r="G20" s="1"/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12"/>
      <c r="C21" s="91"/>
      <c r="D21" s="91"/>
      <c r="E21" s="6" t="s">
        <v>6</v>
      </c>
      <c r="F21" s="16">
        <v>3</v>
      </c>
      <c r="G21" s="1"/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12"/>
      <c r="C22" s="91"/>
      <c r="D22" s="91"/>
      <c r="E22" s="6" t="s">
        <v>7</v>
      </c>
      <c r="F22" s="16">
        <v>9</v>
      </c>
      <c r="G22" s="1"/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13"/>
      <c r="C23" s="115"/>
      <c r="D23" s="115"/>
      <c r="E23" s="8" t="s">
        <v>8</v>
      </c>
      <c r="F23" s="17">
        <v>1.2</v>
      </c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11" t="s">
        <v>95</v>
      </c>
      <c r="C24" s="114">
        <v>4</v>
      </c>
      <c r="D24" s="114" t="s">
        <v>11</v>
      </c>
      <c r="E24" s="9" t="s">
        <v>4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12"/>
      <c r="C25" s="91"/>
      <c r="D25" s="91"/>
      <c r="E25" s="6" t="s">
        <v>5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12"/>
      <c r="C26" s="91"/>
      <c r="D26" s="91"/>
      <c r="E26" s="6" t="s">
        <v>6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12"/>
      <c r="C27" s="91"/>
      <c r="D27" s="91"/>
      <c r="E27" s="6" t="s">
        <v>7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13"/>
      <c r="C28" s="115"/>
      <c r="D28" s="115"/>
      <c r="E28" s="8" t="s">
        <v>8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11" t="s">
        <v>96</v>
      </c>
      <c r="C29" s="114">
        <v>5</v>
      </c>
      <c r="D29" s="114" t="s">
        <v>12</v>
      </c>
      <c r="E29" s="9" t="s">
        <v>4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12"/>
      <c r="C30" s="91"/>
      <c r="D30" s="91"/>
      <c r="E30" s="6" t="s">
        <v>5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12"/>
      <c r="C31" s="91"/>
      <c r="D31" s="91"/>
      <c r="E31" s="6" t="s">
        <v>6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12"/>
      <c r="C32" s="91"/>
      <c r="D32" s="91"/>
      <c r="E32" s="6" t="s">
        <v>7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13"/>
      <c r="C33" s="115"/>
      <c r="D33" s="115"/>
      <c r="E33" s="8" t="s">
        <v>8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11" t="s">
        <v>97</v>
      </c>
      <c r="C34" s="114">
        <v>6</v>
      </c>
      <c r="D34" s="114" t="s">
        <v>10</v>
      </c>
      <c r="E34" s="9" t="s">
        <v>4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12"/>
      <c r="C35" s="91"/>
      <c r="D35" s="91"/>
      <c r="E35" s="6" t="s">
        <v>5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12"/>
      <c r="C36" s="91"/>
      <c r="D36" s="91"/>
      <c r="E36" s="6" t="s">
        <v>6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12"/>
      <c r="C37" s="91"/>
      <c r="D37" s="91"/>
      <c r="E37" s="6" t="s">
        <v>7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13"/>
      <c r="C38" s="115"/>
      <c r="D38" s="115"/>
      <c r="E38" s="8" t="s">
        <v>8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11" t="s">
        <v>98</v>
      </c>
      <c r="C39" s="114">
        <v>7</v>
      </c>
      <c r="D39" s="114" t="s">
        <v>11</v>
      </c>
      <c r="E39" s="9" t="s">
        <v>4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12"/>
      <c r="C40" s="91"/>
      <c r="D40" s="91"/>
      <c r="E40" s="6" t="s">
        <v>5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12"/>
      <c r="C41" s="91"/>
      <c r="D41" s="91"/>
      <c r="E41" s="6" t="s">
        <v>6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12"/>
      <c r="C42" s="91"/>
      <c r="D42" s="91"/>
      <c r="E42" s="6" t="s">
        <v>7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13"/>
      <c r="C43" s="115"/>
      <c r="D43" s="115"/>
      <c r="E43" s="8" t="s">
        <v>8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Stats</vt:lpstr>
      <vt:lpstr>Mazepin</vt:lpstr>
      <vt:lpstr>Tsunoda</vt:lpstr>
      <vt:lpstr>Alonso</vt:lpstr>
      <vt:lpstr>Leclerc</vt:lpstr>
      <vt:lpstr>Driver's Overview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ASK</cp:lastModifiedBy>
  <dcterms:created xsi:type="dcterms:W3CDTF">2020-06-10T11:49:53Z</dcterms:created>
  <dcterms:modified xsi:type="dcterms:W3CDTF">2021-05-17T09:19:23Z</dcterms:modified>
</cp:coreProperties>
</file>