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4 семестр (Оптика)/4.7.2/"/>
    </mc:Choice>
  </mc:AlternateContent>
  <xr:revisionPtr revIDLastSave="0" documentId="13_ncr:1_{BF114A44-D534-5845-9EEF-E121E07C2EE9}" xr6:coauthVersionLast="43" xr6:coauthVersionMax="43" xr10:uidLastSave="{00000000-0000-0000-0000-000000000000}"/>
  <bookViews>
    <workbookView xWindow="0" yWindow="0" windowWidth="33600" windowHeight="21000" activeTab="2" xr2:uid="{6FE5C6F4-C7FC-B346-82C2-FE53EC7F05CA}"/>
  </bookViews>
  <sheets>
    <sheet name="Лист1" sheetId="1" r:id="rId1"/>
    <sheet name="Лист2" sheetId="2" r:id="rId2"/>
    <sheet name="Лист5" sheetId="5" r:id="rId3"/>
    <sheet name="Лист3" sheetId="3" r:id="rId4"/>
    <sheet name="Лист4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5" l="1"/>
  <c r="G6" i="5"/>
  <c r="G4" i="5"/>
  <c r="G5" i="5"/>
  <c r="G3" i="5"/>
  <c r="F4" i="5"/>
  <c r="E4" i="5"/>
  <c r="F5" i="5"/>
  <c r="E5" i="5"/>
  <c r="E3" i="5"/>
  <c r="F3" i="5"/>
  <c r="M4" i="2"/>
  <c r="M5" i="2"/>
  <c r="M6" i="2"/>
  <c r="M7" i="2"/>
  <c r="M8" i="2"/>
  <c r="M9" i="2"/>
  <c r="M3" i="2"/>
  <c r="L4" i="2"/>
  <c r="L5" i="2"/>
  <c r="L6" i="2"/>
  <c r="L7" i="2"/>
  <c r="L8" i="2"/>
  <c r="L9" i="2"/>
  <c r="L3" i="2"/>
  <c r="K4" i="2"/>
  <c r="K5" i="2"/>
  <c r="K6" i="2"/>
  <c r="K7" i="2"/>
  <c r="K8" i="2"/>
  <c r="K9" i="2"/>
  <c r="K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F3" i="2"/>
  <c r="F4" i="2"/>
  <c r="F5" i="2"/>
  <c r="F7" i="2"/>
  <c r="E4" i="2"/>
  <c r="E5" i="2"/>
  <c r="E7" i="2"/>
  <c r="E3" i="2"/>
  <c r="D4" i="2"/>
  <c r="D5" i="2"/>
  <c r="D6" i="2"/>
  <c r="D7" i="2"/>
  <c r="D8" i="2"/>
  <c r="D9" i="2"/>
  <c r="D3" i="2"/>
</calcChain>
</file>

<file path=xl/sharedStrings.xml><?xml version="1.0" encoding="utf-8"?>
<sst xmlns="http://schemas.openxmlformats.org/spreadsheetml/2006/main" count="27" uniqueCount="5">
  <si>
    <t>l</t>
  </si>
  <si>
    <t>d</t>
  </si>
  <si>
    <t>m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</si>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</sst>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B9D-9059-BF44-8780-8B666771C466}">
  <dimension ref="A2:I6"/>
  <sheetViews>
    <sheetView zoomScale="244" workbookViewId="0">
      <selection activeCell="B2" sqref="B2:I6"/>
    </sheetView>
  </sheetViews>
  <sheetFormatPr baseColWidth="10" defaultRowHeight="16" x14ac:dyDescent="0.2"/>
  <sheetData>
    <row r="2" spans="1:9" x14ac:dyDescent="0.2">
      <c r="A2" t="s">
        <v>1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2">
      <c r="A3" t="s">
        <v>0</v>
      </c>
      <c r="B3" t="s">
        <v>1</v>
      </c>
      <c r="C3">
        <v>33</v>
      </c>
      <c r="D3">
        <v>47</v>
      </c>
      <c r="E3">
        <v>58</v>
      </c>
      <c r="F3">
        <v>65</v>
      </c>
      <c r="G3">
        <v>74</v>
      </c>
      <c r="H3">
        <v>88</v>
      </c>
      <c r="I3">
        <v>93</v>
      </c>
    </row>
    <row r="4" spans="1:9" x14ac:dyDescent="0.2">
      <c r="A4" t="s">
        <v>1</v>
      </c>
      <c r="B4" t="s">
        <v>1</v>
      </c>
      <c r="C4">
        <v>30</v>
      </c>
      <c r="D4">
        <v>43</v>
      </c>
      <c r="E4">
        <v>55</v>
      </c>
      <c r="F4">
        <v>65</v>
      </c>
      <c r="G4">
        <v>72</v>
      </c>
      <c r="H4">
        <v>88</v>
      </c>
    </row>
    <row r="5" spans="1:9" x14ac:dyDescent="0.2">
      <c r="A5" t="s">
        <v>0</v>
      </c>
      <c r="B5" t="s">
        <v>1</v>
      </c>
      <c r="C5">
        <v>17</v>
      </c>
      <c r="D5">
        <v>25</v>
      </c>
      <c r="E5">
        <v>30</v>
      </c>
      <c r="F5">
        <v>36</v>
      </c>
      <c r="G5">
        <v>40</v>
      </c>
      <c r="H5">
        <v>44</v>
      </c>
      <c r="I5">
        <v>46</v>
      </c>
    </row>
    <row r="6" spans="1:9" x14ac:dyDescent="0.2">
      <c r="A6" t="s">
        <v>1</v>
      </c>
      <c r="B6" t="s">
        <v>1</v>
      </c>
      <c r="C6">
        <v>16</v>
      </c>
      <c r="D6">
        <v>24</v>
      </c>
      <c r="E6">
        <v>30</v>
      </c>
      <c r="F6">
        <v>35</v>
      </c>
      <c r="G6">
        <v>38</v>
      </c>
      <c r="H6">
        <v>42</v>
      </c>
      <c r="I6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6AE1-273E-A845-A11F-FA0BB7E85A9A}">
  <dimension ref="A2:M9"/>
  <sheetViews>
    <sheetView topLeftCell="A4" zoomScale="230" workbookViewId="0">
      <selection activeCell="L3" sqref="L3:M9"/>
    </sheetView>
  </sheetViews>
  <sheetFormatPr baseColWidth="10" defaultRowHeight="16" x14ac:dyDescent="0.2"/>
  <sheetData>
    <row r="2" spans="1:13" x14ac:dyDescent="0.2">
      <c r="A2" t="s">
        <v>1</v>
      </c>
      <c r="B2" t="s">
        <v>1</v>
      </c>
      <c r="C2" t="s">
        <v>1</v>
      </c>
      <c r="G2" t="s">
        <v>1</v>
      </c>
      <c r="H2" t="s">
        <v>1</v>
      </c>
    </row>
    <row r="3" spans="1:13" x14ac:dyDescent="0.2">
      <c r="A3">
        <v>1</v>
      </c>
      <c r="B3">
        <v>33</v>
      </c>
      <c r="C3">
        <v>30</v>
      </c>
      <c r="D3">
        <f>(B3+C3)/2</f>
        <v>31.5</v>
      </c>
      <c r="E3">
        <f>ABS(D3-C3)</f>
        <v>1.5</v>
      </c>
      <c r="F3">
        <f t="shared" ref="F3:F6" si="0">(5^2+E3^2)^(1/2)</f>
        <v>5.2201532544552753</v>
      </c>
      <c r="G3">
        <v>17</v>
      </c>
      <c r="H3">
        <v>16</v>
      </c>
      <c r="I3">
        <f>(G3+H3)/2</f>
        <v>16.5</v>
      </c>
      <c r="J3">
        <f>ABS(I3-H3)</f>
        <v>0.5</v>
      </c>
      <c r="K3">
        <f t="shared" ref="K3:K9" si="1">(5^2+J3^2)^(1/2)</f>
        <v>5.024937810560445</v>
      </c>
      <c r="L3">
        <f>(I3/10)^2</f>
        <v>2.7224999999999997</v>
      </c>
      <c r="M3">
        <f>2*L3*K3/I3</f>
        <v>1.6582294774849466</v>
      </c>
    </row>
    <row r="4" spans="1:13" x14ac:dyDescent="0.2">
      <c r="A4">
        <v>2</v>
      </c>
      <c r="B4">
        <v>47</v>
      </c>
      <c r="C4">
        <v>43</v>
      </c>
      <c r="D4">
        <f t="shared" ref="D4:D9" si="2">(B4+C4)/2</f>
        <v>45</v>
      </c>
      <c r="E4">
        <f t="shared" ref="E4:E9" si="3">ABS(D4-C4)</f>
        <v>2</v>
      </c>
      <c r="F4">
        <f t="shared" si="0"/>
        <v>5.3851648071345037</v>
      </c>
      <c r="G4">
        <v>25</v>
      </c>
      <c r="H4">
        <v>24</v>
      </c>
      <c r="I4">
        <f t="shared" ref="I4:I9" si="4">(G4+H4)/2</f>
        <v>24.5</v>
      </c>
      <c r="J4">
        <f t="shared" ref="J4:J9" si="5">ABS(I4-H4)</f>
        <v>0.5</v>
      </c>
      <c r="K4">
        <f t="shared" si="1"/>
        <v>5.024937810560445</v>
      </c>
      <c r="L4">
        <f t="shared" ref="L4:L9" si="6">(I4/10)^2</f>
        <v>6.0025000000000013</v>
      </c>
      <c r="M4">
        <f t="shared" ref="M4:M9" si="7">2*L4*K4/I4</f>
        <v>2.4622195271746188</v>
      </c>
    </row>
    <row r="5" spans="1:13" x14ac:dyDescent="0.2">
      <c r="A5">
        <v>3</v>
      </c>
      <c r="B5">
        <v>58</v>
      </c>
      <c r="C5">
        <v>55</v>
      </c>
      <c r="D5">
        <f t="shared" si="2"/>
        <v>56.5</v>
      </c>
      <c r="E5">
        <f t="shared" si="3"/>
        <v>1.5</v>
      </c>
      <c r="F5">
        <f t="shared" si="0"/>
        <v>5.2201532544552753</v>
      </c>
      <c r="G5">
        <v>30</v>
      </c>
      <c r="H5">
        <v>30</v>
      </c>
      <c r="I5">
        <f t="shared" si="4"/>
        <v>30</v>
      </c>
      <c r="J5">
        <f t="shared" si="5"/>
        <v>0</v>
      </c>
      <c r="K5">
        <f t="shared" si="1"/>
        <v>5</v>
      </c>
      <c r="L5">
        <f t="shared" si="6"/>
        <v>9</v>
      </c>
      <c r="M5">
        <f t="shared" si="7"/>
        <v>3</v>
      </c>
    </row>
    <row r="6" spans="1:13" x14ac:dyDescent="0.2">
      <c r="A6">
        <v>4</v>
      </c>
      <c r="B6">
        <v>65</v>
      </c>
      <c r="C6">
        <v>65</v>
      </c>
      <c r="D6">
        <f t="shared" si="2"/>
        <v>65</v>
      </c>
      <c r="E6">
        <v>5</v>
      </c>
      <c r="G6">
        <v>36</v>
      </c>
      <c r="H6">
        <v>35</v>
      </c>
      <c r="I6">
        <f t="shared" si="4"/>
        <v>35.5</v>
      </c>
      <c r="J6">
        <f t="shared" si="5"/>
        <v>0.5</v>
      </c>
      <c r="K6">
        <f t="shared" si="1"/>
        <v>5.024937810560445</v>
      </c>
      <c r="L6">
        <f t="shared" si="6"/>
        <v>12.602499999999999</v>
      </c>
      <c r="M6">
        <f t="shared" si="7"/>
        <v>3.5677058454979158</v>
      </c>
    </row>
    <row r="7" spans="1:13" x14ac:dyDescent="0.2">
      <c r="A7">
        <v>5</v>
      </c>
      <c r="B7">
        <v>74</v>
      </c>
      <c r="C7">
        <v>72</v>
      </c>
      <c r="D7">
        <f t="shared" si="2"/>
        <v>73</v>
      </c>
      <c r="E7">
        <f t="shared" si="3"/>
        <v>1</v>
      </c>
      <c r="F7">
        <f>(5^2+E7^2)^(1/2)</f>
        <v>5.0990195135927845</v>
      </c>
      <c r="G7">
        <v>40</v>
      </c>
      <c r="H7">
        <v>38</v>
      </c>
      <c r="I7">
        <f t="shared" si="4"/>
        <v>39</v>
      </c>
      <c r="J7">
        <f t="shared" si="5"/>
        <v>1</v>
      </c>
      <c r="K7">
        <f t="shared" si="1"/>
        <v>5.0990195135927845</v>
      </c>
      <c r="L7">
        <f t="shared" si="6"/>
        <v>15.209999999999999</v>
      </c>
      <c r="M7">
        <f t="shared" si="7"/>
        <v>3.9772352206023718</v>
      </c>
    </row>
    <row r="8" spans="1:13" x14ac:dyDescent="0.2">
      <c r="A8">
        <v>6</v>
      </c>
      <c r="B8">
        <v>88</v>
      </c>
      <c r="C8">
        <v>88</v>
      </c>
      <c r="D8">
        <f t="shared" si="2"/>
        <v>88</v>
      </c>
      <c r="E8">
        <v>5</v>
      </c>
      <c r="G8">
        <v>44</v>
      </c>
      <c r="H8">
        <v>42</v>
      </c>
      <c r="I8">
        <f t="shared" si="4"/>
        <v>43</v>
      </c>
      <c r="J8">
        <f t="shared" si="5"/>
        <v>1</v>
      </c>
      <c r="K8">
        <f t="shared" si="1"/>
        <v>5.0990195135927845</v>
      </c>
      <c r="L8">
        <f t="shared" si="6"/>
        <v>18.489999999999998</v>
      </c>
      <c r="M8">
        <f t="shared" si="7"/>
        <v>4.3851567816897949</v>
      </c>
    </row>
    <row r="9" spans="1:13" x14ac:dyDescent="0.2">
      <c r="A9">
        <v>7</v>
      </c>
      <c r="B9">
        <v>93</v>
      </c>
      <c r="C9">
        <v>93</v>
      </c>
      <c r="D9">
        <f t="shared" si="2"/>
        <v>93</v>
      </c>
      <c r="E9">
        <v>5</v>
      </c>
      <c r="G9">
        <v>46</v>
      </c>
      <c r="H9">
        <v>46</v>
      </c>
      <c r="I9">
        <f t="shared" si="4"/>
        <v>46</v>
      </c>
      <c r="J9">
        <f t="shared" si="5"/>
        <v>0</v>
      </c>
      <c r="K9">
        <f t="shared" si="1"/>
        <v>5</v>
      </c>
      <c r="L9">
        <f t="shared" si="6"/>
        <v>21.159999999999997</v>
      </c>
      <c r="M9">
        <f t="shared" si="7"/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72BE-4068-8B48-B6A8-63CA511136B8}">
  <dimension ref="B2:H6"/>
  <sheetViews>
    <sheetView tabSelected="1" zoomScale="206" workbookViewId="0">
      <selection activeCell="H6" sqref="H6"/>
    </sheetView>
  </sheetViews>
  <sheetFormatPr baseColWidth="10" defaultRowHeight="16" x14ac:dyDescent="0.2"/>
  <sheetData>
    <row r="2" spans="2:8" x14ac:dyDescent="0.2">
      <c r="B2" t="s">
        <v>1</v>
      </c>
      <c r="C2" t="s">
        <v>1</v>
      </c>
      <c r="D2" t="s">
        <v>1</v>
      </c>
      <c r="E2">
        <v>439.1</v>
      </c>
    </row>
    <row r="3" spans="2:8" x14ac:dyDescent="0.2">
      <c r="B3" t="s">
        <v>1</v>
      </c>
      <c r="C3">
        <v>390</v>
      </c>
      <c r="D3">
        <v>390</v>
      </c>
      <c r="E3">
        <f>(C3-$E$2)^2</f>
        <v>2410.8100000000022</v>
      </c>
      <c r="F3">
        <f>(D3-$E$2)^2</f>
        <v>2410.8100000000022</v>
      </c>
      <c r="G3">
        <f>E3+F3</f>
        <v>4821.6200000000044</v>
      </c>
    </row>
    <row r="4" spans="2:8" x14ac:dyDescent="0.2">
      <c r="B4" t="s">
        <v>1</v>
      </c>
      <c r="C4">
        <v>900</v>
      </c>
      <c r="D4">
        <v>870</v>
      </c>
      <c r="E4">
        <f>(C4/2-$E$2)^2</f>
        <v>118.8099999999995</v>
      </c>
      <c r="F4">
        <f>(D4/2-$E$2)^2</f>
        <v>16.810000000000187</v>
      </c>
      <c r="G4">
        <f t="shared" ref="G4:G5" si="0">E4+F4</f>
        <v>135.61999999999969</v>
      </c>
    </row>
    <row r="5" spans="2:8" x14ac:dyDescent="0.2">
      <c r="B5" t="s">
        <v>1</v>
      </c>
      <c r="C5">
        <v>1440</v>
      </c>
      <c r="D5">
        <v>1470</v>
      </c>
      <c r="E5">
        <f>(C5/3-$E$2)^2</f>
        <v>1672.8099999999981</v>
      </c>
      <c r="F5">
        <f>(D5/3-$E$2)^2</f>
        <v>2590.8099999999977</v>
      </c>
      <c r="G5">
        <f t="shared" si="0"/>
        <v>4263.6199999999953</v>
      </c>
    </row>
    <row r="6" spans="2:8" x14ac:dyDescent="0.2">
      <c r="G6">
        <f>G3+G4+G5</f>
        <v>9220.86</v>
      </c>
      <c r="H6">
        <f>(G6/6)^(1/2)</f>
        <v>39.202168307378102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EF94-69B0-9A4F-AA0A-287C4916B18B}">
  <dimension ref="A1:C8"/>
  <sheetViews>
    <sheetView zoomScale="211" workbookViewId="0">
      <selection activeCell="E6" sqref="E6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1</v>
      </c>
      <c r="B2">
        <v>9.9224999999999994</v>
      </c>
      <c r="C2">
        <v>3.2886965503068231</v>
      </c>
    </row>
    <row r="3" spans="1:3" x14ac:dyDescent="0.2">
      <c r="A3">
        <v>2</v>
      </c>
      <c r="B3">
        <v>20.25</v>
      </c>
      <c r="C3">
        <v>4.8466483264210538</v>
      </c>
    </row>
    <row r="4" spans="1:3" x14ac:dyDescent="0.2">
      <c r="A4">
        <v>3</v>
      </c>
      <c r="B4">
        <v>31.922500000000003</v>
      </c>
      <c r="C4">
        <v>5.8987731775344621</v>
      </c>
    </row>
    <row r="5" spans="1:3" x14ac:dyDescent="0.2">
      <c r="A5">
        <v>4</v>
      </c>
      <c r="B5">
        <v>42.25</v>
      </c>
      <c r="C5">
        <v>6.5</v>
      </c>
    </row>
    <row r="6" spans="1:3" x14ac:dyDescent="0.2">
      <c r="A6">
        <v>5</v>
      </c>
      <c r="B6">
        <v>53.29</v>
      </c>
      <c r="C6">
        <v>7.4445684898454658</v>
      </c>
    </row>
    <row r="7" spans="1:3" x14ac:dyDescent="0.2">
      <c r="A7">
        <v>6</v>
      </c>
      <c r="B7">
        <v>77.440000000000012</v>
      </c>
      <c r="C7">
        <v>8.8000000000000007</v>
      </c>
    </row>
    <row r="8" spans="1:3" x14ac:dyDescent="0.2">
      <c r="A8">
        <v>7</v>
      </c>
      <c r="B8">
        <v>86.490000000000009</v>
      </c>
      <c r="C8">
        <v>9.3000000000000007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974D-279F-D345-836A-B03B86104C2C}">
  <dimension ref="A1:C8"/>
  <sheetViews>
    <sheetView zoomScale="191" workbookViewId="0">
      <selection activeCell="E7" sqref="E7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1</v>
      </c>
      <c r="B2">
        <v>2.7224999999999997</v>
      </c>
      <c r="C2">
        <v>1.6582294774849466</v>
      </c>
    </row>
    <row r="3" spans="1:3" x14ac:dyDescent="0.2">
      <c r="A3">
        <v>2</v>
      </c>
      <c r="B3">
        <v>6.0025000000000013</v>
      </c>
      <c r="C3">
        <v>2.4622195271746188</v>
      </c>
    </row>
    <row r="4" spans="1:3" x14ac:dyDescent="0.2">
      <c r="A4">
        <v>3</v>
      </c>
      <c r="B4">
        <v>9</v>
      </c>
      <c r="C4">
        <v>3</v>
      </c>
    </row>
    <row r="5" spans="1:3" x14ac:dyDescent="0.2">
      <c r="A5">
        <v>4</v>
      </c>
      <c r="B5">
        <v>12.602499999999999</v>
      </c>
      <c r="C5">
        <v>3.5677058454979158</v>
      </c>
    </row>
    <row r="6" spans="1:3" x14ac:dyDescent="0.2">
      <c r="A6">
        <v>5</v>
      </c>
      <c r="B6">
        <v>15.209999999999999</v>
      </c>
      <c r="C6">
        <v>3.9772352206023718</v>
      </c>
    </row>
    <row r="7" spans="1:3" x14ac:dyDescent="0.2">
      <c r="A7">
        <v>6</v>
      </c>
      <c r="B7">
        <v>18.489999999999998</v>
      </c>
      <c r="C7">
        <v>4.3851567816897949</v>
      </c>
    </row>
    <row r="8" spans="1:3" x14ac:dyDescent="0.2">
      <c r="A8">
        <v>7</v>
      </c>
      <c r="B8">
        <v>21.159999999999997</v>
      </c>
      <c r="C8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Лист5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2020-03-10T17:41:29Z</dcterms:created>
  <dcterms:modified xsi:type="dcterms:W3CDTF">2020-03-14T14:59:52Z</dcterms:modified>
</cp:coreProperties>
</file>