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/"/>
    </mc:Choice>
  </mc:AlternateContent>
  <xr:revisionPtr revIDLastSave="0" documentId="13_ncr:1_{7B3EE2BD-BC99-7244-A6CE-29C01EAFC652}" xr6:coauthVersionLast="43" xr6:coauthVersionMax="43" xr10:uidLastSave="{00000000-0000-0000-0000-000000000000}"/>
  <bookViews>
    <workbookView xWindow="0" yWindow="460" windowWidth="33600" windowHeight="20540" xr2:uid="{BF012677-FB7D-F64C-A4CE-A3E3E886F5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" l="1"/>
  <c r="M32" i="1" s="1"/>
  <c r="L30" i="1"/>
  <c r="M30" i="1" s="1"/>
  <c r="L28" i="1"/>
  <c r="K34" i="1"/>
  <c r="I33" i="1" l="1"/>
  <c r="I29" i="1"/>
  <c r="I28" i="1"/>
  <c r="I30" i="1"/>
  <c r="I31" i="1"/>
  <c r="I32" i="1"/>
  <c r="I34" i="1"/>
  <c r="T16" i="1"/>
  <c r="U16" i="1" s="1"/>
  <c r="L17" i="1"/>
  <c r="L16" i="1"/>
  <c r="J32" i="1" l="1"/>
  <c r="K32" i="1" s="1"/>
  <c r="J30" i="1"/>
  <c r="K30" i="1" s="1"/>
  <c r="J28" i="1"/>
  <c r="K28" i="1" s="1"/>
  <c r="Q5" i="1"/>
  <c r="Q6" i="1"/>
  <c r="Q4" i="1"/>
  <c r="E5" i="1"/>
  <c r="E6" i="1"/>
  <c r="E7" i="1"/>
  <c r="E8" i="1"/>
  <c r="E9" i="1"/>
  <c r="E10" i="1"/>
  <c r="E11" i="1"/>
  <c r="E12" i="1"/>
  <c r="E13" i="1"/>
  <c r="E14" i="1"/>
  <c r="E15" i="1"/>
  <c r="I4" i="1"/>
  <c r="I5" i="1"/>
  <c r="I6" i="1"/>
  <c r="I7" i="1"/>
  <c r="I8" i="1"/>
  <c r="I9" i="1"/>
  <c r="I10" i="1"/>
  <c r="I11" i="1"/>
  <c r="I12" i="1"/>
  <c r="I13" i="1"/>
  <c r="I14" i="1"/>
  <c r="I15" i="1"/>
  <c r="E4" i="1"/>
  <c r="M28" i="1" l="1"/>
</calcChain>
</file>

<file path=xl/sharedStrings.xml><?xml version="1.0" encoding="utf-8"?>
<sst xmlns="http://schemas.openxmlformats.org/spreadsheetml/2006/main" count="24" uniqueCount="10">
  <si>
    <t>n</t>
  </si>
  <si>
    <t>t</t>
  </si>
  <si>
    <t>k</t>
  </si>
  <si>
    <t>T</t>
  </si>
  <si>
    <t>d</t>
  </si>
  <si>
    <t>m</t>
  </si>
  <si>
    <t>l</t>
  </si>
  <si>
    <t>D</t>
  </si>
  <si>
    <t>m_0</t>
  </si>
  <si>
    <t>mkH_m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</si>
</sst>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D569-A39C-7348-8AD0-8ABAA0C974A9}">
  <sheetPr codeName="Лист1"/>
  <dimension ref="B3:U34"/>
  <sheetViews>
    <sheetView tabSelected="1" topLeftCell="B11" zoomScale="150" workbookViewId="0">
      <selection activeCell="F22" sqref="F22"/>
    </sheetView>
  </sheetViews>
  <sheetFormatPr baseColWidth="10" defaultRowHeight="16" x14ac:dyDescent="0.2"/>
  <cols>
    <col min="9" max="9" width="12.1640625" bestFit="1" customWidth="1"/>
  </cols>
  <sheetData>
    <row r="3" spans="2:21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4</v>
      </c>
      <c r="H3" t="s">
        <v>4</v>
      </c>
      <c r="I3" t="s">
        <v>4</v>
      </c>
      <c r="O3" t="s">
        <v>0</v>
      </c>
      <c r="P3" t="s">
        <v>7</v>
      </c>
      <c r="Q3" t="s">
        <v>4</v>
      </c>
      <c r="U3">
        <v>5.98</v>
      </c>
    </row>
    <row r="4" spans="2:21" x14ac:dyDescent="0.2">
      <c r="B4">
        <v>3</v>
      </c>
      <c r="C4" s="1">
        <v>19.43</v>
      </c>
      <c r="D4">
        <v>30</v>
      </c>
      <c r="E4" s="1">
        <f>C4/D4</f>
        <v>0.64766666666666661</v>
      </c>
      <c r="F4">
        <v>7</v>
      </c>
      <c r="G4" s="1">
        <v>15.02</v>
      </c>
      <c r="H4">
        <v>10</v>
      </c>
      <c r="I4" s="1">
        <f t="shared" ref="I4:I15" si="0">G4/H4</f>
        <v>1.502</v>
      </c>
      <c r="O4">
        <v>12</v>
      </c>
      <c r="P4">
        <v>7.21</v>
      </c>
      <c r="Q4">
        <f>P4/O4</f>
        <v>0.60083333333333333</v>
      </c>
      <c r="U4">
        <v>6.01</v>
      </c>
    </row>
    <row r="5" spans="2:21" x14ac:dyDescent="0.2">
      <c r="B5">
        <v>3</v>
      </c>
      <c r="C5" s="1">
        <v>9.68</v>
      </c>
      <c r="D5">
        <v>15</v>
      </c>
      <c r="E5" s="1">
        <f t="shared" ref="E5:E15" si="1">C5/D5</f>
        <v>0.64533333333333331</v>
      </c>
      <c r="F5">
        <v>7</v>
      </c>
      <c r="G5" s="1">
        <v>7.56</v>
      </c>
      <c r="H5">
        <v>5</v>
      </c>
      <c r="I5" s="1">
        <f t="shared" si="0"/>
        <v>1.512</v>
      </c>
      <c r="O5">
        <v>10</v>
      </c>
      <c r="P5">
        <v>6</v>
      </c>
      <c r="Q5">
        <f t="shared" ref="Q5:Q6" si="2">P5/O5</f>
        <v>0.6</v>
      </c>
      <c r="U5">
        <v>6.03</v>
      </c>
    </row>
    <row r="6" spans="2:21" x14ac:dyDescent="0.2">
      <c r="B6">
        <v>3</v>
      </c>
      <c r="C6" s="1">
        <v>6.06</v>
      </c>
      <c r="D6">
        <v>10</v>
      </c>
      <c r="E6" s="1">
        <f t="shared" si="1"/>
        <v>0.60599999999999998</v>
      </c>
      <c r="F6">
        <v>8</v>
      </c>
      <c r="G6" s="1">
        <v>17.36</v>
      </c>
      <c r="H6">
        <v>10</v>
      </c>
      <c r="I6" s="1">
        <f t="shared" si="0"/>
        <v>1.736</v>
      </c>
      <c r="O6">
        <v>8</v>
      </c>
      <c r="P6">
        <v>4.8</v>
      </c>
      <c r="Q6">
        <f t="shared" si="2"/>
        <v>0.6</v>
      </c>
      <c r="U6">
        <v>5.99</v>
      </c>
    </row>
    <row r="7" spans="2:21" x14ac:dyDescent="0.2">
      <c r="B7">
        <v>4</v>
      </c>
      <c r="C7" s="1">
        <v>17.559999999999999</v>
      </c>
      <c r="D7">
        <v>20</v>
      </c>
      <c r="E7" s="1">
        <f t="shared" si="1"/>
        <v>0.87799999999999989</v>
      </c>
      <c r="F7">
        <v>8</v>
      </c>
      <c r="G7" s="1">
        <v>8.39</v>
      </c>
      <c r="H7">
        <v>5</v>
      </c>
      <c r="I7" s="1">
        <f t="shared" si="0"/>
        <v>1.6780000000000002</v>
      </c>
      <c r="U7">
        <v>6</v>
      </c>
    </row>
    <row r="8" spans="2:21" x14ac:dyDescent="0.2">
      <c r="B8">
        <v>4</v>
      </c>
      <c r="C8" s="1">
        <v>12.88</v>
      </c>
      <c r="D8">
        <v>15</v>
      </c>
      <c r="E8" s="1">
        <f t="shared" si="1"/>
        <v>0.85866666666666669</v>
      </c>
      <c r="F8">
        <v>9</v>
      </c>
      <c r="G8" s="1">
        <v>15.16</v>
      </c>
      <c r="H8">
        <v>8</v>
      </c>
      <c r="I8" s="1">
        <f t="shared" si="0"/>
        <v>1.895</v>
      </c>
    </row>
    <row r="9" spans="2:21" x14ac:dyDescent="0.2">
      <c r="B9">
        <v>4</v>
      </c>
      <c r="C9" s="1">
        <v>8.7799999999999994</v>
      </c>
      <c r="D9">
        <v>10</v>
      </c>
      <c r="E9" s="1">
        <f t="shared" si="1"/>
        <v>0.87799999999999989</v>
      </c>
      <c r="F9">
        <v>9</v>
      </c>
      <c r="G9" s="1">
        <v>15.42</v>
      </c>
      <c r="H9">
        <v>8</v>
      </c>
      <c r="I9" s="1">
        <f t="shared" si="0"/>
        <v>1.9275</v>
      </c>
    </row>
    <row r="10" spans="2:21" x14ac:dyDescent="0.2">
      <c r="B10">
        <v>5</v>
      </c>
      <c r="C10" s="1">
        <v>21.61</v>
      </c>
      <c r="D10">
        <v>20</v>
      </c>
      <c r="E10" s="1">
        <f t="shared" si="1"/>
        <v>1.0805</v>
      </c>
      <c r="F10">
        <v>10</v>
      </c>
      <c r="G10" s="1">
        <v>10.85</v>
      </c>
      <c r="H10">
        <v>5</v>
      </c>
      <c r="I10" s="1">
        <f t="shared" si="0"/>
        <v>2.17</v>
      </c>
    </row>
    <row r="11" spans="2:21" x14ac:dyDescent="0.2">
      <c r="B11">
        <v>5</v>
      </c>
      <c r="C11" s="1">
        <v>16.149999999999999</v>
      </c>
      <c r="D11">
        <v>15</v>
      </c>
      <c r="E11" s="1">
        <f t="shared" si="1"/>
        <v>1.0766666666666667</v>
      </c>
      <c r="F11">
        <v>10</v>
      </c>
      <c r="G11" s="1">
        <v>10.46</v>
      </c>
      <c r="H11">
        <v>5</v>
      </c>
      <c r="I11" s="1">
        <f t="shared" si="0"/>
        <v>2.0920000000000001</v>
      </c>
    </row>
    <row r="12" spans="2:21" x14ac:dyDescent="0.2">
      <c r="B12">
        <v>5</v>
      </c>
      <c r="C12" s="1">
        <v>10.73</v>
      </c>
      <c r="D12">
        <v>10</v>
      </c>
      <c r="E12" s="1">
        <f t="shared" si="1"/>
        <v>1.073</v>
      </c>
      <c r="F12">
        <v>11</v>
      </c>
      <c r="G12" s="1">
        <v>11.79</v>
      </c>
      <c r="H12">
        <v>5</v>
      </c>
      <c r="I12" s="1">
        <f t="shared" si="0"/>
        <v>2.3579999999999997</v>
      </c>
    </row>
    <row r="13" spans="2:21" x14ac:dyDescent="0.2">
      <c r="B13">
        <v>6</v>
      </c>
      <c r="C13" s="1">
        <v>12.65</v>
      </c>
      <c r="D13">
        <v>10</v>
      </c>
      <c r="E13" s="1">
        <f t="shared" si="1"/>
        <v>1.2650000000000001</v>
      </c>
      <c r="F13">
        <v>11</v>
      </c>
      <c r="G13" s="1">
        <v>11.58</v>
      </c>
      <c r="H13">
        <v>5</v>
      </c>
      <c r="I13" s="1">
        <f t="shared" si="0"/>
        <v>2.3159999999999998</v>
      </c>
    </row>
    <row r="14" spans="2:21" x14ac:dyDescent="0.2">
      <c r="B14">
        <v>6</v>
      </c>
      <c r="C14" s="1">
        <v>12.72</v>
      </c>
      <c r="D14">
        <v>10</v>
      </c>
      <c r="E14" s="1">
        <f t="shared" si="1"/>
        <v>1.272</v>
      </c>
      <c r="F14">
        <v>12</v>
      </c>
      <c r="G14" s="1">
        <v>12.93</v>
      </c>
      <c r="H14">
        <v>5</v>
      </c>
      <c r="I14" s="1">
        <f t="shared" si="0"/>
        <v>2.5859999999999999</v>
      </c>
      <c r="O14" t="s">
        <v>4</v>
      </c>
      <c r="P14" t="s">
        <v>4</v>
      </c>
    </row>
    <row r="15" spans="2:21" x14ac:dyDescent="0.2">
      <c r="B15">
        <v>6</v>
      </c>
      <c r="C15" s="1">
        <v>12.48</v>
      </c>
      <c r="D15">
        <v>10</v>
      </c>
      <c r="E15" s="1">
        <f t="shared" si="1"/>
        <v>1.248</v>
      </c>
      <c r="F15">
        <v>12</v>
      </c>
      <c r="G15" s="1">
        <v>12.68</v>
      </c>
      <c r="H15">
        <v>5</v>
      </c>
      <c r="I15" s="1">
        <f t="shared" si="0"/>
        <v>2.536</v>
      </c>
      <c r="J15" t="s">
        <v>0</v>
      </c>
      <c r="K15" t="s">
        <v>5</v>
      </c>
      <c r="L15" t="s">
        <v>8</v>
      </c>
      <c r="O15" t="s">
        <v>4</v>
      </c>
      <c r="P15" t="s">
        <v>0</v>
      </c>
      <c r="Q15" t="s">
        <v>7</v>
      </c>
      <c r="R15" t="s">
        <v>4</v>
      </c>
    </row>
    <row r="16" spans="2:21" x14ac:dyDescent="0.2">
      <c r="F16" s="1"/>
      <c r="J16">
        <v>12</v>
      </c>
      <c r="K16">
        <v>25.896000000000001</v>
      </c>
      <c r="L16" s="1">
        <f>K16/J16</f>
        <v>2.1579999999999999</v>
      </c>
      <c r="O16">
        <v>5.98</v>
      </c>
      <c r="P16">
        <v>12</v>
      </c>
      <c r="Q16">
        <v>7.21</v>
      </c>
      <c r="R16">
        <v>0.6</v>
      </c>
      <c r="T16">
        <f>O16+O17+O18+O19+O20+10*R16+10*R17+10*R18</f>
        <v>48.01</v>
      </c>
      <c r="U16">
        <f>T16/8</f>
        <v>6.0012499999999998</v>
      </c>
    </row>
    <row r="17" spans="6:18" x14ac:dyDescent="0.2">
      <c r="F17" s="1"/>
      <c r="J17">
        <v>10</v>
      </c>
      <c r="K17">
        <v>24.2</v>
      </c>
      <c r="L17" s="1">
        <f>K17/J17</f>
        <v>2.42</v>
      </c>
      <c r="O17">
        <v>6.01</v>
      </c>
      <c r="P17">
        <v>10</v>
      </c>
      <c r="Q17">
        <v>6</v>
      </c>
      <c r="R17">
        <v>0.6</v>
      </c>
    </row>
    <row r="18" spans="6:18" x14ac:dyDescent="0.2">
      <c r="F18" s="1"/>
      <c r="O18">
        <v>6.03</v>
      </c>
      <c r="P18">
        <v>8</v>
      </c>
      <c r="Q18">
        <v>4.8</v>
      </c>
      <c r="R18">
        <v>0.6</v>
      </c>
    </row>
    <row r="19" spans="6:18" x14ac:dyDescent="0.2">
      <c r="F19" s="1"/>
      <c r="O19">
        <v>5.99</v>
      </c>
    </row>
    <row r="20" spans="6:18" x14ac:dyDescent="0.2">
      <c r="F20" s="1"/>
      <c r="O20">
        <v>6</v>
      </c>
    </row>
    <row r="21" spans="6:18" x14ac:dyDescent="0.2">
      <c r="F21" s="1"/>
    </row>
    <row r="22" spans="6:18" x14ac:dyDescent="0.2">
      <c r="F22" s="1"/>
    </row>
    <row r="23" spans="6:18" x14ac:dyDescent="0.2">
      <c r="F23" s="1"/>
    </row>
    <row r="24" spans="6:18" x14ac:dyDescent="0.2">
      <c r="F24" s="1"/>
    </row>
    <row r="25" spans="6:18" x14ac:dyDescent="0.2">
      <c r="F25" s="1"/>
    </row>
    <row r="26" spans="6:18" x14ac:dyDescent="0.2">
      <c r="F26" s="1"/>
    </row>
    <row r="27" spans="6:18" x14ac:dyDescent="0.2">
      <c r="F27" t="s">
        <v>0</v>
      </c>
      <c r="G27" t="s">
        <v>6</v>
      </c>
      <c r="H27" t="s">
        <v>5</v>
      </c>
      <c r="I27" t="s">
        <v>9</v>
      </c>
    </row>
    <row r="28" spans="6:18" x14ac:dyDescent="0.2">
      <c r="F28">
        <v>10</v>
      </c>
      <c r="G28">
        <v>3</v>
      </c>
      <c r="H28">
        <v>0.222</v>
      </c>
      <c r="I28" s="1">
        <f>H28*980*G28*0.6</f>
        <v>391.608</v>
      </c>
      <c r="J28" s="1">
        <f>(I28+I29)/2</f>
        <v>349.86</v>
      </c>
      <c r="K28">
        <f>J28*0.1/6</f>
        <v>5.8310000000000004</v>
      </c>
      <c r="L28">
        <f>((I28-J28)^2+(I29-J28)^2)^(1/2)/2^(1/2)</f>
        <v>41.748000000000012</v>
      </c>
      <c r="M28">
        <f>((K28^2+L28^2))^(1/2)</f>
        <v>42.153245011505355</v>
      </c>
    </row>
    <row r="29" spans="6:18" x14ac:dyDescent="0.2">
      <c r="G29">
        <v>4</v>
      </c>
      <c r="H29">
        <v>0.13100000000000001</v>
      </c>
      <c r="I29" s="1">
        <f>H29*980*G29*0.6</f>
        <v>308.11199999999997</v>
      </c>
      <c r="J29" s="1"/>
    </row>
    <row r="30" spans="6:18" x14ac:dyDescent="0.2">
      <c r="F30">
        <v>8</v>
      </c>
      <c r="G30">
        <v>3</v>
      </c>
      <c r="H30">
        <v>0.182</v>
      </c>
      <c r="I30" s="1">
        <f t="shared" ref="I30:J34" si="3">H30*980*G30*0.6</f>
        <v>321.04799999999994</v>
      </c>
      <c r="J30" s="1">
        <f>(I30+I31)/2</f>
        <v>325.75200000000001</v>
      </c>
      <c r="K30">
        <f>J30*0.1/6</f>
        <v>5.4292000000000007</v>
      </c>
      <c r="L30">
        <f>((I30-J30)^2+(I31-J30)^2)^(1/2)/2^(1/2)</f>
        <v>4.7040000000000637</v>
      </c>
      <c r="M30">
        <f>((K30^2+L30^2))^(1/2)</f>
        <v>7.1835804888649095</v>
      </c>
    </row>
    <row r="31" spans="6:18" x14ac:dyDescent="0.2">
      <c r="G31">
        <v>2</v>
      </c>
      <c r="H31">
        <v>0.28100000000000003</v>
      </c>
      <c r="I31" s="1">
        <f t="shared" si="3"/>
        <v>330.45600000000007</v>
      </c>
      <c r="J31" s="1"/>
    </row>
    <row r="32" spans="6:18" x14ac:dyDescent="0.2">
      <c r="F32">
        <v>6</v>
      </c>
      <c r="G32">
        <v>2</v>
      </c>
      <c r="H32">
        <v>0.20899999999999999</v>
      </c>
      <c r="I32" s="1">
        <f t="shared" si="3"/>
        <v>245.78399999999999</v>
      </c>
      <c r="J32" s="1">
        <f>(I32+I33)/2</f>
        <v>225.20399999999998</v>
      </c>
      <c r="K32">
        <f>J32*0.1/6</f>
        <v>3.7533999999999996</v>
      </c>
      <c r="L32">
        <f>((I32-J32)^2+(I33-J32)^2)^(1/2)/2^(1/2)</f>
        <v>20.580000000000013</v>
      </c>
      <c r="M32">
        <f>((K32^2+L32^2))^(1/2)</f>
        <v>20.919474457069914</v>
      </c>
    </row>
    <row r="33" spans="6:11" x14ac:dyDescent="0.2">
      <c r="G33">
        <v>1</v>
      </c>
      <c r="H33">
        <v>0.34799999999999998</v>
      </c>
      <c r="I33" s="1">
        <f>H33*980*G33*0.6</f>
        <v>204.62399999999997</v>
      </c>
      <c r="J33" s="1"/>
    </row>
    <row r="34" spans="6:11" x14ac:dyDescent="0.2">
      <c r="F34">
        <v>4</v>
      </c>
      <c r="G34">
        <v>1</v>
      </c>
      <c r="H34">
        <v>0.29699999999999999</v>
      </c>
      <c r="I34" s="1">
        <f t="shared" si="3"/>
        <v>174.636</v>
      </c>
      <c r="J34" s="1">
        <v>174.636</v>
      </c>
      <c r="K34">
        <f>J34*0.1/6</f>
        <v>2.9106000000000001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2019-09-05T14:13:19Z</dcterms:created>
  <dcterms:modified xsi:type="dcterms:W3CDTF">2019-09-11T17:38:54Z</dcterms:modified>
</cp:coreProperties>
</file>