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 Alencar\OneDrive\Documentos\Mestrado\INPE\"/>
    </mc:Choice>
  </mc:AlternateContent>
  <xr:revisionPtr revIDLastSave="0" documentId="11_6E924FA58DB750B09341C4D4FCF798E3D51CAAFF" xr6:coauthVersionLast="40" xr6:coauthVersionMax="40" xr10:uidLastSave="{00000000-0000-0000-0000-000000000000}"/>
  <bookViews>
    <workbookView xWindow="5115" yWindow="1770" windowWidth="15375" windowHeight="7875" activeTab="1" xr2:uid="{00000000-000D-0000-FFFF-FFFF00000000}"/>
  </bookViews>
  <sheets>
    <sheet name="metricas_prima" sheetId="7" r:id="rId1"/>
    <sheet name="metricas_tota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" i="8"/>
  <c r="Z92" i="7" l="1"/>
  <c r="Z91" i="7"/>
  <c r="Z90" i="7"/>
  <c r="Z89" i="7"/>
  <c r="Z99" i="7"/>
  <c r="Z98" i="7"/>
  <c r="Z97" i="7"/>
  <c r="Z96" i="7"/>
  <c r="Z95" i="7"/>
  <c r="Z94" i="7"/>
  <c r="Z93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50" i="7"/>
  <c r="Z49" i="7"/>
  <c r="Z48" i="7"/>
  <c r="Z47" i="7"/>
  <c r="Z46" i="7"/>
  <c r="Z45" i="7"/>
  <c r="Z44" i="7"/>
  <c r="Z67" i="7"/>
  <c r="Z66" i="7"/>
  <c r="Z65" i="7"/>
  <c r="Z43" i="7"/>
  <c r="Z42" i="7"/>
  <c r="Z41" i="7"/>
  <c r="Z40" i="7"/>
  <c r="Z39" i="7"/>
  <c r="Z38" i="7"/>
  <c r="Z37" i="7"/>
  <c r="Z64" i="7"/>
  <c r="Z63" i="7"/>
  <c r="Z62" i="7"/>
  <c r="Z61" i="7"/>
  <c r="Z60" i="7"/>
  <c r="Z59" i="7"/>
  <c r="Z58" i="7"/>
  <c r="Z36" i="7"/>
  <c r="Z35" i="7"/>
  <c r="Z34" i="7"/>
  <c r="Z33" i="7"/>
  <c r="Z32" i="7"/>
  <c r="Z31" i="7"/>
  <c r="Z30" i="7"/>
  <c r="Z22" i="7"/>
  <c r="Z21" i="7"/>
  <c r="Z20" i="7"/>
  <c r="Z19" i="7"/>
  <c r="Z29" i="7"/>
  <c r="Z28" i="7"/>
  <c r="Z27" i="7"/>
  <c r="Z26" i="7"/>
  <c r="Z25" i="7"/>
  <c r="Z24" i="7"/>
  <c r="Z23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57" i="7"/>
  <c r="Z56" i="7"/>
  <c r="Z55" i="7"/>
  <c r="Z54" i="7"/>
  <c r="Z53" i="7"/>
  <c r="Z52" i="7"/>
  <c r="Z51" i="7"/>
</calcChain>
</file>

<file path=xl/sharedStrings.xml><?xml version="1.0" encoding="utf-8"?>
<sst xmlns="http://schemas.openxmlformats.org/spreadsheetml/2006/main" count="663" uniqueCount="145">
  <si>
    <t>22568_1985</t>
  </si>
  <si>
    <t>paisagem_ano</t>
  </si>
  <si>
    <t>22568_1990</t>
  </si>
  <si>
    <t>22568_1995</t>
  </si>
  <si>
    <t>22568_2000</t>
  </si>
  <si>
    <t>22568_2005</t>
  </si>
  <si>
    <t>22568_2010</t>
  </si>
  <si>
    <t>22568_2015</t>
  </si>
  <si>
    <t>22867_1985</t>
  </si>
  <si>
    <t>22867_1990</t>
  </si>
  <si>
    <t>22867_1995</t>
  </si>
  <si>
    <t>22867_2000</t>
  </si>
  <si>
    <t>22867_2005</t>
  </si>
  <si>
    <t>22867_2010</t>
  </si>
  <si>
    <t>22867_2015</t>
  </si>
  <si>
    <t>22466_1985</t>
  </si>
  <si>
    <t>22466_1990</t>
  </si>
  <si>
    <t>22466_1995</t>
  </si>
  <si>
    <t>22466_2000</t>
  </si>
  <si>
    <t>22466_2005</t>
  </si>
  <si>
    <t>22466_2010</t>
  </si>
  <si>
    <t>22466_2015</t>
  </si>
  <si>
    <t>22669_1985</t>
  </si>
  <si>
    <t>22669_1990</t>
  </si>
  <si>
    <t>22669_1995</t>
  </si>
  <si>
    <t>22669_2000</t>
  </si>
  <si>
    <t>22669_2005</t>
  </si>
  <si>
    <t>22669_2010</t>
  </si>
  <si>
    <t>22669_2015</t>
  </si>
  <si>
    <t>22668_1985</t>
  </si>
  <si>
    <t>22668_1990</t>
  </si>
  <si>
    <t>22668_1995</t>
  </si>
  <si>
    <t>22668_2000</t>
  </si>
  <si>
    <t>22668_2005</t>
  </si>
  <si>
    <t>22668_2010</t>
  </si>
  <si>
    <t>22668_2015</t>
  </si>
  <si>
    <t>22668_2_1985</t>
  </si>
  <si>
    <t>22668_2_1990</t>
  </si>
  <si>
    <t>22668_2_1995</t>
  </si>
  <si>
    <t>22668_2_2000</t>
  </si>
  <si>
    <t>22668_2_2005</t>
  </si>
  <si>
    <t>22668_2_2010</t>
  </si>
  <si>
    <t>22668_2_2015</t>
  </si>
  <si>
    <t>23069_1985</t>
  </si>
  <si>
    <t>23069_1990</t>
  </si>
  <si>
    <t>23069_1995</t>
  </si>
  <si>
    <t>23069_2000</t>
  </si>
  <si>
    <t>23069_2005</t>
  </si>
  <si>
    <t>23069_2010</t>
  </si>
  <si>
    <t>23069_2015</t>
  </si>
  <si>
    <t>23167_1985</t>
  </si>
  <si>
    <t>23167_1990</t>
  </si>
  <si>
    <t>23167_1995</t>
  </si>
  <si>
    <t>23167_2000</t>
  </si>
  <si>
    <t>23167_2005</t>
  </si>
  <si>
    <t>23167_2010</t>
  </si>
  <si>
    <t>23167_2015</t>
  </si>
  <si>
    <t>23267_1985</t>
  </si>
  <si>
    <t>23267_1990</t>
  </si>
  <si>
    <t>23267_1995</t>
  </si>
  <si>
    <t>23267_2000</t>
  </si>
  <si>
    <t>23267_2005</t>
  </si>
  <si>
    <t>23267_2010</t>
  </si>
  <si>
    <t>23267_2015</t>
  </si>
  <si>
    <t>00167_1985</t>
  </si>
  <si>
    <t>00167_1990</t>
  </si>
  <si>
    <t>00167_1995</t>
  </si>
  <si>
    <t>00167_2000</t>
  </si>
  <si>
    <t>00167_2005</t>
  </si>
  <si>
    <t>00167_2010</t>
  </si>
  <si>
    <t>00167_2015</t>
  </si>
  <si>
    <t>23159_1985</t>
  </si>
  <si>
    <t>23159_1990</t>
  </si>
  <si>
    <t>23159_1995</t>
  </si>
  <si>
    <t>23159_2000</t>
  </si>
  <si>
    <t>23159_2005</t>
  </si>
  <si>
    <t>23159_2010</t>
  </si>
  <si>
    <t>23159_2015</t>
  </si>
  <si>
    <t>esp</t>
  </si>
  <si>
    <t>nfrag_1-10ha</t>
  </si>
  <si>
    <t>nfrag_10-100ha</t>
  </si>
  <si>
    <t>nfrag_100-250ha</t>
  </si>
  <si>
    <t>nfrag_250-500ha</t>
  </si>
  <si>
    <t>nfrag_500-1000ha</t>
  </si>
  <si>
    <t>nfrag&gt;1000ha</t>
  </si>
  <si>
    <t>nfrag&lt;1ha</t>
  </si>
  <si>
    <t>nfrag_total</t>
  </si>
  <si>
    <t>area_core100</t>
  </si>
  <si>
    <t>area_core300</t>
  </si>
  <si>
    <t>area_core500</t>
  </si>
  <si>
    <t>area_core1000</t>
  </si>
  <si>
    <t>area_borda100</t>
  </si>
  <si>
    <t>area_borda300</t>
  </si>
  <si>
    <t>area_borda500</t>
  </si>
  <si>
    <t>area_borda1000</t>
  </si>
  <si>
    <t>22863_1985</t>
  </si>
  <si>
    <t>22863_1990</t>
  </si>
  <si>
    <t>22863_1995</t>
  </si>
  <si>
    <t>22863_2000</t>
  </si>
  <si>
    <t>22863_2005</t>
  </si>
  <si>
    <t>22863_2010</t>
  </si>
  <si>
    <t>22863_2015</t>
  </si>
  <si>
    <t>23267_2_1985</t>
  </si>
  <si>
    <t>23267_2_1990</t>
  </si>
  <si>
    <t>23267_2_1995</t>
  </si>
  <si>
    <t>23267_2_2000</t>
  </si>
  <si>
    <t>23267_2_2005</t>
  </si>
  <si>
    <t>23267_2_2010</t>
  </si>
  <si>
    <t>23267_2_2015</t>
  </si>
  <si>
    <t>23069_2_1985</t>
  </si>
  <si>
    <t>23069_2_1990</t>
  </si>
  <si>
    <t>23069_2_1995</t>
  </si>
  <si>
    <t>23069_2_2000</t>
  </si>
  <si>
    <t>23069_2_2005</t>
  </si>
  <si>
    <t>23069_2_2010</t>
  </si>
  <si>
    <t>23069_2_2015</t>
  </si>
  <si>
    <t>areaha_florprima</t>
  </si>
  <si>
    <t>areaha_flortotal</t>
  </si>
  <si>
    <t xml:space="preserve"> PAFRAC </t>
  </si>
  <si>
    <t xml:space="preserve"> ENN_MN </t>
  </si>
  <si>
    <t xml:space="preserve"> ENN_AM </t>
  </si>
  <si>
    <t xml:space="preserve"> ENN_SD</t>
  </si>
  <si>
    <t xml:space="preserve"> N/A </t>
  </si>
  <si>
    <t>padrao</t>
  </si>
  <si>
    <t>ENN_CV</t>
  </si>
  <si>
    <t>SHAPE_AM</t>
  </si>
  <si>
    <t>PROX_CV</t>
  </si>
  <si>
    <t>CORE_CV100</t>
  </si>
  <si>
    <t>CORE_CV300</t>
  </si>
  <si>
    <t>CORE_CV500</t>
  </si>
  <si>
    <t>CORE_CV1000</t>
  </si>
  <si>
    <t>CLUMPY</t>
  </si>
  <si>
    <t>CAI_AM100</t>
  </si>
  <si>
    <t>CAI_AM300</t>
  </si>
  <si>
    <t>CAI_AM500</t>
  </si>
  <si>
    <t>CAI_AM1000</t>
  </si>
  <si>
    <t>ano</t>
  </si>
  <si>
    <t>geo</t>
  </si>
  <si>
    <t>areaha_florsec</t>
  </si>
  <si>
    <t>estado</t>
  </si>
  <si>
    <t>AC</t>
  </si>
  <si>
    <t>RO</t>
  </si>
  <si>
    <t>RR</t>
  </si>
  <si>
    <t>PA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</si>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</sst>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wrapText="1"/>
    </xf>
    <xf numFmtId="2" fontId="2" fillId="0" borderId="0" xfId="1" applyNumberFormat="1" applyFont="1"/>
    <xf numFmtId="2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"/>
  <sheetViews>
    <sheetView workbookViewId="0">
      <pane xSplit="1" ySplit="1" topLeftCell="S32" activePane="bottomRight" state="frozen"/>
      <selection pane="topRight" activeCell="B1" sqref="B1"/>
      <selection pane="bottomLeft" activeCell="A2" sqref="A2"/>
      <selection pane="bottomRight" activeCell="W1" sqref="W1:W1048576"/>
    </sheetView>
  </sheetViews>
  <sheetFormatPr defaultRowHeight="15" x14ac:dyDescent="0.25"/>
  <cols>
    <col min="1" max="1" width="13.85546875" style="7" bestFit="1" customWidth="1"/>
    <col min="2" max="2" width="13.85546875" style="7" customWidth="1"/>
    <col min="3" max="4" width="10.85546875" style="7" customWidth="1"/>
    <col min="5" max="5" width="20" style="8" customWidth="1"/>
    <col min="6" max="6" width="11.85546875" style="7" customWidth="1"/>
    <col min="7" max="7" width="12.42578125" style="7" bestFit="1" customWidth="1"/>
    <col min="8" max="8" width="14.5703125" style="7" bestFit="1" customWidth="1"/>
    <col min="9" max="10" width="15.5703125" style="7" bestFit="1" customWidth="1"/>
    <col min="11" max="11" width="16.5703125" style="7" bestFit="1" customWidth="1"/>
    <col min="12" max="12" width="12.7109375" style="7" bestFit="1" customWidth="1"/>
    <col min="13" max="13" width="12.7109375" style="7" customWidth="1"/>
    <col min="14" max="14" width="14.7109375" style="7" bestFit="1" customWidth="1"/>
    <col min="15" max="15" width="15.42578125" style="7" bestFit="1" customWidth="1"/>
    <col min="16" max="17" width="18.5703125" style="7" bestFit="1" customWidth="1"/>
    <col min="18" max="18" width="16.42578125" style="7" bestFit="1" customWidth="1"/>
    <col min="19" max="20" width="12.7109375" style="7" bestFit="1" customWidth="1"/>
    <col min="21" max="21" width="13.85546875" style="7" bestFit="1" customWidth="1"/>
    <col min="22" max="23" width="10.85546875" style="7" bestFit="1" customWidth="1"/>
    <col min="24" max="25" width="11.85546875" style="7" bestFit="1" customWidth="1"/>
    <col min="26" max="26" width="11" style="7" bestFit="1" customWidth="1"/>
    <col min="27" max="27" width="11.85546875" style="7" customWidth="1"/>
    <col min="28" max="28" width="11.85546875" style="7" bestFit="1" customWidth="1"/>
    <col min="29" max="31" width="12.140625" style="7" bestFit="1" customWidth="1"/>
    <col min="32" max="32" width="13.28515625" style="7" bestFit="1" customWidth="1"/>
    <col min="33" max="35" width="11" style="7" bestFit="1" customWidth="1"/>
    <col min="36" max="36" width="12" style="7" bestFit="1" customWidth="1"/>
    <col min="37" max="16384" width="9.140625" style="7"/>
  </cols>
  <sheetData>
    <row r="1" spans="1:37" x14ac:dyDescent="0.25">
      <c r="A1" s="7" t="s">
        <v>1</v>
      </c>
      <c r="B1" t="s">
        <v>136</v>
      </c>
      <c r="C1" s="7" t="s">
        <v>123</v>
      </c>
      <c r="D1" t="s">
        <v>139</v>
      </c>
      <c r="E1" s="8" t="s">
        <v>116</v>
      </c>
      <c r="F1" s="7" t="s">
        <v>85</v>
      </c>
      <c r="G1" s="7" t="s">
        <v>79</v>
      </c>
      <c r="H1" s="7" t="s">
        <v>80</v>
      </c>
      <c r="I1" s="7" t="s">
        <v>81</v>
      </c>
      <c r="J1" s="7" t="s">
        <v>82</v>
      </c>
      <c r="K1" s="7" t="s">
        <v>83</v>
      </c>
      <c r="L1" s="7" t="s">
        <v>84</v>
      </c>
      <c r="M1" s="7" t="s">
        <v>86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87</v>
      </c>
      <c r="S1" s="7" t="s">
        <v>88</v>
      </c>
      <c r="T1" s="7" t="s">
        <v>89</v>
      </c>
      <c r="U1" s="7" t="s">
        <v>90</v>
      </c>
      <c r="V1" s="7" t="s">
        <v>118</v>
      </c>
      <c r="W1" s="7" t="s">
        <v>119</v>
      </c>
      <c r="X1" s="7" t="s">
        <v>120</v>
      </c>
      <c r="Y1" s="7" t="s">
        <v>121</v>
      </c>
      <c r="Z1" s="7" t="s">
        <v>124</v>
      </c>
      <c r="AA1" s="7" t="s">
        <v>125</v>
      </c>
      <c r="AB1" s="7" t="s">
        <v>126</v>
      </c>
      <c r="AC1" s="7" t="s">
        <v>127</v>
      </c>
      <c r="AD1" s="7" t="s">
        <v>128</v>
      </c>
      <c r="AE1" s="7" t="s">
        <v>129</v>
      </c>
      <c r="AF1" s="7" t="s">
        <v>130</v>
      </c>
      <c r="AG1" s="7" t="s">
        <v>132</v>
      </c>
      <c r="AH1" s="7" t="s">
        <v>133</v>
      </c>
      <c r="AI1" s="7" t="s">
        <v>134</v>
      </c>
      <c r="AJ1" s="7" t="s">
        <v>135</v>
      </c>
      <c r="AK1" s="7" t="s">
        <v>131</v>
      </c>
    </row>
    <row r="2" spans="1:37" x14ac:dyDescent="0.25">
      <c r="A2" s="7" t="s">
        <v>15</v>
      </c>
      <c r="B2" s="7">
        <v>1985</v>
      </c>
      <c r="C2" s="7" t="s">
        <v>137</v>
      </c>
      <c r="D2" t="s">
        <v>143</v>
      </c>
      <c r="E2" s="8">
        <v>200612.83499999999</v>
      </c>
      <c r="F2" s="7">
        <v>0</v>
      </c>
      <c r="G2" s="7">
        <v>13</v>
      </c>
      <c r="H2" s="7">
        <v>5</v>
      </c>
      <c r="I2" s="7">
        <v>2</v>
      </c>
      <c r="J2" s="7">
        <v>0</v>
      </c>
      <c r="K2" s="7">
        <v>2</v>
      </c>
      <c r="L2" s="7">
        <v>2</v>
      </c>
      <c r="M2" s="7">
        <v>24</v>
      </c>
      <c r="N2" s="8">
        <v>64407648.415146202</v>
      </c>
      <c r="O2" s="8">
        <v>168576412.02439001</v>
      </c>
      <c r="P2" s="8">
        <v>262867768.38319099</v>
      </c>
      <c r="Q2" s="8">
        <v>463357336.317029</v>
      </c>
      <c r="R2" s="8">
        <v>194174.000355431</v>
      </c>
      <c r="S2" s="8">
        <v>183766.576379493</v>
      </c>
      <c r="T2" s="8">
        <v>174346.080733676</v>
      </c>
      <c r="U2" s="8">
        <v>154277.10136829701</v>
      </c>
      <c r="V2" s="7">
        <v>1.1539999999999999</v>
      </c>
      <c r="W2" s="7">
        <v>466.10050000000001</v>
      </c>
      <c r="X2" s="7">
        <v>73.744100000000003</v>
      </c>
      <c r="Y2" s="7">
        <v>499.15410000000003</v>
      </c>
      <c r="Z2" s="7">
        <f t="shared" ref="Z2:Z33" si="0">(Y2/W2)*100</f>
        <v>107.09151781643658</v>
      </c>
      <c r="AA2" s="7">
        <v>3.9329000000000001</v>
      </c>
      <c r="AB2" s="7">
        <v>223.93190000000001</v>
      </c>
      <c r="AC2" s="7">
        <v>453.19349999999997</v>
      </c>
      <c r="AD2" s="7">
        <v>455.12209999999999</v>
      </c>
      <c r="AE2" s="7">
        <v>456.4006</v>
      </c>
      <c r="AF2" s="7">
        <v>458.17219999999998</v>
      </c>
      <c r="AG2" s="7">
        <v>97.139300000000006</v>
      </c>
      <c r="AH2" s="7">
        <v>91.895899999999997</v>
      </c>
      <c r="AI2" s="7">
        <v>87.283500000000004</v>
      </c>
      <c r="AJ2" s="7">
        <v>77.162599999999998</v>
      </c>
    </row>
    <row r="3" spans="1:37" x14ac:dyDescent="0.25">
      <c r="A3" s="7" t="s">
        <v>16</v>
      </c>
      <c r="B3" s="7">
        <v>1990</v>
      </c>
      <c r="C3" s="7" t="s">
        <v>137</v>
      </c>
      <c r="D3" t="s">
        <v>143</v>
      </c>
      <c r="E3" s="8">
        <v>195781.36499999999</v>
      </c>
      <c r="F3" s="7">
        <v>0</v>
      </c>
      <c r="G3" s="7">
        <v>7</v>
      </c>
      <c r="H3" s="7">
        <v>3</v>
      </c>
      <c r="I3" s="7">
        <v>2</v>
      </c>
      <c r="J3" s="7">
        <v>0</v>
      </c>
      <c r="K3" s="7">
        <v>2</v>
      </c>
      <c r="L3" s="7">
        <v>4</v>
      </c>
      <c r="M3" s="7">
        <v>18</v>
      </c>
      <c r="N3" s="8">
        <v>62376320.998885497</v>
      </c>
      <c r="O3" s="8">
        <v>171085908.06277999</v>
      </c>
      <c r="P3" s="8">
        <v>270788720.610116</v>
      </c>
      <c r="Q3" s="8">
        <v>481464414.00343001</v>
      </c>
      <c r="R3" s="8">
        <v>189546.204778571</v>
      </c>
      <c r="S3" s="8">
        <v>178686.053844593</v>
      </c>
      <c r="T3" s="8">
        <v>168725.50640680501</v>
      </c>
      <c r="U3" s="8">
        <v>147634.92359965699</v>
      </c>
      <c r="V3" s="7">
        <v>1.1417999999999999</v>
      </c>
      <c r="W3" s="7">
        <v>524.53710000000001</v>
      </c>
      <c r="X3" s="7">
        <v>78.896500000000003</v>
      </c>
      <c r="Y3" s="7">
        <v>756.67750000000001</v>
      </c>
      <c r="Z3" s="7">
        <f t="shared" si="0"/>
        <v>144.25624040701791</v>
      </c>
      <c r="AA3" s="7">
        <v>3.2202000000000002</v>
      </c>
      <c r="AB3" s="7">
        <v>153.8289</v>
      </c>
      <c r="AC3" s="7">
        <v>393.35090000000002</v>
      </c>
      <c r="AD3" s="7">
        <v>397.53289999999998</v>
      </c>
      <c r="AE3" s="7">
        <v>400.88189999999997</v>
      </c>
      <c r="AF3" s="7">
        <v>406.80509999999998</v>
      </c>
      <c r="AG3" s="7">
        <v>97.177700000000002</v>
      </c>
      <c r="AH3" s="7">
        <v>91.607900000000001</v>
      </c>
      <c r="AI3" s="7">
        <v>86.587699999999998</v>
      </c>
      <c r="AJ3" s="7">
        <v>75.706000000000003</v>
      </c>
    </row>
    <row r="4" spans="1:37" x14ac:dyDescent="0.25">
      <c r="A4" s="7" t="s">
        <v>17</v>
      </c>
      <c r="B4" s="7">
        <v>1995</v>
      </c>
      <c r="C4" s="7" t="s">
        <v>137</v>
      </c>
      <c r="D4" t="s">
        <v>143</v>
      </c>
      <c r="E4" s="8">
        <v>175073.67</v>
      </c>
      <c r="F4" s="7">
        <v>2</v>
      </c>
      <c r="G4" s="7">
        <v>33</v>
      </c>
      <c r="H4" s="7">
        <v>7</v>
      </c>
      <c r="I4" s="7">
        <v>3</v>
      </c>
      <c r="J4" s="7">
        <v>0</v>
      </c>
      <c r="K4" s="7">
        <v>4</v>
      </c>
      <c r="L4" s="7">
        <v>3</v>
      </c>
      <c r="M4" s="7">
        <v>52</v>
      </c>
      <c r="N4" s="8">
        <v>101276711.53972299</v>
      </c>
      <c r="O4" s="8">
        <v>263924164.55155599</v>
      </c>
      <c r="P4" s="8">
        <v>403716877.85572201</v>
      </c>
      <c r="Q4" s="8">
        <v>663786373.15191805</v>
      </c>
      <c r="R4" s="8">
        <v>164952.553888183</v>
      </c>
      <c r="S4" s="8">
        <v>148704.26801506701</v>
      </c>
      <c r="T4" s="8">
        <v>134737.74723725501</v>
      </c>
      <c r="U4" s="8">
        <v>108695.0326848082</v>
      </c>
      <c r="V4" s="7">
        <v>1.2503</v>
      </c>
      <c r="W4" s="7">
        <v>334.34210000000002</v>
      </c>
      <c r="X4" s="7">
        <v>70.289500000000004</v>
      </c>
      <c r="Y4" s="7">
        <v>454.67059999999998</v>
      </c>
      <c r="Z4" s="7">
        <f t="shared" si="0"/>
        <v>135.98963456890411</v>
      </c>
      <c r="AA4" s="7">
        <v>5.7899000000000003</v>
      </c>
      <c r="AB4" s="7">
        <v>185.37860000000001</v>
      </c>
      <c r="AC4" s="7">
        <v>742.93799999999999</v>
      </c>
      <c r="AD4" s="7">
        <v>751.70069999999998</v>
      </c>
      <c r="AE4" s="7">
        <v>757.14610000000005</v>
      </c>
      <c r="AF4" s="7">
        <v>766.06240000000003</v>
      </c>
      <c r="AG4" s="7">
        <v>94.879300000000001</v>
      </c>
      <c r="AH4" s="7">
        <v>85.508099999999999</v>
      </c>
      <c r="AI4" s="7">
        <v>77.574399999999997</v>
      </c>
      <c r="AJ4" s="7">
        <v>62.469499999999996</v>
      </c>
    </row>
    <row r="5" spans="1:37" x14ac:dyDescent="0.25">
      <c r="A5" s="7" t="s">
        <v>18</v>
      </c>
      <c r="B5">
        <v>2000</v>
      </c>
      <c r="C5" s="7" t="s">
        <v>137</v>
      </c>
      <c r="D5" t="s">
        <v>143</v>
      </c>
      <c r="E5" s="8">
        <v>146707.20000000001</v>
      </c>
      <c r="F5" s="7">
        <v>11</v>
      </c>
      <c r="G5" s="7">
        <v>75</v>
      </c>
      <c r="H5" s="7">
        <v>26</v>
      </c>
      <c r="I5" s="7">
        <v>3</v>
      </c>
      <c r="J5" s="7">
        <v>1</v>
      </c>
      <c r="K5" s="7">
        <v>5</v>
      </c>
      <c r="L5" s="7">
        <v>3</v>
      </c>
      <c r="M5" s="7">
        <v>124</v>
      </c>
      <c r="N5" s="8">
        <v>186883084.57486901</v>
      </c>
      <c r="O5" s="8">
        <v>418964114.97424102</v>
      </c>
      <c r="P5" s="8">
        <v>572720757.00106299</v>
      </c>
      <c r="Q5" s="8">
        <v>836899702.04251802</v>
      </c>
      <c r="R5" s="8">
        <v>128030.473953976</v>
      </c>
      <c r="S5" s="8">
        <v>104840.635101828</v>
      </c>
      <c r="T5" s="8">
        <v>89474.911828907701</v>
      </c>
      <c r="U5" s="8">
        <v>63017.229795748208</v>
      </c>
      <c r="V5" s="7">
        <v>1.3059000000000001</v>
      </c>
      <c r="W5" s="7">
        <v>212.0789</v>
      </c>
      <c r="X5" s="7">
        <v>70.502499999999998</v>
      </c>
      <c r="Y5" s="7">
        <v>352.36349999999999</v>
      </c>
      <c r="Z5" s="7">
        <f t="shared" si="0"/>
        <v>166.14736308043845</v>
      </c>
      <c r="AA5" s="7">
        <v>12.578200000000001</v>
      </c>
      <c r="AB5" s="7">
        <v>164.4083</v>
      </c>
      <c r="AC5" s="7">
        <v>1141.7284999999999</v>
      </c>
      <c r="AD5" s="7">
        <v>1165.7485999999999</v>
      </c>
      <c r="AE5" s="7">
        <v>1178.1668</v>
      </c>
      <c r="AF5" s="7">
        <v>1193.3877</v>
      </c>
      <c r="AG5" s="7">
        <v>88.622699999999995</v>
      </c>
      <c r="AH5" s="7">
        <v>72.285300000000007</v>
      </c>
      <c r="AI5" s="7">
        <v>61.743200000000002</v>
      </c>
      <c r="AJ5" s="7">
        <v>43.410899999999998</v>
      </c>
    </row>
    <row r="6" spans="1:37" x14ac:dyDescent="0.25">
      <c r="A6" s="7" t="s">
        <v>19</v>
      </c>
      <c r="B6">
        <v>2005</v>
      </c>
      <c r="C6" s="7" t="s">
        <v>137</v>
      </c>
      <c r="D6" t="s">
        <v>143</v>
      </c>
      <c r="E6" s="8">
        <v>82508.535000000003</v>
      </c>
      <c r="F6" s="7">
        <v>22</v>
      </c>
      <c r="G6" s="7">
        <v>245</v>
      </c>
      <c r="H6" s="7">
        <v>110</v>
      </c>
      <c r="I6" s="7">
        <v>17</v>
      </c>
      <c r="J6" s="7">
        <v>11</v>
      </c>
      <c r="K6" s="7">
        <v>3</v>
      </c>
      <c r="L6" s="7">
        <v>5</v>
      </c>
      <c r="M6" s="7">
        <v>413</v>
      </c>
      <c r="N6" s="8">
        <v>294582625.31957501</v>
      </c>
      <c r="O6" s="8">
        <v>555537274.52953994</v>
      </c>
      <c r="P6" s="8">
        <v>666716255.05637002</v>
      </c>
      <c r="Q6" s="8">
        <v>774653563.92743695</v>
      </c>
      <c r="R6" s="8">
        <v>53081.881797456801</v>
      </c>
      <c r="S6" s="8">
        <v>26999.536695710402</v>
      </c>
      <c r="T6" s="8">
        <v>15879.8382729284</v>
      </c>
      <c r="U6" s="8">
        <v>5043.1786072563118</v>
      </c>
      <c r="V6" s="7">
        <v>1.3435999999999999</v>
      </c>
      <c r="W6" s="7">
        <v>192.7003</v>
      </c>
      <c r="X6" s="7">
        <v>78.972499999999997</v>
      </c>
      <c r="Y6" s="7">
        <v>320.7045</v>
      </c>
      <c r="Z6" s="7">
        <f t="shared" si="0"/>
        <v>166.42657017140087</v>
      </c>
      <c r="AA6" s="7">
        <v>19.475200000000001</v>
      </c>
      <c r="AB6" s="7">
        <v>243.8948</v>
      </c>
      <c r="AC6" s="7">
        <v>1690.7565999999999</v>
      </c>
      <c r="AD6" s="7">
        <v>1793.8952999999999</v>
      </c>
      <c r="AE6" s="7">
        <v>1811.537</v>
      </c>
      <c r="AF6" s="7">
        <v>1901.4638</v>
      </c>
      <c r="AG6" s="7">
        <v>67.751599999999996</v>
      </c>
      <c r="AH6" s="7">
        <v>34.042299999999997</v>
      </c>
      <c r="AI6" s="7">
        <v>20.033999999999999</v>
      </c>
      <c r="AJ6" s="7">
        <v>6.3444000000000003</v>
      </c>
    </row>
    <row r="7" spans="1:37" x14ac:dyDescent="0.25">
      <c r="A7" s="7" t="s">
        <v>20</v>
      </c>
      <c r="B7">
        <v>2010</v>
      </c>
      <c r="C7" s="7" t="s">
        <v>137</v>
      </c>
      <c r="D7" t="s">
        <v>143</v>
      </c>
      <c r="E7" s="8">
        <v>59145.66</v>
      </c>
      <c r="F7" s="7">
        <v>94</v>
      </c>
      <c r="G7" s="7">
        <v>477</v>
      </c>
      <c r="H7" s="7">
        <v>205</v>
      </c>
      <c r="I7" s="7">
        <v>29</v>
      </c>
      <c r="J7" s="7">
        <v>16</v>
      </c>
      <c r="K7" s="7">
        <v>5</v>
      </c>
      <c r="L7" s="7">
        <v>8</v>
      </c>
      <c r="M7" s="7">
        <v>834</v>
      </c>
      <c r="N7" s="8">
        <v>265383780.71176299</v>
      </c>
      <c r="O7" s="8">
        <v>442046335.63770503</v>
      </c>
      <c r="P7" s="8">
        <v>501397958.10259497</v>
      </c>
      <c r="Q7" s="8">
        <v>559608628.65624499</v>
      </c>
      <c r="R7" s="8">
        <v>32705.4870703999</v>
      </c>
      <c r="S7" s="8">
        <v>15053.705886129101</v>
      </c>
      <c r="T7" s="8">
        <v>9115.7515466720197</v>
      </c>
      <c r="U7" s="8">
        <v>3184.7971343755053</v>
      </c>
      <c r="V7" s="7">
        <v>1.3324</v>
      </c>
      <c r="W7" s="7">
        <v>156.8519</v>
      </c>
      <c r="X7" s="7">
        <v>79.560500000000005</v>
      </c>
      <c r="Y7" s="7">
        <v>252.12960000000001</v>
      </c>
      <c r="Z7" s="7">
        <f t="shared" si="0"/>
        <v>160.74373341986933</v>
      </c>
      <c r="AA7" s="7">
        <v>6.9931999999999999</v>
      </c>
      <c r="AB7" s="7">
        <v>326.54300000000001</v>
      </c>
      <c r="AC7" s="7">
        <v>1231.5668000000001</v>
      </c>
      <c r="AD7" s="7">
        <v>1781.9629</v>
      </c>
      <c r="AE7" s="7">
        <v>2240.056</v>
      </c>
      <c r="AF7" s="7">
        <v>2688.1212999999998</v>
      </c>
      <c r="AG7" s="7">
        <v>58.979599999999998</v>
      </c>
      <c r="AH7" s="7">
        <v>26.514399999999998</v>
      </c>
      <c r="AI7" s="7">
        <v>15.967000000000001</v>
      </c>
      <c r="AJ7" s="7">
        <v>5.7358000000000002</v>
      </c>
    </row>
    <row r="8" spans="1:37" x14ac:dyDescent="0.25">
      <c r="A8" s="7" t="s">
        <v>21</v>
      </c>
      <c r="B8">
        <v>2015</v>
      </c>
      <c r="C8" s="7" t="s">
        <v>137</v>
      </c>
      <c r="D8" t="s">
        <v>143</v>
      </c>
      <c r="E8" s="8">
        <v>42556.184999999998</v>
      </c>
      <c r="F8" s="7">
        <v>154</v>
      </c>
      <c r="G8" s="7">
        <v>701</v>
      </c>
      <c r="H8" s="7">
        <v>206</v>
      </c>
      <c r="I8" s="7">
        <v>34</v>
      </c>
      <c r="J8" s="7">
        <v>12</v>
      </c>
      <c r="K8" s="7">
        <v>6</v>
      </c>
      <c r="L8" s="7">
        <v>6</v>
      </c>
      <c r="M8" s="7">
        <v>1119</v>
      </c>
      <c r="N8" s="8">
        <v>202257086.79398301</v>
      </c>
      <c r="O8" s="8">
        <v>310103256.48685098</v>
      </c>
      <c r="P8" s="8">
        <v>350001028.38143897</v>
      </c>
      <c r="Q8" s="8">
        <v>399012513.14691401</v>
      </c>
      <c r="R8" s="8">
        <v>22462.3139221489</v>
      </c>
      <c r="S8" s="8">
        <v>11676.162462423999</v>
      </c>
      <c r="T8" s="8">
        <v>7686.71440140703</v>
      </c>
      <c r="U8" s="8">
        <v>2654.9336853085988</v>
      </c>
      <c r="V8" s="7">
        <v>1.3188</v>
      </c>
      <c r="W8" s="7">
        <v>161.2884</v>
      </c>
      <c r="X8" s="7">
        <v>85.72</v>
      </c>
      <c r="Y8" s="7">
        <v>243.30619999999999</v>
      </c>
      <c r="Z8" s="7">
        <f t="shared" si="0"/>
        <v>150.85164215157445</v>
      </c>
      <c r="AA8" s="7">
        <v>4.5152999999999999</v>
      </c>
      <c r="AB8" s="7">
        <v>536.74339999999995</v>
      </c>
      <c r="AC8" s="7">
        <v>1630.6599000000001</v>
      </c>
      <c r="AD8" s="7">
        <v>2435.4126999999999</v>
      </c>
      <c r="AE8" s="7">
        <v>2798.3681000000001</v>
      </c>
      <c r="AF8" s="7">
        <v>3135.5886999999998</v>
      </c>
      <c r="AG8" s="7">
        <v>56.135899999999999</v>
      </c>
      <c r="AH8" s="7">
        <v>28.2224</v>
      </c>
      <c r="AI8" s="7">
        <v>18.625800000000002</v>
      </c>
      <c r="AJ8" s="7">
        <v>6.7291999999999996</v>
      </c>
    </row>
    <row r="9" spans="1:37" x14ac:dyDescent="0.25">
      <c r="A9" s="7" t="s">
        <v>0</v>
      </c>
      <c r="B9" s="7">
        <v>1985</v>
      </c>
      <c r="C9" s="7" t="s">
        <v>137</v>
      </c>
      <c r="D9" t="s">
        <v>144</v>
      </c>
      <c r="E9" s="8">
        <v>217841.89679999999</v>
      </c>
      <c r="F9" s="7">
        <v>0</v>
      </c>
      <c r="G9" s="7">
        <v>5</v>
      </c>
      <c r="H9" s="7">
        <v>3</v>
      </c>
      <c r="I9" s="7">
        <v>1</v>
      </c>
      <c r="J9" s="7">
        <v>0</v>
      </c>
      <c r="K9" s="7">
        <v>0</v>
      </c>
      <c r="L9" s="7">
        <v>1</v>
      </c>
      <c r="M9" s="7">
        <v>10</v>
      </c>
      <c r="N9" s="8">
        <v>66480712.232127503</v>
      </c>
      <c r="O9" s="8">
        <v>180920647.05535999</v>
      </c>
      <c r="P9" s="8">
        <v>285961757.12065798</v>
      </c>
      <c r="Q9" s="8">
        <v>532058648.54284501</v>
      </c>
      <c r="R9" s="8">
        <v>211193.82557678601</v>
      </c>
      <c r="S9" s="8">
        <v>199749.83209446401</v>
      </c>
      <c r="T9" s="8">
        <v>189265.276415751</v>
      </c>
      <c r="U9" s="8">
        <v>164636.03194571548</v>
      </c>
      <c r="V9" s="7">
        <v>1.1820999999999999</v>
      </c>
      <c r="W9" s="7">
        <v>490.4418</v>
      </c>
      <c r="X9" s="7">
        <v>61.398299999999999</v>
      </c>
      <c r="Y9" s="7">
        <v>633.94539999999995</v>
      </c>
      <c r="Z9" s="7">
        <f t="shared" si="0"/>
        <v>129.26006714762076</v>
      </c>
      <c r="AA9" s="7">
        <v>4.4253999999999998</v>
      </c>
      <c r="AB9" s="7">
        <v>123.2937</v>
      </c>
      <c r="AC9" s="7">
        <v>299.78800000000001</v>
      </c>
      <c r="AD9" s="7">
        <v>299.96899999999999</v>
      </c>
      <c r="AE9" s="7">
        <v>300</v>
      </c>
      <c r="AF9" s="7">
        <v>300</v>
      </c>
      <c r="AG9" s="7">
        <v>97.190100000000001</v>
      </c>
      <c r="AH9" s="7">
        <v>91.828699999999998</v>
      </c>
      <c r="AI9" s="7">
        <v>87.171599999999998</v>
      </c>
      <c r="AJ9" s="7">
        <v>75.764499999999998</v>
      </c>
    </row>
    <row r="10" spans="1:37" x14ac:dyDescent="0.25">
      <c r="A10" s="7" t="s">
        <v>2</v>
      </c>
      <c r="B10" s="7">
        <v>1990</v>
      </c>
      <c r="C10" s="7" t="s">
        <v>137</v>
      </c>
      <c r="D10" t="s">
        <v>144</v>
      </c>
      <c r="E10" s="8">
        <v>204314.5827</v>
      </c>
      <c r="F10" s="7">
        <v>5</v>
      </c>
      <c r="G10" s="7">
        <v>4</v>
      </c>
      <c r="H10" s="7">
        <v>4</v>
      </c>
      <c r="I10" s="7">
        <v>1</v>
      </c>
      <c r="J10" s="7">
        <v>1</v>
      </c>
      <c r="K10" s="7">
        <v>0</v>
      </c>
      <c r="L10" s="7">
        <v>1</v>
      </c>
      <c r="M10" s="7">
        <v>16</v>
      </c>
      <c r="N10" s="8">
        <v>83350380.496724099</v>
      </c>
      <c r="O10" s="8">
        <v>222377515.93202701</v>
      </c>
      <c r="P10" s="8">
        <v>346220893.86406302</v>
      </c>
      <c r="Q10" s="8">
        <v>624667976.22778797</v>
      </c>
      <c r="R10" s="8">
        <v>195982.30298857001</v>
      </c>
      <c r="S10" s="8">
        <v>182091.62256966499</v>
      </c>
      <c r="T10" s="8">
        <v>169718.24656291501</v>
      </c>
      <c r="U10" s="8">
        <v>141847.7850772212</v>
      </c>
      <c r="V10" s="7">
        <v>1.2181999999999999</v>
      </c>
      <c r="W10" s="9">
        <v>307.08969999999999</v>
      </c>
      <c r="X10" s="9">
        <v>62.677700000000002</v>
      </c>
      <c r="Y10" s="9">
        <v>632.51649999999995</v>
      </c>
      <c r="Z10" s="7">
        <f t="shared" si="0"/>
        <v>205.97125204785439</v>
      </c>
      <c r="AA10" s="9">
        <v>5.7173999999999996</v>
      </c>
      <c r="AB10" s="9">
        <v>109.1464</v>
      </c>
      <c r="AC10" s="7">
        <v>386.25330000000002</v>
      </c>
      <c r="AD10" s="7">
        <v>386.82780000000002</v>
      </c>
      <c r="AE10" s="7">
        <v>387.14960000000002</v>
      </c>
      <c r="AF10" s="7">
        <v>387.29829999999998</v>
      </c>
      <c r="AG10" s="7">
        <v>96.237799999999993</v>
      </c>
      <c r="AH10" s="7">
        <v>89.307299999999998</v>
      </c>
      <c r="AI10" s="7">
        <v>83.402000000000001</v>
      </c>
      <c r="AJ10" s="7">
        <v>69.6464</v>
      </c>
    </row>
    <row r="11" spans="1:37" x14ac:dyDescent="0.25">
      <c r="A11" s="7" t="s">
        <v>3</v>
      </c>
      <c r="B11" s="7">
        <v>1995</v>
      </c>
      <c r="C11" s="7" t="s">
        <v>137</v>
      </c>
      <c r="D11" t="s">
        <v>144</v>
      </c>
      <c r="E11" s="8">
        <v>195377.24789999999</v>
      </c>
      <c r="F11" s="7">
        <v>6</v>
      </c>
      <c r="G11" s="7">
        <v>8</v>
      </c>
      <c r="H11" s="7">
        <v>5</v>
      </c>
      <c r="I11" s="7">
        <v>1</v>
      </c>
      <c r="J11" s="7">
        <v>0</v>
      </c>
      <c r="K11" s="7">
        <v>0</v>
      </c>
      <c r="L11" s="7">
        <v>1</v>
      </c>
      <c r="M11" s="7">
        <v>21</v>
      </c>
      <c r="N11" s="8">
        <v>90232601.348204896</v>
      </c>
      <c r="O11" s="8">
        <v>239173606.29147699</v>
      </c>
      <c r="P11" s="8">
        <v>371057544.94155198</v>
      </c>
      <c r="Q11" s="8">
        <v>663187609.54318404</v>
      </c>
      <c r="R11" s="8">
        <v>186358.7632894</v>
      </c>
      <c r="S11" s="8">
        <v>171478.087802255</v>
      </c>
      <c r="T11" s="8">
        <v>158301.49165836399</v>
      </c>
      <c r="U11" s="8">
        <v>129058.48694568158</v>
      </c>
      <c r="V11" s="7">
        <v>1.2312000000000001</v>
      </c>
      <c r="W11" s="7">
        <v>220.46860000000001</v>
      </c>
      <c r="X11" s="7">
        <v>62.235199999999999</v>
      </c>
      <c r="Y11" s="7">
        <v>651.43039999999996</v>
      </c>
      <c r="Z11" s="7">
        <f t="shared" si="0"/>
        <v>295.47536474581864</v>
      </c>
      <c r="AA11" s="7">
        <v>6.4729999999999999</v>
      </c>
      <c r="AB11" s="7">
        <v>80.325199999999995</v>
      </c>
      <c r="AC11" s="7">
        <v>489.4015</v>
      </c>
      <c r="AD11" s="7">
        <v>489.83730000000003</v>
      </c>
      <c r="AE11" s="7">
        <v>489.89789999999999</v>
      </c>
      <c r="AF11" s="7">
        <v>489.89789999999999</v>
      </c>
      <c r="AG11" s="7">
        <v>95.736199999999997</v>
      </c>
      <c r="AH11" s="7">
        <v>87.985100000000003</v>
      </c>
      <c r="AI11" s="7">
        <v>81.385300000000001</v>
      </c>
      <c r="AJ11" s="7">
        <v>66.293499999999995</v>
      </c>
    </row>
    <row r="12" spans="1:37" x14ac:dyDescent="0.25">
      <c r="A12" s="7" t="s">
        <v>4</v>
      </c>
      <c r="B12">
        <v>2000</v>
      </c>
      <c r="C12" s="7" t="s">
        <v>137</v>
      </c>
      <c r="D12" t="s">
        <v>144</v>
      </c>
      <c r="E12" s="8">
        <v>180084.27420000001</v>
      </c>
      <c r="F12" s="7">
        <v>8</v>
      </c>
      <c r="G12" s="7">
        <v>27</v>
      </c>
      <c r="H12" s="7">
        <v>16</v>
      </c>
      <c r="I12" s="7">
        <v>4</v>
      </c>
      <c r="J12" s="7">
        <v>0</v>
      </c>
      <c r="K12" s="7">
        <v>0</v>
      </c>
      <c r="L12" s="7">
        <v>1</v>
      </c>
      <c r="M12" s="7">
        <v>56</v>
      </c>
      <c r="N12" s="8">
        <v>100750917.574652</v>
      </c>
      <c r="O12" s="8">
        <v>256274318.038304</v>
      </c>
      <c r="P12" s="8">
        <v>387568785.628254</v>
      </c>
      <c r="Q12" s="8">
        <v>675758358.49549794</v>
      </c>
      <c r="R12" s="8">
        <v>170014.42551978899</v>
      </c>
      <c r="S12" s="8">
        <v>154475.38244597899</v>
      </c>
      <c r="T12" s="8">
        <v>141357.42679553101</v>
      </c>
      <c r="U12" s="8">
        <v>112508.43835045022</v>
      </c>
      <c r="V12" s="7">
        <v>1.2650999999999999</v>
      </c>
      <c r="W12" s="7">
        <v>203.4041</v>
      </c>
      <c r="X12" s="7">
        <v>62.366599999999998</v>
      </c>
      <c r="Y12" s="7">
        <v>477.54599999999999</v>
      </c>
      <c r="Z12" s="7">
        <f t="shared" si="0"/>
        <v>234.7769784384877</v>
      </c>
      <c r="AA12" s="7">
        <v>7.1337000000000002</v>
      </c>
      <c r="AB12" s="7">
        <v>100.9068</v>
      </c>
      <c r="AC12" s="7">
        <v>791.93230000000005</v>
      </c>
      <c r="AD12" s="7">
        <v>793.63829999999996</v>
      </c>
      <c r="AE12" s="7">
        <v>793.72540000000004</v>
      </c>
      <c r="AF12" s="7">
        <v>793.72540000000004</v>
      </c>
      <c r="AG12" s="7">
        <v>94.824700000000007</v>
      </c>
      <c r="AH12" s="7">
        <v>86.009399999999999</v>
      </c>
      <c r="AI12" s="7">
        <v>78.875600000000006</v>
      </c>
      <c r="AJ12" s="7">
        <v>62.723999999999997</v>
      </c>
    </row>
    <row r="13" spans="1:37" x14ac:dyDescent="0.25">
      <c r="A13" s="7" t="s">
        <v>5</v>
      </c>
      <c r="B13">
        <v>2005</v>
      </c>
      <c r="C13" s="7" t="s">
        <v>137</v>
      </c>
      <c r="D13" t="s">
        <v>144</v>
      </c>
      <c r="E13" s="8">
        <v>163588.17240000001</v>
      </c>
      <c r="F13" s="7">
        <v>7</v>
      </c>
      <c r="G13" s="7">
        <v>11</v>
      </c>
      <c r="H13" s="7">
        <v>7</v>
      </c>
      <c r="I13" s="7">
        <v>3</v>
      </c>
      <c r="J13" s="7">
        <v>2</v>
      </c>
      <c r="K13" s="7">
        <v>0</v>
      </c>
      <c r="L13" s="7">
        <v>3</v>
      </c>
      <c r="M13" s="7">
        <v>33</v>
      </c>
      <c r="N13" s="8">
        <v>112192780.831352</v>
      </c>
      <c r="O13" s="8">
        <v>288783765.028283</v>
      </c>
      <c r="P13" s="8">
        <v>433147831.24776</v>
      </c>
      <c r="Q13" s="8">
        <v>723461919.515118</v>
      </c>
      <c r="R13" s="8">
        <v>152375.575594286</v>
      </c>
      <c r="S13" s="8">
        <v>134730.972903096</v>
      </c>
      <c r="T13" s="8">
        <v>120305.99057906</v>
      </c>
      <c r="U13" s="8">
        <v>91241.980448488204</v>
      </c>
      <c r="V13" s="7">
        <v>1.2266999999999999</v>
      </c>
      <c r="W13" s="9">
        <v>152.86859999999999</v>
      </c>
      <c r="X13" s="7">
        <v>63.066699999999997</v>
      </c>
      <c r="Y13" s="7">
        <v>471.93979999999999</v>
      </c>
      <c r="Z13" s="7">
        <f t="shared" si="0"/>
        <v>308.72252378840392</v>
      </c>
      <c r="AA13" s="7">
        <v>7.2778999999999998</v>
      </c>
      <c r="AB13" s="7">
        <v>84.944999999999993</v>
      </c>
      <c r="AC13" s="7">
        <v>640.3673</v>
      </c>
      <c r="AD13" s="7">
        <v>650.70669999999996</v>
      </c>
      <c r="AE13" s="7">
        <v>659.09289999999999</v>
      </c>
      <c r="AF13" s="7">
        <v>674.60429999999997</v>
      </c>
      <c r="AG13" s="7">
        <v>93.683000000000007</v>
      </c>
      <c r="AH13" s="7">
        <v>82.648799999999994</v>
      </c>
      <c r="AI13" s="7">
        <v>73.991100000000003</v>
      </c>
      <c r="AJ13" s="7">
        <v>56.039099999999998</v>
      </c>
    </row>
    <row r="14" spans="1:37" x14ac:dyDescent="0.25">
      <c r="A14" s="7" t="s">
        <v>6</v>
      </c>
      <c r="B14">
        <v>2010</v>
      </c>
      <c r="C14" s="7" t="s">
        <v>137</v>
      </c>
      <c r="D14" t="s">
        <v>144</v>
      </c>
      <c r="E14" s="8">
        <v>154111.33170000001</v>
      </c>
      <c r="F14" s="7">
        <v>7</v>
      </c>
      <c r="G14" s="7">
        <v>10</v>
      </c>
      <c r="H14" s="7">
        <v>12</v>
      </c>
      <c r="I14" s="7">
        <v>6</v>
      </c>
      <c r="J14" s="7">
        <v>1</v>
      </c>
      <c r="K14" s="7">
        <v>0</v>
      </c>
      <c r="L14" s="7">
        <v>3</v>
      </c>
      <c r="M14" s="7">
        <v>39</v>
      </c>
      <c r="N14" s="8">
        <v>119556827.024801</v>
      </c>
      <c r="O14" s="8">
        <v>303516331.74753702</v>
      </c>
      <c r="P14" s="8">
        <v>450469517.61956799</v>
      </c>
      <c r="Q14" s="8">
        <v>739376163.35698605</v>
      </c>
      <c r="R14" s="8">
        <v>142162.09542960601</v>
      </c>
      <c r="S14" s="8">
        <v>123781.080551498</v>
      </c>
      <c r="T14" s="8">
        <v>109097.68757567801</v>
      </c>
      <c r="U14" s="8">
        <v>80173.715364301403</v>
      </c>
      <c r="V14" s="7">
        <v>1.2204999999999999</v>
      </c>
      <c r="W14" s="7">
        <v>140.4315</v>
      </c>
      <c r="X14" s="7">
        <v>63.125</v>
      </c>
      <c r="Y14" s="7">
        <v>430.28489999999999</v>
      </c>
      <c r="Z14" s="7">
        <f t="shared" si="0"/>
        <v>306.40198246119996</v>
      </c>
      <c r="AA14" s="7">
        <v>7.8815</v>
      </c>
      <c r="AB14" s="7">
        <v>104.8823</v>
      </c>
      <c r="AC14" s="7">
        <v>710.43510000000003</v>
      </c>
      <c r="AD14" s="7">
        <v>722.49850000000004</v>
      </c>
      <c r="AE14" s="7">
        <v>731.74630000000002</v>
      </c>
      <c r="AF14" s="7">
        <v>749.01260000000002</v>
      </c>
      <c r="AG14" s="7">
        <v>92.853899999999996</v>
      </c>
      <c r="AH14" s="7">
        <v>80.637600000000006</v>
      </c>
      <c r="AI14" s="7">
        <v>71.268799999999999</v>
      </c>
      <c r="AJ14" s="7">
        <v>52.289700000000003</v>
      </c>
    </row>
    <row r="15" spans="1:37" x14ac:dyDescent="0.25">
      <c r="A15" s="7" t="s">
        <v>7</v>
      </c>
      <c r="B15">
        <v>2015</v>
      </c>
      <c r="C15" s="7" t="s">
        <v>137</v>
      </c>
      <c r="D15" t="s">
        <v>144</v>
      </c>
      <c r="E15" s="8">
        <v>153658.44810000001</v>
      </c>
      <c r="F15" s="7">
        <v>6</v>
      </c>
      <c r="G15" s="7">
        <v>10</v>
      </c>
      <c r="H15" s="7">
        <v>12</v>
      </c>
      <c r="I15" s="7">
        <v>7</v>
      </c>
      <c r="J15" s="7">
        <v>1</v>
      </c>
      <c r="K15" s="7">
        <v>0</v>
      </c>
      <c r="L15" s="7">
        <v>3</v>
      </c>
      <c r="M15" s="7">
        <v>39</v>
      </c>
      <c r="N15" s="8">
        <v>120491835.72746</v>
      </c>
      <c r="O15" s="8">
        <v>306667278.07391101</v>
      </c>
      <c r="P15" s="8">
        <v>456281507.162175</v>
      </c>
      <c r="Q15" s="8">
        <v>747837292.35778797</v>
      </c>
      <c r="R15" s="8">
        <v>141617.11298197901</v>
      </c>
      <c r="S15" s="8">
        <v>123014.65582685301</v>
      </c>
      <c r="T15" s="8">
        <v>108065.558239019</v>
      </c>
      <c r="U15" s="8">
        <v>78874.718864221213</v>
      </c>
      <c r="V15" s="7">
        <v>1.2198</v>
      </c>
      <c r="W15" s="7">
        <v>132.3853</v>
      </c>
      <c r="X15" s="7">
        <v>63.133499999999998</v>
      </c>
      <c r="Y15" s="7">
        <v>408.68849999999998</v>
      </c>
      <c r="Z15" s="7">
        <f t="shared" si="0"/>
        <v>308.71139016189863</v>
      </c>
      <c r="AA15" s="7">
        <v>7.8956999999999997</v>
      </c>
      <c r="AB15" s="7">
        <v>100.2736</v>
      </c>
      <c r="AC15" s="7">
        <v>749.34280000000001</v>
      </c>
      <c r="AD15" s="7">
        <v>762.12509999999997</v>
      </c>
      <c r="AE15" s="7">
        <v>771.67700000000002</v>
      </c>
      <c r="AF15" s="7">
        <v>789.77549999999997</v>
      </c>
      <c r="AG15" s="7">
        <v>92.778199999999998</v>
      </c>
      <c r="AH15" s="7">
        <v>80.381900000000002</v>
      </c>
      <c r="AI15" s="7">
        <v>70.819199999999995</v>
      </c>
      <c r="AJ15" s="7">
        <v>51.600700000000003</v>
      </c>
    </row>
    <row r="16" spans="1:37" x14ac:dyDescent="0.25">
      <c r="A16" s="7" t="s">
        <v>29</v>
      </c>
      <c r="B16" s="7">
        <v>1985</v>
      </c>
      <c r="C16" s="7" t="s">
        <v>137</v>
      </c>
      <c r="D16" t="s">
        <v>144</v>
      </c>
      <c r="E16" s="8">
        <v>240909.3</v>
      </c>
      <c r="F16" s="7">
        <v>2</v>
      </c>
      <c r="G16" s="7">
        <v>19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23</v>
      </c>
      <c r="N16" s="8">
        <v>70540967.053324699</v>
      </c>
      <c r="O16" s="8">
        <v>201964623.13664299</v>
      </c>
      <c r="P16" s="8">
        <v>334435580.37412798</v>
      </c>
      <c r="Q16" s="8">
        <v>662503060.78716004</v>
      </c>
      <c r="R16" s="8">
        <v>233857.80300254299</v>
      </c>
      <c r="S16" s="8">
        <v>220727.800776699</v>
      </c>
      <c r="T16" s="8">
        <v>207494.812243372</v>
      </c>
      <c r="U16" s="8">
        <v>174658.99392128398</v>
      </c>
      <c r="V16" s="7">
        <v>1.1822999999999999</v>
      </c>
      <c r="W16" s="7">
        <v>115.8554</v>
      </c>
      <c r="X16" s="7">
        <v>60.012599999999999</v>
      </c>
      <c r="Y16" s="7">
        <v>79.577200000000005</v>
      </c>
      <c r="Z16" s="7">
        <f t="shared" si="0"/>
        <v>68.686655952161061</v>
      </c>
      <c r="AA16" s="7">
        <v>4.2098000000000004</v>
      </c>
      <c r="AB16" s="7">
        <v>92.903199999999998</v>
      </c>
      <c r="AC16" s="7">
        <v>435.88799999999998</v>
      </c>
      <c r="AD16" s="7">
        <v>435.88990000000001</v>
      </c>
      <c r="AE16" s="7">
        <v>435.88990000000001</v>
      </c>
      <c r="AF16" s="7">
        <v>435.88990000000001</v>
      </c>
      <c r="AG16" s="7">
        <v>97.424800000000005</v>
      </c>
      <c r="AH16" s="7">
        <v>91.893100000000004</v>
      </c>
      <c r="AI16" s="7">
        <v>86.605599999999995</v>
      </c>
      <c r="AJ16" s="7">
        <v>72.881399999999999</v>
      </c>
    </row>
    <row r="17" spans="1:36" x14ac:dyDescent="0.25">
      <c r="A17" s="7" t="s">
        <v>30</v>
      </c>
      <c r="B17" s="7">
        <v>1990</v>
      </c>
      <c r="C17" s="7" t="s">
        <v>137</v>
      </c>
      <c r="D17" t="s">
        <v>144</v>
      </c>
      <c r="E17" s="8">
        <v>237120.88500000001</v>
      </c>
      <c r="F17" s="7">
        <v>5</v>
      </c>
      <c r="G17" s="7">
        <v>26</v>
      </c>
      <c r="H17" s="7">
        <v>6</v>
      </c>
      <c r="I17" s="7">
        <v>1</v>
      </c>
      <c r="J17" s="7">
        <v>0</v>
      </c>
      <c r="K17" s="7">
        <v>0</v>
      </c>
      <c r="L17" s="7">
        <v>1</v>
      </c>
      <c r="M17" s="7">
        <v>39</v>
      </c>
      <c r="N17" s="8">
        <v>89061025.525991797</v>
      </c>
      <c r="O17" s="8">
        <v>254570506.407978</v>
      </c>
      <c r="P17" s="8">
        <v>418379735.41572899</v>
      </c>
      <c r="Q17" s="8">
        <v>815379811.09153998</v>
      </c>
      <c r="R17" s="8">
        <v>228218.09535375499</v>
      </c>
      <c r="S17" s="8">
        <v>211683.89083466699</v>
      </c>
      <c r="T17" s="8">
        <v>195321.09407733701</v>
      </c>
      <c r="U17" s="8">
        <v>155582.90389084601</v>
      </c>
      <c r="V17" s="7">
        <v>1.2217</v>
      </c>
      <c r="W17" s="7">
        <v>95.866100000000003</v>
      </c>
      <c r="X17" s="7">
        <v>60.112900000000003</v>
      </c>
      <c r="Y17" s="7">
        <v>44.435899999999997</v>
      </c>
      <c r="Z17" s="7">
        <f t="shared" si="0"/>
        <v>46.352047282616063</v>
      </c>
      <c r="AA17" s="7">
        <v>5.2518000000000002</v>
      </c>
      <c r="AB17" s="7">
        <v>102.6075</v>
      </c>
      <c r="AC17" s="7">
        <v>599.56420000000003</v>
      </c>
      <c r="AD17" s="7">
        <v>599.97649999999999</v>
      </c>
      <c r="AE17" s="7">
        <v>600</v>
      </c>
      <c r="AF17" s="7">
        <v>600</v>
      </c>
      <c r="AG17" s="7">
        <v>96.710499999999996</v>
      </c>
      <c r="AH17" s="7">
        <v>89.651499999999999</v>
      </c>
      <c r="AI17" s="7">
        <v>82.954599999999999</v>
      </c>
      <c r="AJ17" s="7">
        <v>66.084199999999996</v>
      </c>
    </row>
    <row r="18" spans="1:36" x14ac:dyDescent="0.25">
      <c r="A18" s="7" t="s">
        <v>31</v>
      </c>
      <c r="B18" s="7">
        <v>1995</v>
      </c>
      <c r="C18" s="7" t="s">
        <v>137</v>
      </c>
      <c r="D18" t="s">
        <v>144</v>
      </c>
      <c r="E18" s="8">
        <v>232115.85</v>
      </c>
      <c r="F18" s="7">
        <v>11</v>
      </c>
      <c r="G18" s="7">
        <v>25</v>
      </c>
      <c r="H18" s="7">
        <v>7</v>
      </c>
      <c r="I18" s="7">
        <v>1</v>
      </c>
      <c r="J18" s="7">
        <v>0</v>
      </c>
      <c r="K18" s="7">
        <v>0</v>
      </c>
      <c r="L18" s="7">
        <v>1</v>
      </c>
      <c r="M18" s="7">
        <v>45</v>
      </c>
      <c r="N18" s="8">
        <v>99476813.940102994</v>
      </c>
      <c r="O18" s="8">
        <v>283120053.15113002</v>
      </c>
      <c r="P18" s="8">
        <v>463950342.898058</v>
      </c>
      <c r="Q18" s="8">
        <v>890810330.75502598</v>
      </c>
      <c r="R18" s="8">
        <v>222172.65772155201</v>
      </c>
      <c r="S18" s="8">
        <v>203827.54270210999</v>
      </c>
      <c r="T18" s="8">
        <v>185764.56218284101</v>
      </c>
      <c r="U18" s="8">
        <v>143034.81692449743</v>
      </c>
      <c r="V18" s="7">
        <v>1.2536</v>
      </c>
      <c r="W18" s="7">
        <v>110.8877</v>
      </c>
      <c r="X18" s="7">
        <v>60.111199999999997</v>
      </c>
      <c r="Y18" s="7">
        <v>84.313699999999997</v>
      </c>
      <c r="Z18" s="7">
        <f t="shared" si="0"/>
        <v>76.035214004799457</v>
      </c>
      <c r="AA18" s="7">
        <v>6.0182000000000002</v>
      </c>
      <c r="AB18" s="7">
        <v>113.2927</v>
      </c>
      <c r="AC18" s="7">
        <v>632.08079999999995</v>
      </c>
      <c r="AD18" s="7">
        <v>632.44389999999999</v>
      </c>
      <c r="AE18" s="7">
        <v>632.45550000000003</v>
      </c>
      <c r="AF18" s="7">
        <v>632.45550000000003</v>
      </c>
      <c r="AG18" s="7">
        <v>96.251599999999996</v>
      </c>
      <c r="AH18" s="7">
        <v>88.254300000000001</v>
      </c>
      <c r="AI18" s="7">
        <v>80.680700000000002</v>
      </c>
      <c r="AJ18" s="7">
        <v>62.136499999999998</v>
      </c>
    </row>
    <row r="19" spans="1:36" x14ac:dyDescent="0.25">
      <c r="A19" s="7" t="s">
        <v>32</v>
      </c>
      <c r="B19">
        <v>2000</v>
      </c>
      <c r="C19" s="7" t="s">
        <v>137</v>
      </c>
      <c r="D19" t="s">
        <v>144</v>
      </c>
      <c r="E19" s="8">
        <v>225677.25</v>
      </c>
      <c r="F19" s="7">
        <v>13</v>
      </c>
      <c r="G19" s="7">
        <v>32</v>
      </c>
      <c r="H19" s="7">
        <v>9</v>
      </c>
      <c r="I19" s="7">
        <v>1</v>
      </c>
      <c r="J19" s="7">
        <v>0</v>
      </c>
      <c r="K19" s="7">
        <v>0</v>
      </c>
      <c r="L19" s="7">
        <v>2</v>
      </c>
      <c r="M19" s="7">
        <v>57</v>
      </c>
      <c r="N19" s="8">
        <v>117694546.01484799</v>
      </c>
      <c r="O19" s="8">
        <v>332129662.801202</v>
      </c>
      <c r="P19" s="8">
        <v>540117846.87882197</v>
      </c>
      <c r="Q19" s="8">
        <v>1010456286.72278</v>
      </c>
      <c r="R19" s="8">
        <v>213912.513090586</v>
      </c>
      <c r="S19" s="8">
        <v>192492.389316588</v>
      </c>
      <c r="T19" s="8">
        <v>171716.84188154101</v>
      </c>
      <c r="U19" s="8">
        <v>124631.62132772199</v>
      </c>
      <c r="V19" s="7">
        <v>1.2248000000000001</v>
      </c>
      <c r="W19" s="7">
        <v>142.17699999999999</v>
      </c>
      <c r="X19" s="7">
        <v>60.311</v>
      </c>
      <c r="Y19" s="7">
        <v>116.18819999999999</v>
      </c>
      <c r="Z19" s="7">
        <f t="shared" si="0"/>
        <v>81.72081278969172</v>
      </c>
      <c r="AA19" s="7">
        <v>7.0610999999999997</v>
      </c>
      <c r="AB19" s="7">
        <v>119.5934</v>
      </c>
      <c r="AC19" s="7">
        <v>693.9633</v>
      </c>
      <c r="AD19" s="7">
        <v>695.83320000000003</v>
      </c>
      <c r="AE19" s="7">
        <v>696.71770000000004</v>
      </c>
      <c r="AF19" s="7">
        <v>698.74940000000004</v>
      </c>
      <c r="AG19" s="7">
        <v>95.444100000000006</v>
      </c>
      <c r="AH19" s="7">
        <v>85.847399999999993</v>
      </c>
      <c r="AI19" s="7">
        <v>76.842799999999997</v>
      </c>
      <c r="AJ19" s="7">
        <v>55.802799999999998</v>
      </c>
    </row>
    <row r="20" spans="1:36" x14ac:dyDescent="0.25">
      <c r="A20" s="7" t="s">
        <v>33</v>
      </c>
      <c r="B20">
        <v>2005</v>
      </c>
      <c r="C20" s="7" t="s">
        <v>137</v>
      </c>
      <c r="D20" t="s">
        <v>144</v>
      </c>
      <c r="E20" s="8">
        <v>187118.82</v>
      </c>
      <c r="F20" s="7">
        <v>17</v>
      </c>
      <c r="G20" s="7">
        <v>46</v>
      </c>
      <c r="H20" s="7">
        <v>16</v>
      </c>
      <c r="I20" s="7">
        <v>3</v>
      </c>
      <c r="J20" s="7">
        <v>1</v>
      </c>
      <c r="K20" s="7">
        <v>1</v>
      </c>
      <c r="L20" s="7">
        <v>3</v>
      </c>
      <c r="M20" s="7">
        <v>87</v>
      </c>
      <c r="N20" s="8">
        <v>175843540.74704301</v>
      </c>
      <c r="O20" s="8">
        <v>462860658.06189001</v>
      </c>
      <c r="P20" s="8">
        <v>713708671.82884097</v>
      </c>
      <c r="Q20" s="8">
        <v>1193676611.8947699</v>
      </c>
      <c r="R20" s="8">
        <v>169542.34793231499</v>
      </c>
      <c r="S20" s="8">
        <v>140870.59546816201</v>
      </c>
      <c r="T20" s="8">
        <v>115809.47011381399</v>
      </c>
      <c r="U20" s="8">
        <v>67751.158810523018</v>
      </c>
      <c r="V20" s="7">
        <v>1.2614000000000001</v>
      </c>
      <c r="W20" s="7">
        <v>173.6448</v>
      </c>
      <c r="X20" s="7">
        <v>61.250700000000002</v>
      </c>
      <c r="Y20" s="7">
        <v>181.81819999999999</v>
      </c>
      <c r="Z20" s="7">
        <f t="shared" si="0"/>
        <v>104.70696502285124</v>
      </c>
      <c r="AA20" s="7">
        <v>11.8428</v>
      </c>
      <c r="AB20" s="7">
        <v>127.7499</v>
      </c>
      <c r="AC20" s="7">
        <v>861.84799999999996</v>
      </c>
      <c r="AD20" s="7">
        <v>866.62350000000004</v>
      </c>
      <c r="AE20" s="7">
        <v>869.03470000000004</v>
      </c>
      <c r="AF20" s="7">
        <v>871.77980000000002</v>
      </c>
      <c r="AG20" s="7">
        <v>91.825699999999998</v>
      </c>
      <c r="AH20" s="7">
        <v>76.172499999999999</v>
      </c>
      <c r="AI20" s="7">
        <v>62.9544</v>
      </c>
      <c r="AJ20" s="7">
        <v>36.867199999999997</v>
      </c>
    </row>
    <row r="21" spans="1:36" x14ac:dyDescent="0.25">
      <c r="A21" s="7" t="s">
        <v>34</v>
      </c>
      <c r="B21">
        <v>2010</v>
      </c>
      <c r="C21" s="7" t="s">
        <v>137</v>
      </c>
      <c r="D21" t="s">
        <v>144</v>
      </c>
      <c r="E21" s="8">
        <v>181220.08499999999</v>
      </c>
      <c r="F21" s="7">
        <v>33</v>
      </c>
      <c r="G21" s="7">
        <v>49</v>
      </c>
      <c r="H21" s="7">
        <v>17</v>
      </c>
      <c r="I21" s="7">
        <v>2</v>
      </c>
      <c r="J21" s="7">
        <v>1</v>
      </c>
      <c r="K21" s="7">
        <v>3</v>
      </c>
      <c r="L21" s="7">
        <v>4</v>
      </c>
      <c r="M21" s="7">
        <v>109</v>
      </c>
      <c r="N21" s="8">
        <v>181430990.76583299</v>
      </c>
      <c r="O21" s="8">
        <v>477885619.28225398</v>
      </c>
      <c r="P21" s="8">
        <v>733990961.75951397</v>
      </c>
      <c r="Q21" s="8">
        <v>1208886838.08657</v>
      </c>
      <c r="R21" s="8">
        <v>163084.034923122</v>
      </c>
      <c r="S21" s="8">
        <v>133469.865797087</v>
      </c>
      <c r="T21" s="8">
        <v>107882.690957118</v>
      </c>
      <c r="U21" s="8">
        <v>60331.401191342986</v>
      </c>
      <c r="V21" s="7">
        <v>1.2452000000000001</v>
      </c>
      <c r="W21" s="7">
        <v>152.3914</v>
      </c>
      <c r="X21" s="7">
        <v>61.084899999999998</v>
      </c>
      <c r="Y21" s="7">
        <v>191.59719999999999</v>
      </c>
      <c r="Z21" s="7">
        <f t="shared" si="0"/>
        <v>125.72704233965956</v>
      </c>
      <c r="AA21" s="7">
        <v>11.6099</v>
      </c>
      <c r="AB21" s="7">
        <v>130.24680000000001</v>
      </c>
      <c r="AC21" s="7">
        <v>949.41219999999998</v>
      </c>
      <c r="AD21" s="7">
        <v>959.8415</v>
      </c>
      <c r="AE21" s="7">
        <v>966.08860000000004</v>
      </c>
      <c r="AF21" s="7">
        <v>976.63279999999997</v>
      </c>
      <c r="AG21" s="7">
        <v>91.292100000000005</v>
      </c>
      <c r="AH21" s="7">
        <v>74.601699999999994</v>
      </c>
      <c r="AI21" s="7">
        <v>60.632399999999997</v>
      </c>
      <c r="AJ21" s="7">
        <v>33.9634</v>
      </c>
    </row>
    <row r="22" spans="1:36" x14ac:dyDescent="0.25">
      <c r="A22" s="7" t="s">
        <v>35</v>
      </c>
      <c r="B22">
        <v>2015</v>
      </c>
      <c r="C22" s="7" t="s">
        <v>137</v>
      </c>
      <c r="D22" t="s">
        <v>144</v>
      </c>
      <c r="E22" s="8">
        <v>173868.70499999999</v>
      </c>
      <c r="F22" s="7">
        <v>24</v>
      </c>
      <c r="G22" s="7">
        <v>53</v>
      </c>
      <c r="H22" s="7">
        <v>20</v>
      </c>
      <c r="I22" s="7">
        <v>3</v>
      </c>
      <c r="J22" s="7">
        <v>2</v>
      </c>
      <c r="K22" s="7">
        <v>4</v>
      </c>
      <c r="L22" s="7">
        <v>8</v>
      </c>
      <c r="M22" s="7">
        <v>114</v>
      </c>
      <c r="N22" s="8">
        <v>192805913.41200301</v>
      </c>
      <c r="O22" s="8">
        <v>502325511.23352802</v>
      </c>
      <c r="P22" s="8">
        <v>764180966.90604103</v>
      </c>
      <c r="Q22" s="8">
        <v>1231081941.0153301</v>
      </c>
      <c r="R22" s="8">
        <v>154595.97795606899</v>
      </c>
      <c r="S22" s="8">
        <v>123676.537956032</v>
      </c>
      <c r="T22" s="8">
        <v>97514.325276517106</v>
      </c>
      <c r="U22" s="8">
        <v>50760.510898466979</v>
      </c>
      <c r="V22" s="7">
        <v>1.236</v>
      </c>
      <c r="W22" s="7">
        <v>144.71780000000001</v>
      </c>
      <c r="X22" s="7">
        <v>61.167000000000002</v>
      </c>
      <c r="Y22" s="7">
        <v>146.8484</v>
      </c>
      <c r="Z22" s="7">
        <f t="shared" si="0"/>
        <v>101.47224460294449</v>
      </c>
      <c r="AA22" s="7">
        <v>8.0100999999999996</v>
      </c>
      <c r="AB22" s="7">
        <v>153.00800000000001</v>
      </c>
      <c r="AC22" s="7">
        <v>660.16210000000001</v>
      </c>
      <c r="AD22" s="7">
        <v>672.09730000000002</v>
      </c>
      <c r="AE22" s="7">
        <v>680.6463</v>
      </c>
      <c r="AF22" s="7">
        <v>693.06050000000005</v>
      </c>
      <c r="AG22" s="7">
        <v>90.364500000000007</v>
      </c>
      <c r="AH22" s="7">
        <v>72.171099999999996</v>
      </c>
      <c r="AI22" s="7">
        <v>57.252000000000002</v>
      </c>
      <c r="AJ22" s="7">
        <v>29.856100000000001</v>
      </c>
    </row>
    <row r="23" spans="1:36" x14ac:dyDescent="0.25">
      <c r="A23" s="7" t="s">
        <v>36</v>
      </c>
      <c r="B23" s="7">
        <v>1985</v>
      </c>
      <c r="C23" s="7" t="s">
        <v>137</v>
      </c>
      <c r="D23" t="s">
        <v>144</v>
      </c>
      <c r="E23" s="8">
        <v>210114.36</v>
      </c>
      <c r="F23" s="7">
        <v>1</v>
      </c>
      <c r="G23" s="7">
        <v>9</v>
      </c>
      <c r="H23" s="7">
        <v>3</v>
      </c>
      <c r="I23" s="7">
        <v>0</v>
      </c>
      <c r="J23" s="7">
        <v>1</v>
      </c>
      <c r="K23" s="7">
        <v>0</v>
      </c>
      <c r="L23" s="7">
        <v>3</v>
      </c>
      <c r="M23" s="7">
        <v>17</v>
      </c>
      <c r="N23" s="8">
        <v>104680263.09477</v>
      </c>
      <c r="O23" s="8">
        <v>279415699.59170401</v>
      </c>
      <c r="P23" s="8">
        <v>439291821.303945</v>
      </c>
      <c r="Q23" s="8">
        <v>784926742.505373</v>
      </c>
      <c r="R23" s="8">
        <v>199662.17592337701</v>
      </c>
      <c r="S23" s="8">
        <v>182251.81552810699</v>
      </c>
      <c r="T23" s="8">
        <v>166279.34934923201</v>
      </c>
      <c r="U23" s="8">
        <v>131621.68574946269</v>
      </c>
      <c r="V23" s="7">
        <v>1.2210000000000001</v>
      </c>
      <c r="W23" s="7">
        <v>278.83960000000002</v>
      </c>
      <c r="X23" s="7">
        <v>67.38</v>
      </c>
      <c r="Y23" s="7">
        <v>237.60120000000001</v>
      </c>
      <c r="Z23" s="7">
        <f t="shared" si="0"/>
        <v>85.210708952386966</v>
      </c>
      <c r="AA23" s="7">
        <v>4.9875999999999996</v>
      </c>
      <c r="AB23" s="7">
        <v>159.82470000000001</v>
      </c>
      <c r="AC23" s="7">
        <v>341.7833</v>
      </c>
      <c r="AD23" s="7">
        <v>346.45389999999998</v>
      </c>
      <c r="AE23" s="7">
        <v>350.66309999999999</v>
      </c>
      <c r="AF23" s="7">
        <v>359.04489999999998</v>
      </c>
      <c r="AG23" s="7">
        <v>95.711399999999998</v>
      </c>
      <c r="AH23" s="7">
        <v>87.239599999999996</v>
      </c>
      <c r="AI23" s="7">
        <v>79.792299999999997</v>
      </c>
      <c r="AJ23" s="7">
        <v>63.157299999999999</v>
      </c>
    </row>
    <row r="24" spans="1:36" x14ac:dyDescent="0.25">
      <c r="A24" s="7" t="s">
        <v>37</v>
      </c>
      <c r="B24" s="7">
        <v>1990</v>
      </c>
      <c r="C24" s="7" t="s">
        <v>137</v>
      </c>
      <c r="D24" t="s">
        <v>144</v>
      </c>
      <c r="E24" s="8">
        <v>199544.94</v>
      </c>
      <c r="F24" s="7">
        <v>5</v>
      </c>
      <c r="G24" s="7">
        <v>12</v>
      </c>
      <c r="H24" s="7">
        <v>3</v>
      </c>
      <c r="I24" s="7">
        <v>0</v>
      </c>
      <c r="J24" s="7">
        <v>2</v>
      </c>
      <c r="K24" s="7">
        <v>2</v>
      </c>
      <c r="L24" s="7">
        <v>5</v>
      </c>
      <c r="M24" s="7">
        <v>29</v>
      </c>
      <c r="N24" s="8">
        <v>117900563.53323001</v>
      </c>
      <c r="O24" s="8">
        <v>309429937.61229903</v>
      </c>
      <c r="P24" s="8">
        <v>479668115.07041502</v>
      </c>
      <c r="Q24" s="8">
        <v>846114073.11792696</v>
      </c>
      <c r="R24" s="8">
        <v>187760.81885014201</v>
      </c>
      <c r="S24" s="8">
        <v>168627.71513927399</v>
      </c>
      <c r="T24" s="8">
        <v>151619.975990384</v>
      </c>
      <c r="U24" s="8">
        <v>114933.53268820731</v>
      </c>
      <c r="V24" s="7">
        <v>1.1778999999999999</v>
      </c>
      <c r="W24" s="7">
        <v>158.42250000000001</v>
      </c>
      <c r="X24" s="7">
        <v>61.767699999999998</v>
      </c>
      <c r="Y24" s="7">
        <v>203.89099999999999</v>
      </c>
      <c r="Z24" s="7">
        <f t="shared" si="0"/>
        <v>128.70078429516008</v>
      </c>
      <c r="AA24" s="7">
        <v>5.5648999999999997</v>
      </c>
      <c r="AB24" s="7">
        <v>166.17400000000001</v>
      </c>
      <c r="AC24" s="7">
        <v>424.28899999999999</v>
      </c>
      <c r="AD24" s="7">
        <v>431.69580000000002</v>
      </c>
      <c r="AE24" s="7">
        <v>438.38749999999999</v>
      </c>
      <c r="AF24" s="7">
        <v>452.8211</v>
      </c>
      <c r="AG24" s="7">
        <v>94.921700000000001</v>
      </c>
      <c r="AH24" s="7">
        <v>85.093900000000005</v>
      </c>
      <c r="AI24" s="7">
        <v>76.711699999999993</v>
      </c>
      <c r="AJ24" s="7">
        <v>58.143900000000002</v>
      </c>
    </row>
    <row r="25" spans="1:36" x14ac:dyDescent="0.25">
      <c r="A25" s="7" t="s">
        <v>38</v>
      </c>
      <c r="B25" s="7">
        <v>1995</v>
      </c>
      <c r="C25" s="7" t="s">
        <v>137</v>
      </c>
      <c r="D25" t="s">
        <v>144</v>
      </c>
      <c r="E25" s="8">
        <v>187107.3</v>
      </c>
      <c r="F25" s="7">
        <v>5</v>
      </c>
      <c r="G25" s="7">
        <v>16</v>
      </c>
      <c r="H25" s="7">
        <v>13</v>
      </c>
      <c r="I25" s="7">
        <v>2</v>
      </c>
      <c r="J25" s="7">
        <v>1</v>
      </c>
      <c r="K25" s="7">
        <v>3</v>
      </c>
      <c r="L25" s="7">
        <v>6</v>
      </c>
      <c r="M25" s="7">
        <v>46</v>
      </c>
      <c r="N25" s="8">
        <v>128151086.411166</v>
      </c>
      <c r="O25" s="8">
        <v>334031935.797782</v>
      </c>
      <c r="P25" s="8">
        <v>515532121.951105</v>
      </c>
      <c r="Q25" s="8">
        <v>883504228.54043496</v>
      </c>
      <c r="R25" s="8">
        <v>174297.543142209</v>
      </c>
      <c r="S25" s="8">
        <v>153730.64523902399</v>
      </c>
      <c r="T25" s="8">
        <v>135598.875325862</v>
      </c>
      <c r="U25" s="8">
        <v>98756.877145956489</v>
      </c>
      <c r="V25" s="7">
        <v>1.2151000000000001</v>
      </c>
      <c r="W25" s="7">
        <v>212.67</v>
      </c>
      <c r="X25" s="7">
        <v>62.063099999999999</v>
      </c>
      <c r="Y25" s="7">
        <v>351.3107</v>
      </c>
      <c r="Z25" s="7">
        <f t="shared" si="0"/>
        <v>165.19052992899799</v>
      </c>
      <c r="AA25" s="7">
        <v>6.1917</v>
      </c>
      <c r="AB25" s="7">
        <v>174.8296</v>
      </c>
      <c r="AC25" s="7">
        <v>564.54399999999998</v>
      </c>
      <c r="AD25" s="7">
        <v>576.88189999999997</v>
      </c>
      <c r="AE25" s="7">
        <v>587.57529999999997</v>
      </c>
      <c r="AF25" s="7">
        <v>609.33519999999999</v>
      </c>
      <c r="AG25" s="7">
        <v>94</v>
      </c>
      <c r="AH25" s="7">
        <v>82.794499999999999</v>
      </c>
      <c r="AI25" s="7">
        <v>73.248999999999995</v>
      </c>
      <c r="AJ25" s="7">
        <v>53.3232</v>
      </c>
    </row>
    <row r="26" spans="1:36" x14ac:dyDescent="0.25">
      <c r="A26" s="7" t="s">
        <v>39</v>
      </c>
      <c r="B26">
        <v>2000</v>
      </c>
      <c r="C26" s="7" t="s">
        <v>137</v>
      </c>
      <c r="D26" t="s">
        <v>144</v>
      </c>
      <c r="E26" s="8">
        <v>168636.33</v>
      </c>
      <c r="F26" s="7">
        <v>11</v>
      </c>
      <c r="G26" s="7">
        <v>42</v>
      </c>
      <c r="H26" s="7">
        <v>20</v>
      </c>
      <c r="I26" s="7">
        <v>0</v>
      </c>
      <c r="J26" s="7">
        <v>2</v>
      </c>
      <c r="K26" s="7">
        <v>2</v>
      </c>
      <c r="L26" s="7">
        <v>6</v>
      </c>
      <c r="M26" s="7">
        <v>83</v>
      </c>
      <c r="N26" s="8">
        <v>157338206.22257599</v>
      </c>
      <c r="O26" s="8">
        <v>382191834.96555901</v>
      </c>
      <c r="P26" s="8">
        <v>572908107.22293401</v>
      </c>
      <c r="Q26" s="8">
        <v>944536263.56840396</v>
      </c>
      <c r="R26" s="8">
        <v>152908.27374096701</v>
      </c>
      <c r="S26" s="8">
        <v>130445.454528427</v>
      </c>
      <c r="T26" s="8">
        <v>111392.68919961</v>
      </c>
      <c r="U26" s="8">
        <v>74182.703643159592</v>
      </c>
      <c r="V26" s="7">
        <v>1.2736000000000001</v>
      </c>
      <c r="W26" s="7">
        <v>168.74260000000001</v>
      </c>
      <c r="X26" s="7">
        <v>62.005200000000002</v>
      </c>
      <c r="Y26" s="7">
        <v>260.9939</v>
      </c>
      <c r="Z26" s="7">
        <f t="shared" si="0"/>
        <v>154.66983441051636</v>
      </c>
      <c r="AA26" s="7">
        <v>8.1808999999999994</v>
      </c>
      <c r="AB26" s="7">
        <v>153.77269999999999</v>
      </c>
      <c r="AC26" s="7">
        <v>742.31420000000003</v>
      </c>
      <c r="AD26" s="7">
        <v>764.02739999999994</v>
      </c>
      <c r="AE26" s="7">
        <v>782.14440000000002</v>
      </c>
      <c r="AF26" s="7">
        <v>816.86559999999997</v>
      </c>
      <c r="AG26" s="7">
        <v>91.765100000000004</v>
      </c>
      <c r="AH26" s="7">
        <v>78.108099999999993</v>
      </c>
      <c r="AI26" s="7">
        <v>66.951300000000003</v>
      </c>
      <c r="AJ26" s="7">
        <v>44.579300000000003</v>
      </c>
    </row>
    <row r="27" spans="1:36" x14ac:dyDescent="0.25">
      <c r="A27" s="7" t="s">
        <v>40</v>
      </c>
      <c r="B27">
        <v>2005</v>
      </c>
      <c r="C27" s="7" t="s">
        <v>137</v>
      </c>
      <c r="D27" t="s">
        <v>144</v>
      </c>
      <c r="E27" s="8">
        <v>154341.63</v>
      </c>
      <c r="F27" s="7">
        <v>20</v>
      </c>
      <c r="G27" s="7">
        <v>70</v>
      </c>
      <c r="H27" s="7">
        <v>37</v>
      </c>
      <c r="I27" s="7">
        <v>3</v>
      </c>
      <c r="J27" s="7">
        <v>3</v>
      </c>
      <c r="K27" s="7">
        <v>1</v>
      </c>
      <c r="L27" s="7">
        <v>6</v>
      </c>
      <c r="M27" s="7">
        <v>140</v>
      </c>
      <c r="N27" s="8">
        <v>170975376.33401</v>
      </c>
      <c r="O27" s="8">
        <v>403096768.13563699</v>
      </c>
      <c r="P27" s="8">
        <v>592430783.57383299</v>
      </c>
      <c r="Q27" s="8">
        <v>933449310.69722903</v>
      </c>
      <c r="R27" s="8">
        <v>137251.590907379</v>
      </c>
      <c r="S27" s="8">
        <v>114062.489726513</v>
      </c>
      <c r="T27" s="8">
        <v>95146.091800246999</v>
      </c>
      <c r="U27" s="8">
        <v>60996.698930277096</v>
      </c>
      <c r="V27" s="7">
        <v>1.2955000000000001</v>
      </c>
      <c r="W27" s="7">
        <v>183.41040000000001</v>
      </c>
      <c r="X27" s="7">
        <v>64.534499999999994</v>
      </c>
      <c r="Y27" s="7">
        <v>255.53630000000001</v>
      </c>
      <c r="Z27" s="7">
        <f t="shared" si="0"/>
        <v>139.32486925496045</v>
      </c>
      <c r="AA27" s="7">
        <v>9.0380000000000003</v>
      </c>
      <c r="AB27" s="7">
        <v>197.6935</v>
      </c>
      <c r="AC27" s="7">
        <v>984.68859999999995</v>
      </c>
      <c r="AD27" s="7">
        <v>1016.3537</v>
      </c>
      <c r="AE27" s="7">
        <v>1040.5148999999999</v>
      </c>
      <c r="AF27" s="7">
        <v>1083.5693000000001</v>
      </c>
      <c r="AG27" s="7">
        <v>90.204300000000003</v>
      </c>
      <c r="AH27" s="7">
        <v>74.759299999999996</v>
      </c>
      <c r="AI27" s="7">
        <v>62.603200000000001</v>
      </c>
      <c r="AJ27" s="7">
        <v>40.069899999999997</v>
      </c>
    </row>
    <row r="28" spans="1:36" x14ac:dyDescent="0.25">
      <c r="A28" s="7" t="s">
        <v>41</v>
      </c>
      <c r="B28">
        <v>2010</v>
      </c>
      <c r="C28" s="7" t="s">
        <v>137</v>
      </c>
      <c r="D28" t="s">
        <v>144</v>
      </c>
      <c r="E28" s="8">
        <v>152333.01</v>
      </c>
      <c r="F28" s="7">
        <v>9</v>
      </c>
      <c r="G28" s="7">
        <v>39</v>
      </c>
      <c r="H28" s="7">
        <v>33</v>
      </c>
      <c r="I28" s="7">
        <v>2</v>
      </c>
      <c r="J28" s="7">
        <v>3</v>
      </c>
      <c r="K28" s="7">
        <v>2</v>
      </c>
      <c r="L28" s="7">
        <v>7</v>
      </c>
      <c r="M28" s="7">
        <v>95</v>
      </c>
      <c r="N28" s="8">
        <v>170616554.27411699</v>
      </c>
      <c r="O28" s="8">
        <v>403925889.05959898</v>
      </c>
      <c r="P28" s="8">
        <v>590689857.02496505</v>
      </c>
      <c r="Q28" s="8">
        <v>919343963.43503296</v>
      </c>
      <c r="R28" s="8">
        <v>135277.31228065401</v>
      </c>
      <c r="S28" s="8">
        <v>111970.181537974</v>
      </c>
      <c r="T28" s="8">
        <v>93309.552297529794</v>
      </c>
      <c r="U28" s="8">
        <v>60398.613656496716</v>
      </c>
      <c r="V28" s="7">
        <v>1.2834000000000001</v>
      </c>
      <c r="W28" s="7">
        <v>152.392</v>
      </c>
      <c r="X28" s="7">
        <v>64.8232</v>
      </c>
      <c r="Y28" s="7">
        <v>174.64179999999999</v>
      </c>
      <c r="Z28" s="7">
        <f t="shared" si="0"/>
        <v>114.60037272297758</v>
      </c>
      <c r="AA28" s="7">
        <v>9.2979000000000003</v>
      </c>
      <c r="AB28" s="7">
        <v>166.571</v>
      </c>
      <c r="AC28" s="7">
        <v>817.69979999999998</v>
      </c>
      <c r="AD28" s="7">
        <v>843.54549999999995</v>
      </c>
      <c r="AE28" s="7">
        <v>863.57889999999998</v>
      </c>
      <c r="AF28" s="7">
        <v>899.82460000000003</v>
      </c>
      <c r="AG28" s="7">
        <v>90.103999999999999</v>
      </c>
      <c r="AH28" s="7">
        <v>74.359700000000004</v>
      </c>
      <c r="AI28" s="7">
        <v>62.192300000000003</v>
      </c>
      <c r="AJ28" s="7">
        <v>40.209400000000002</v>
      </c>
    </row>
    <row r="29" spans="1:36" x14ac:dyDescent="0.25">
      <c r="A29" s="7" t="s">
        <v>42</v>
      </c>
      <c r="B29">
        <v>2015</v>
      </c>
      <c r="C29" s="7" t="s">
        <v>137</v>
      </c>
      <c r="D29" t="s">
        <v>144</v>
      </c>
      <c r="E29" s="8">
        <v>147368.43</v>
      </c>
      <c r="F29" s="7">
        <v>12</v>
      </c>
      <c r="G29" s="7">
        <v>60</v>
      </c>
      <c r="H29" s="7">
        <v>34</v>
      </c>
      <c r="I29" s="7">
        <v>3</v>
      </c>
      <c r="J29" s="7">
        <v>3</v>
      </c>
      <c r="K29" s="7">
        <v>3</v>
      </c>
      <c r="L29" s="7">
        <v>8</v>
      </c>
      <c r="M29" s="7">
        <v>123</v>
      </c>
      <c r="N29" s="8">
        <v>182328916.88871199</v>
      </c>
      <c r="O29" s="8">
        <v>422401138.64351499</v>
      </c>
      <c r="P29" s="8">
        <v>613283165.66164601</v>
      </c>
      <c r="Q29" s="8">
        <v>945257102.71502805</v>
      </c>
      <c r="R29" s="8">
        <v>129142.603593154</v>
      </c>
      <c r="S29" s="8">
        <v>105158.423109033</v>
      </c>
      <c r="T29" s="8">
        <v>86086.907876620098</v>
      </c>
      <c r="U29" s="8">
        <v>52842.719728497192</v>
      </c>
      <c r="V29" s="7">
        <v>1.2813000000000001</v>
      </c>
      <c r="W29" s="7">
        <v>177.804</v>
      </c>
      <c r="X29" s="7">
        <v>65.210499999999996</v>
      </c>
      <c r="Y29" s="7">
        <v>281.34710000000001</v>
      </c>
      <c r="Z29" s="7">
        <f t="shared" si="0"/>
        <v>158.23440417538413</v>
      </c>
      <c r="AA29" s="7">
        <v>8.2917000000000005</v>
      </c>
      <c r="AB29" s="7">
        <v>198.7124</v>
      </c>
      <c r="AC29" s="7">
        <v>824.02009999999996</v>
      </c>
      <c r="AD29" s="7">
        <v>862.00429999999994</v>
      </c>
      <c r="AE29" s="7">
        <v>894.81219999999996</v>
      </c>
      <c r="AF29" s="7">
        <v>965.05190000000005</v>
      </c>
      <c r="AG29" s="7">
        <v>89.049000000000007</v>
      </c>
      <c r="AH29" s="7">
        <v>72.273899999999998</v>
      </c>
      <c r="AI29" s="7">
        <v>59.405900000000003</v>
      </c>
      <c r="AJ29" s="7">
        <v>36.424100000000003</v>
      </c>
    </row>
    <row r="30" spans="1:36" x14ac:dyDescent="0.25">
      <c r="A30" s="7" t="s">
        <v>22</v>
      </c>
      <c r="B30" s="7">
        <v>1985</v>
      </c>
      <c r="C30" s="7" t="s">
        <v>137</v>
      </c>
      <c r="D30" t="s">
        <v>144</v>
      </c>
      <c r="E30" s="8">
        <v>234822.375</v>
      </c>
      <c r="F30" s="7">
        <v>1</v>
      </c>
      <c r="G30" s="7">
        <v>4</v>
      </c>
      <c r="H30" s="7">
        <v>3</v>
      </c>
      <c r="I30" s="7">
        <v>0</v>
      </c>
      <c r="J30" s="7">
        <v>0</v>
      </c>
      <c r="K30" s="7">
        <v>1</v>
      </c>
      <c r="L30" s="7">
        <v>1</v>
      </c>
      <c r="M30" s="7">
        <v>10</v>
      </c>
      <c r="N30" s="8">
        <v>82348578.775121003</v>
      </c>
      <c r="O30" s="8">
        <v>235293859.82430401</v>
      </c>
      <c r="P30" s="8">
        <v>383549600.94899201</v>
      </c>
      <c r="Q30" s="8">
        <v>727054456.18347299</v>
      </c>
      <c r="R30" s="8">
        <v>226590.15736902799</v>
      </c>
      <c r="S30" s="8">
        <v>211309.66504119401</v>
      </c>
      <c r="T30" s="8">
        <v>196499.521737306</v>
      </c>
      <c r="U30" s="8">
        <v>162116.92938165271</v>
      </c>
      <c r="V30" s="7" t="s">
        <v>122</v>
      </c>
      <c r="W30" s="7">
        <v>234.69810000000001</v>
      </c>
      <c r="X30" s="7">
        <v>67.415300000000002</v>
      </c>
      <c r="Y30" s="7">
        <v>286.21109999999999</v>
      </c>
      <c r="Z30" s="7">
        <f t="shared" si="0"/>
        <v>121.9486225069568</v>
      </c>
      <c r="AA30" s="7">
        <v>4.6379000000000001</v>
      </c>
      <c r="AB30" s="7">
        <v>138.56039999999999</v>
      </c>
      <c r="AC30" s="7">
        <v>281.72620000000001</v>
      </c>
      <c r="AD30" s="7">
        <v>282.11680000000001</v>
      </c>
      <c r="AE30" s="7">
        <v>282.37240000000003</v>
      </c>
      <c r="AF30" s="7">
        <v>282.7876</v>
      </c>
      <c r="AG30" s="7">
        <v>96.914400000000001</v>
      </c>
      <c r="AH30" s="7">
        <v>90.324600000000004</v>
      </c>
      <c r="AI30" s="7">
        <v>84.210899999999995</v>
      </c>
      <c r="AJ30" s="7">
        <v>69.442899999999995</v>
      </c>
    </row>
    <row r="31" spans="1:36" x14ac:dyDescent="0.25">
      <c r="A31" s="7" t="s">
        <v>23</v>
      </c>
      <c r="B31" s="7">
        <v>1990</v>
      </c>
      <c r="C31" s="7" t="s">
        <v>137</v>
      </c>
      <c r="D31" t="s">
        <v>144</v>
      </c>
      <c r="E31" s="8">
        <v>225753.16500000001</v>
      </c>
      <c r="F31" s="7">
        <v>1</v>
      </c>
      <c r="G31" s="7">
        <v>9</v>
      </c>
      <c r="H31" s="7">
        <v>10</v>
      </c>
      <c r="I31" s="7">
        <v>1</v>
      </c>
      <c r="J31" s="7">
        <v>1</v>
      </c>
      <c r="K31" s="7">
        <v>3</v>
      </c>
      <c r="L31" s="7">
        <v>1</v>
      </c>
      <c r="M31" s="7">
        <v>26</v>
      </c>
      <c r="N31" s="8">
        <v>115852931.41218901</v>
      </c>
      <c r="O31" s="8">
        <v>322486711.60039502</v>
      </c>
      <c r="P31" s="8">
        <v>516583657.27280599</v>
      </c>
      <c r="Q31" s="8">
        <v>958038499.194152</v>
      </c>
      <c r="R31" s="8">
        <v>214172.127974406</v>
      </c>
      <c r="S31" s="8">
        <v>193529.390820659</v>
      </c>
      <c r="T31" s="8">
        <v>174140.66920485001</v>
      </c>
      <c r="U31" s="8">
        <v>129949.31508058481</v>
      </c>
      <c r="V31" s="7">
        <v>1.2157</v>
      </c>
      <c r="W31" s="7">
        <v>189.5993</v>
      </c>
      <c r="X31" s="7">
        <v>61.000100000000003</v>
      </c>
      <c r="Y31" s="7">
        <v>200.21019999999999</v>
      </c>
      <c r="Z31" s="7">
        <f t="shared" si="0"/>
        <v>105.59648690686095</v>
      </c>
      <c r="AA31" s="7">
        <v>6.6113999999999997</v>
      </c>
      <c r="AB31" s="7">
        <v>154.72389999999999</v>
      </c>
      <c r="AC31" s="7">
        <v>486.1388</v>
      </c>
      <c r="AD31" s="7">
        <v>487.7285</v>
      </c>
      <c r="AE31" s="7">
        <v>488.68150000000003</v>
      </c>
      <c r="AF31" s="7">
        <v>489.80520000000001</v>
      </c>
      <c r="AG31" s="7">
        <v>95.504499999999993</v>
      </c>
      <c r="AH31" s="7">
        <v>86.240099999999998</v>
      </c>
      <c r="AI31" s="7">
        <v>77.845600000000005</v>
      </c>
      <c r="AJ31" s="7">
        <v>58.104100000000003</v>
      </c>
    </row>
    <row r="32" spans="1:36" x14ac:dyDescent="0.25">
      <c r="A32" s="7" t="s">
        <v>24</v>
      </c>
      <c r="B32" s="7">
        <v>1995</v>
      </c>
      <c r="C32" s="7" t="s">
        <v>137</v>
      </c>
      <c r="D32" t="s">
        <v>144</v>
      </c>
      <c r="E32" s="8">
        <v>212744.61</v>
      </c>
      <c r="F32" s="7">
        <v>6</v>
      </c>
      <c r="G32" s="7">
        <v>23</v>
      </c>
      <c r="H32" s="7">
        <v>20</v>
      </c>
      <c r="I32" s="7">
        <v>0</v>
      </c>
      <c r="J32" s="7">
        <v>0</v>
      </c>
      <c r="K32" s="7">
        <v>3</v>
      </c>
      <c r="L32" s="7">
        <v>1</v>
      </c>
      <c r="M32" s="7">
        <v>53</v>
      </c>
      <c r="N32" s="8">
        <v>140772351.09990901</v>
      </c>
      <c r="O32" s="8">
        <v>386492870.79299498</v>
      </c>
      <c r="P32" s="8">
        <v>613338956.64064896</v>
      </c>
      <c r="Q32" s="8">
        <v>1101847794.22066</v>
      </c>
      <c r="R32" s="8">
        <v>198672.63540727799</v>
      </c>
      <c r="S32" s="8">
        <v>174125.27988592201</v>
      </c>
      <c r="T32" s="8">
        <v>151464.59993354199</v>
      </c>
      <c r="U32" s="8">
        <v>102559.83057793399</v>
      </c>
      <c r="V32" s="7">
        <v>1.2210000000000001</v>
      </c>
      <c r="W32" s="7">
        <v>190.1628</v>
      </c>
      <c r="X32" s="7">
        <v>61.442399999999999</v>
      </c>
      <c r="Y32" s="7">
        <v>227.59700000000001</v>
      </c>
      <c r="Z32" s="7">
        <f t="shared" si="0"/>
        <v>119.68534329532379</v>
      </c>
      <c r="AA32" s="7">
        <v>8.2893000000000008</v>
      </c>
      <c r="AB32" s="7">
        <v>161.60730000000001</v>
      </c>
      <c r="AC32" s="7">
        <v>714.23069999999996</v>
      </c>
      <c r="AD32" s="7">
        <v>716.76949999999999</v>
      </c>
      <c r="AE32" s="7">
        <v>718.25059999999996</v>
      </c>
      <c r="AF32" s="7">
        <v>720.91849999999999</v>
      </c>
      <c r="AG32" s="7">
        <v>94.201300000000003</v>
      </c>
      <c r="AH32" s="7">
        <v>82.504300000000001</v>
      </c>
      <c r="AI32" s="7">
        <v>72.061599999999999</v>
      </c>
      <c r="AJ32" s="7">
        <v>48.808</v>
      </c>
    </row>
    <row r="33" spans="1:36" x14ac:dyDescent="0.25">
      <c r="A33" s="7" t="s">
        <v>25</v>
      </c>
      <c r="B33">
        <v>2000</v>
      </c>
      <c r="C33" s="7" t="s">
        <v>137</v>
      </c>
      <c r="D33" t="s">
        <v>144</v>
      </c>
      <c r="E33" s="8">
        <v>192123.72</v>
      </c>
      <c r="F33" s="7">
        <v>10</v>
      </c>
      <c r="G33" s="7">
        <v>26</v>
      </c>
      <c r="H33" s="7">
        <v>24</v>
      </c>
      <c r="I33" s="7">
        <v>1</v>
      </c>
      <c r="J33" s="7">
        <v>2</v>
      </c>
      <c r="K33" s="7">
        <v>2</v>
      </c>
      <c r="L33" s="7">
        <v>1</v>
      </c>
      <c r="M33" s="7">
        <v>66</v>
      </c>
      <c r="N33" s="8">
        <v>159315734.26177499</v>
      </c>
      <c r="O33" s="8">
        <v>423971625.78297901</v>
      </c>
      <c r="P33" s="8">
        <v>656429838.96651602</v>
      </c>
      <c r="Q33" s="8">
        <v>1120596346.5832901</v>
      </c>
      <c r="R33" s="8">
        <v>176197.834358708</v>
      </c>
      <c r="S33" s="8">
        <v>149757.987622738</v>
      </c>
      <c r="T33" s="8">
        <v>126534.47219777</v>
      </c>
      <c r="U33" s="8">
        <v>80064.085341670987</v>
      </c>
      <c r="V33" s="7">
        <v>1.2326999999999999</v>
      </c>
      <c r="W33" s="7">
        <v>220.4247</v>
      </c>
      <c r="X33" s="7">
        <v>62.152799999999999</v>
      </c>
      <c r="Y33" s="7">
        <v>268.94670000000002</v>
      </c>
      <c r="Z33" s="7">
        <f t="shared" si="0"/>
        <v>122.01295952767543</v>
      </c>
      <c r="AA33" s="7">
        <v>9.9906000000000006</v>
      </c>
      <c r="AB33" s="7">
        <v>148.3192</v>
      </c>
      <c r="AC33" s="7">
        <v>772.22580000000005</v>
      </c>
      <c r="AD33" s="7">
        <v>775.95389999999998</v>
      </c>
      <c r="AE33" s="7">
        <v>778.26239999999996</v>
      </c>
      <c r="AF33" s="7">
        <v>780.98630000000003</v>
      </c>
      <c r="AG33" s="7">
        <v>92.706199999999995</v>
      </c>
      <c r="AH33" s="7">
        <v>78.717500000000001</v>
      </c>
      <c r="AI33" s="7">
        <v>66.810199999999995</v>
      </c>
      <c r="AJ33" s="7">
        <v>42.2727</v>
      </c>
    </row>
    <row r="34" spans="1:36" x14ac:dyDescent="0.25">
      <c r="A34" s="7" t="s">
        <v>26</v>
      </c>
      <c r="B34">
        <v>2005</v>
      </c>
      <c r="C34" s="7" t="s">
        <v>137</v>
      </c>
      <c r="D34" t="s">
        <v>144</v>
      </c>
      <c r="E34" s="8">
        <v>122615.28</v>
      </c>
      <c r="F34" s="7">
        <v>10</v>
      </c>
      <c r="G34" s="7">
        <v>55</v>
      </c>
      <c r="H34" s="7">
        <v>61</v>
      </c>
      <c r="I34" s="7">
        <v>15</v>
      </c>
      <c r="J34" s="7">
        <v>9</v>
      </c>
      <c r="K34" s="7">
        <v>5</v>
      </c>
      <c r="L34" s="7">
        <v>9</v>
      </c>
      <c r="M34" s="7">
        <v>164</v>
      </c>
      <c r="N34" s="8">
        <v>229098459.60368001</v>
      </c>
      <c r="O34" s="8">
        <v>526569809.12970799</v>
      </c>
      <c r="P34" s="8">
        <v>718920947.70599699</v>
      </c>
      <c r="Q34" s="8">
        <v>985344011.60001695</v>
      </c>
      <c r="R34" s="8">
        <v>99746.699625382404</v>
      </c>
      <c r="S34" s="8">
        <v>70028.749380272799</v>
      </c>
      <c r="T34" s="8">
        <v>50802.371422306402</v>
      </c>
      <c r="U34" s="8">
        <v>24080.878839998302</v>
      </c>
      <c r="V34" s="7">
        <v>1.3084</v>
      </c>
      <c r="W34" s="7">
        <v>204.3459</v>
      </c>
      <c r="X34" s="7">
        <v>70.408900000000003</v>
      </c>
      <c r="Y34" s="7">
        <v>255.90790000000001</v>
      </c>
      <c r="Z34" s="7">
        <f t="shared" ref="Z34:Z65" si="1">(Y34/W34)*100</f>
        <v>125.2327059167813</v>
      </c>
      <c r="AA34" s="7">
        <v>8.4496000000000002</v>
      </c>
      <c r="AB34" s="7">
        <v>199.50890000000001</v>
      </c>
      <c r="AC34" s="7">
        <v>785.24120000000005</v>
      </c>
      <c r="AD34" s="7">
        <v>870.24199999999996</v>
      </c>
      <c r="AE34" s="7">
        <v>937.33780000000002</v>
      </c>
      <c r="AF34" s="7">
        <v>1092.8061</v>
      </c>
      <c r="AG34" s="7">
        <v>83.456100000000006</v>
      </c>
      <c r="AH34" s="7">
        <v>58.2607</v>
      </c>
      <c r="AI34" s="7">
        <v>42.537100000000002</v>
      </c>
      <c r="AJ34" s="7">
        <v>20.062799999999999</v>
      </c>
    </row>
    <row r="35" spans="1:36" x14ac:dyDescent="0.25">
      <c r="A35" s="7" t="s">
        <v>27</v>
      </c>
      <c r="B35">
        <v>2010</v>
      </c>
      <c r="C35" s="7" t="s">
        <v>137</v>
      </c>
      <c r="D35" t="s">
        <v>144</v>
      </c>
      <c r="E35" s="8">
        <v>111851.1</v>
      </c>
      <c r="F35" s="7">
        <v>7</v>
      </c>
      <c r="G35" s="7">
        <v>78</v>
      </c>
      <c r="H35" s="7">
        <v>82</v>
      </c>
      <c r="I35" s="7">
        <v>23</v>
      </c>
      <c r="J35" s="7">
        <v>8</v>
      </c>
      <c r="K35" s="7">
        <v>6</v>
      </c>
      <c r="L35" s="7">
        <v>13</v>
      </c>
      <c r="M35" s="7">
        <v>217</v>
      </c>
      <c r="N35" s="8">
        <v>219969950.43242899</v>
      </c>
      <c r="O35" s="8">
        <v>501924035.63775998</v>
      </c>
      <c r="P35" s="8">
        <v>686965061.34073806</v>
      </c>
      <c r="Q35" s="8">
        <v>939436732.39658403</v>
      </c>
      <c r="R35" s="8">
        <v>89867.2801879209</v>
      </c>
      <c r="S35" s="8">
        <v>61692.580185857703</v>
      </c>
      <c r="T35" s="8">
        <v>43197.001784213797</v>
      </c>
      <c r="U35" s="8">
        <v>17907.426760341608</v>
      </c>
      <c r="V35" s="7">
        <v>1.2890999999999999</v>
      </c>
      <c r="W35" s="7">
        <v>211.1712</v>
      </c>
      <c r="X35" s="7">
        <v>75.9054</v>
      </c>
      <c r="Y35" s="7">
        <v>244.09370000000001</v>
      </c>
      <c r="Z35" s="7">
        <f t="shared" si="1"/>
        <v>115.59043089209136</v>
      </c>
      <c r="AA35" s="7">
        <v>5.8555999999999999</v>
      </c>
      <c r="AB35" s="7">
        <v>286.971</v>
      </c>
      <c r="AC35" s="7">
        <v>771.64210000000003</v>
      </c>
      <c r="AD35" s="7">
        <v>882.21559999999999</v>
      </c>
      <c r="AE35" s="7">
        <v>975.76679999999999</v>
      </c>
      <c r="AF35" s="7">
        <v>1195.1271999999999</v>
      </c>
      <c r="AG35" s="7">
        <v>82.534599999999998</v>
      </c>
      <c r="AH35" s="7">
        <v>56.366900000000001</v>
      </c>
      <c r="AI35" s="7">
        <v>39.777900000000002</v>
      </c>
      <c r="AJ35" s="7">
        <v>16.4316</v>
      </c>
    </row>
    <row r="36" spans="1:36" x14ac:dyDescent="0.25">
      <c r="A36" s="7" t="s">
        <v>28</v>
      </c>
      <c r="B36">
        <v>2015</v>
      </c>
      <c r="C36" s="7" t="s">
        <v>137</v>
      </c>
      <c r="D36" t="s">
        <v>144</v>
      </c>
      <c r="E36" s="8">
        <v>108271.53</v>
      </c>
      <c r="F36" s="7">
        <v>12</v>
      </c>
      <c r="G36" s="7">
        <v>73</v>
      </c>
      <c r="H36" s="7">
        <v>83</v>
      </c>
      <c r="I36" s="7">
        <v>19</v>
      </c>
      <c r="J36" s="7">
        <v>10</v>
      </c>
      <c r="K36" s="7">
        <v>9</v>
      </c>
      <c r="L36" s="7">
        <v>16</v>
      </c>
      <c r="M36" s="7">
        <v>222</v>
      </c>
      <c r="N36" s="8">
        <v>211366859.21972999</v>
      </c>
      <c r="O36" s="8">
        <v>486795843.145428</v>
      </c>
      <c r="P36" s="8">
        <v>669584626.54886699</v>
      </c>
      <c r="Q36" s="8">
        <v>916534847.09846795</v>
      </c>
      <c r="R36" s="8">
        <v>87142.001732728706</v>
      </c>
      <c r="S36" s="8">
        <v>59619.8604730476</v>
      </c>
      <c r="T36" s="8">
        <v>41350.209441882602</v>
      </c>
      <c r="U36" s="8">
        <v>16618.045290153197</v>
      </c>
      <c r="V36" s="7">
        <v>1.2506999999999999</v>
      </c>
      <c r="W36" s="7">
        <v>206.465</v>
      </c>
      <c r="X36" s="7">
        <v>75.185100000000006</v>
      </c>
      <c r="Y36" s="7">
        <v>276.44990000000001</v>
      </c>
      <c r="Z36" s="7">
        <f t="shared" si="1"/>
        <v>133.89673794589882</v>
      </c>
      <c r="AA36" s="7">
        <v>4.5515999999999996</v>
      </c>
      <c r="AB36" s="7">
        <v>296.16590000000002</v>
      </c>
      <c r="AC36" s="7">
        <v>612.31119999999999</v>
      </c>
      <c r="AD36" s="7">
        <v>706.7595</v>
      </c>
      <c r="AE36" s="7">
        <v>791.15269999999998</v>
      </c>
      <c r="AF36" s="7">
        <v>1048.8689999999999</v>
      </c>
      <c r="AG36" s="7">
        <v>82.666399999999996</v>
      </c>
      <c r="AH36" s="7">
        <v>56.305199999999999</v>
      </c>
      <c r="AI36" s="7">
        <v>39.380699999999997</v>
      </c>
      <c r="AJ36" s="7">
        <v>15.7599</v>
      </c>
    </row>
    <row r="37" spans="1:36" x14ac:dyDescent="0.25">
      <c r="A37" t="s">
        <v>8</v>
      </c>
      <c r="B37" s="7">
        <v>1985</v>
      </c>
      <c r="C37" s="7" t="s">
        <v>137</v>
      </c>
      <c r="D37" t="s">
        <v>144</v>
      </c>
      <c r="E37" s="10">
        <v>231680.38500000001</v>
      </c>
      <c r="F37" s="7">
        <v>1</v>
      </c>
      <c r="G37" s="7">
        <v>29</v>
      </c>
      <c r="H37" s="7">
        <v>10</v>
      </c>
      <c r="I37" s="7">
        <v>0</v>
      </c>
      <c r="J37" s="7">
        <v>0</v>
      </c>
      <c r="K37" s="7">
        <v>1</v>
      </c>
      <c r="L37" s="7">
        <v>1</v>
      </c>
      <c r="M37" s="7">
        <v>42</v>
      </c>
      <c r="N37" s="8">
        <v>56262179.468557298</v>
      </c>
      <c r="O37" s="8">
        <v>156091987.128122</v>
      </c>
      <c r="P37" s="8">
        <v>246328197.393437</v>
      </c>
      <c r="Q37" s="8">
        <v>437313226.69804102</v>
      </c>
      <c r="R37" s="10">
        <v>226055.26711682399</v>
      </c>
      <c r="S37" s="10">
        <v>216077.78838252299</v>
      </c>
      <c r="T37" s="8">
        <v>207059.32069670799</v>
      </c>
      <c r="U37" s="10">
        <v>187949.06233019591</v>
      </c>
      <c r="V37" s="7">
        <v>1.1817</v>
      </c>
      <c r="W37" s="7">
        <v>204.70580000000001</v>
      </c>
      <c r="X37" s="7">
        <v>60.258400000000002</v>
      </c>
      <c r="Y37" s="7">
        <v>198.53700000000001</v>
      </c>
      <c r="Z37" s="7">
        <f t="shared" si="1"/>
        <v>96.986504534800673</v>
      </c>
      <c r="AA37" s="7">
        <v>2.8763000000000001</v>
      </c>
      <c r="AB37" s="7">
        <v>264.64089999999999</v>
      </c>
      <c r="AC37" s="7">
        <v>638.78200000000004</v>
      </c>
      <c r="AD37" s="7">
        <v>639.6825</v>
      </c>
      <c r="AE37" s="7">
        <v>640.02250000000004</v>
      </c>
      <c r="AF37" s="7">
        <v>640.31240000000003</v>
      </c>
      <c r="AG37" s="7">
        <v>97.835499999999996</v>
      </c>
      <c r="AH37" s="7">
        <v>93.403099999999995</v>
      </c>
      <c r="AI37" s="7">
        <v>89.706500000000005</v>
      </c>
      <c r="AJ37" s="7">
        <v>81.313999999999993</v>
      </c>
    </row>
    <row r="38" spans="1:36" x14ac:dyDescent="0.25">
      <c r="A38" s="7" t="s">
        <v>9</v>
      </c>
      <c r="B38" s="7">
        <v>1990</v>
      </c>
      <c r="C38" s="7" t="s">
        <v>137</v>
      </c>
      <c r="D38" t="s">
        <v>144</v>
      </c>
      <c r="E38" s="10">
        <v>224707.27499999999</v>
      </c>
      <c r="F38" s="7">
        <v>3</v>
      </c>
      <c r="G38" s="7">
        <v>23</v>
      </c>
      <c r="H38" s="7">
        <v>5</v>
      </c>
      <c r="I38" s="7">
        <v>4</v>
      </c>
      <c r="J38" s="7">
        <v>0</v>
      </c>
      <c r="K38" s="7">
        <v>0</v>
      </c>
      <c r="L38" s="7">
        <v>2</v>
      </c>
      <c r="M38" s="7">
        <v>37</v>
      </c>
      <c r="N38" s="8">
        <v>59279232.209284402</v>
      </c>
      <c r="O38" s="8">
        <v>164271934.35324201</v>
      </c>
      <c r="P38" s="8">
        <v>258083644.47905099</v>
      </c>
      <c r="Q38" s="8">
        <v>445512236.20636702</v>
      </c>
      <c r="R38" s="10">
        <v>218780.60910991099</v>
      </c>
      <c r="S38" s="10">
        <v>208287.495077845</v>
      </c>
      <c r="T38" s="10">
        <v>198911.942732125</v>
      </c>
      <c r="U38" s="10">
        <v>180156.05137936329</v>
      </c>
      <c r="V38" s="7">
        <v>1.1478999999999999</v>
      </c>
      <c r="W38" s="7">
        <v>348.83839999999998</v>
      </c>
      <c r="X38" s="7">
        <v>61.088999999999999</v>
      </c>
      <c r="Y38" s="7">
        <v>388.89170000000001</v>
      </c>
      <c r="Z38" s="7">
        <f t="shared" si="1"/>
        <v>111.48190680842478</v>
      </c>
      <c r="AA38" s="7">
        <v>2.6959</v>
      </c>
      <c r="AB38" s="7">
        <v>372.88869999999997</v>
      </c>
      <c r="AC38" s="7">
        <v>578.27639999999997</v>
      </c>
      <c r="AD38" s="7">
        <v>583.62530000000004</v>
      </c>
      <c r="AE38" s="7">
        <v>587.24929999999995</v>
      </c>
      <c r="AF38" s="7">
        <v>591.54639999999995</v>
      </c>
      <c r="AG38" s="7">
        <v>97.647099999999995</v>
      </c>
      <c r="AH38" s="7">
        <v>92.854500000000002</v>
      </c>
      <c r="AI38" s="7">
        <v>88.864199999999997</v>
      </c>
      <c r="AJ38" s="7">
        <v>80.363399999999999</v>
      </c>
    </row>
    <row r="39" spans="1:36" x14ac:dyDescent="0.25">
      <c r="A39" s="7" t="s">
        <v>10</v>
      </c>
      <c r="B39" s="7">
        <v>1995</v>
      </c>
      <c r="C39" s="7" t="s">
        <v>137</v>
      </c>
      <c r="D39" t="s">
        <v>144</v>
      </c>
      <c r="E39" s="10">
        <v>211046.35500000001</v>
      </c>
      <c r="F39" s="7">
        <v>5</v>
      </c>
      <c r="G39" s="7">
        <v>51</v>
      </c>
      <c r="H39" s="7">
        <v>13</v>
      </c>
      <c r="I39" s="7">
        <v>2</v>
      </c>
      <c r="J39" s="7">
        <v>1</v>
      </c>
      <c r="K39" s="7">
        <v>1</v>
      </c>
      <c r="L39" s="7">
        <v>3</v>
      </c>
      <c r="M39" s="7">
        <v>76</v>
      </c>
      <c r="N39" s="8">
        <v>76831253.494324297</v>
      </c>
      <c r="O39" s="8">
        <v>203424541.408519</v>
      </c>
      <c r="P39" s="8">
        <v>317615780.67876399</v>
      </c>
      <c r="Q39" s="8">
        <v>558064622.39161897</v>
      </c>
      <c r="R39" s="10">
        <v>203365.36559183901</v>
      </c>
      <c r="S39" s="10">
        <v>190714.70612076001</v>
      </c>
      <c r="T39" s="10">
        <v>179303.80712188801</v>
      </c>
      <c r="U39" s="10">
        <v>155239.89276083812</v>
      </c>
      <c r="V39" s="7">
        <v>1.1990000000000001</v>
      </c>
      <c r="W39" s="7">
        <v>279.9237</v>
      </c>
      <c r="X39" s="7">
        <v>61.096499999999999</v>
      </c>
      <c r="Y39" s="7">
        <v>343.12700000000001</v>
      </c>
      <c r="Z39" s="7">
        <f t="shared" si="1"/>
        <v>122.57875985491762</v>
      </c>
      <c r="AA39" s="7">
        <v>3.8532000000000002</v>
      </c>
      <c r="AB39" s="7">
        <v>186.72989999999999</v>
      </c>
      <c r="AC39" s="7">
        <v>844.88239999999996</v>
      </c>
      <c r="AD39" s="7">
        <v>853.54380000000003</v>
      </c>
      <c r="AE39" s="7">
        <v>859.82309999999995</v>
      </c>
      <c r="AF39" s="7">
        <v>865.98590000000002</v>
      </c>
      <c r="AG39" s="7">
        <v>96.738600000000005</v>
      </c>
      <c r="AH39" s="7">
        <v>90.605400000000003</v>
      </c>
      <c r="AI39" s="7">
        <v>85.399900000000002</v>
      </c>
      <c r="AJ39" s="7">
        <v>73.835099999999997</v>
      </c>
    </row>
    <row r="40" spans="1:36" x14ac:dyDescent="0.25">
      <c r="A40" s="7" t="s">
        <v>11</v>
      </c>
      <c r="B40">
        <v>2000</v>
      </c>
      <c r="C40" s="7" t="s">
        <v>137</v>
      </c>
      <c r="D40" t="s">
        <v>144</v>
      </c>
      <c r="E40" s="10">
        <v>180611.82</v>
      </c>
      <c r="F40" s="7">
        <v>4</v>
      </c>
      <c r="G40" s="7">
        <v>136</v>
      </c>
      <c r="H40" s="7">
        <v>38</v>
      </c>
      <c r="I40" s="7">
        <v>1</v>
      </c>
      <c r="J40" s="7">
        <v>1</v>
      </c>
      <c r="K40" s="7">
        <v>1</v>
      </c>
      <c r="L40" s="7">
        <v>4</v>
      </c>
      <c r="M40" s="7">
        <v>185</v>
      </c>
      <c r="N40" s="8">
        <v>117909928.143567</v>
      </c>
      <c r="O40" s="8">
        <v>287691231.0018</v>
      </c>
      <c r="P40" s="8">
        <v>429358210.46107697</v>
      </c>
      <c r="Q40" s="8">
        <v>723093169.50794995</v>
      </c>
      <c r="R40" s="10">
        <v>168823.98658896299</v>
      </c>
      <c r="S40" s="10">
        <v>151857.670198042</v>
      </c>
      <c r="T40" s="10">
        <v>137701.37792690299</v>
      </c>
      <c r="U40" s="10">
        <v>108302.50304920501</v>
      </c>
      <c r="V40" s="7">
        <v>1.3165</v>
      </c>
      <c r="W40" s="7">
        <v>232.09559999999999</v>
      </c>
      <c r="X40" s="7">
        <v>61.683999999999997</v>
      </c>
      <c r="Y40" s="7">
        <v>305.44029999999998</v>
      </c>
      <c r="Z40" s="7">
        <f t="shared" si="1"/>
        <v>131.60107300612333</v>
      </c>
      <c r="AA40" s="7">
        <v>6.1753</v>
      </c>
      <c r="AB40" s="7">
        <v>199.04939999999999</v>
      </c>
      <c r="AC40" s="7">
        <v>1321.3794</v>
      </c>
      <c r="AD40" s="7">
        <v>1337.4137000000001</v>
      </c>
      <c r="AE40" s="7">
        <v>1346.8821</v>
      </c>
      <c r="AF40" s="7">
        <v>1356.2982</v>
      </c>
      <c r="AG40" s="7">
        <v>94.125900000000001</v>
      </c>
      <c r="AH40" s="7">
        <v>84.478800000000007</v>
      </c>
      <c r="AI40" s="7">
        <v>76.879400000000004</v>
      </c>
      <c r="AJ40" s="7">
        <v>60.3536</v>
      </c>
    </row>
    <row r="41" spans="1:36" x14ac:dyDescent="0.25">
      <c r="A41" s="7" t="s">
        <v>12</v>
      </c>
      <c r="B41">
        <v>2005</v>
      </c>
      <c r="C41" s="7" t="s">
        <v>137</v>
      </c>
      <c r="D41" t="s">
        <v>144</v>
      </c>
      <c r="E41" s="10">
        <v>154130.31</v>
      </c>
      <c r="F41" s="7">
        <v>7</v>
      </c>
      <c r="G41" s="7">
        <v>47</v>
      </c>
      <c r="H41" s="7">
        <v>20</v>
      </c>
      <c r="I41" s="7">
        <v>4</v>
      </c>
      <c r="J41" s="7">
        <v>3</v>
      </c>
      <c r="K41" s="7">
        <v>1</v>
      </c>
      <c r="L41" s="7">
        <v>5</v>
      </c>
      <c r="M41" s="7">
        <v>87</v>
      </c>
      <c r="N41" s="8">
        <v>147969403.598129</v>
      </c>
      <c r="O41" s="8">
        <v>346997132.41556901</v>
      </c>
      <c r="P41" s="8">
        <v>507417625.301898</v>
      </c>
      <c r="Q41" s="10">
        <v>806858496.05306804</v>
      </c>
      <c r="R41" s="10">
        <v>139339.368636064</v>
      </c>
      <c r="S41" s="10">
        <v>119451.209381448</v>
      </c>
      <c r="T41" s="10">
        <v>103421.6432719</v>
      </c>
      <c r="U41" s="10">
        <v>73444.460394693189</v>
      </c>
      <c r="V41" s="7">
        <v>1.3030999999999999</v>
      </c>
      <c r="W41" s="7">
        <v>192.28720000000001</v>
      </c>
      <c r="X41" s="7">
        <v>62.382100000000001</v>
      </c>
      <c r="Y41" s="7">
        <v>365.38830000000002</v>
      </c>
      <c r="Z41" s="7">
        <f t="shared" si="1"/>
        <v>190.02216476187701</v>
      </c>
      <c r="AA41" s="7">
        <v>9.5418000000000003</v>
      </c>
      <c r="AB41" s="7">
        <v>117.5038</v>
      </c>
      <c r="AC41" s="7">
        <v>931.10109999999997</v>
      </c>
      <c r="AD41" s="7">
        <v>945.86040000000003</v>
      </c>
      <c r="AE41" s="7">
        <v>954.98090000000002</v>
      </c>
      <c r="AF41" s="7">
        <v>964.16390000000001</v>
      </c>
      <c r="AG41" s="7">
        <v>91.352500000000006</v>
      </c>
      <c r="AH41" s="7">
        <v>78.077600000000004</v>
      </c>
      <c r="AI41" s="7">
        <v>67.925600000000003</v>
      </c>
      <c r="AJ41" s="7">
        <v>48.0901</v>
      </c>
    </row>
    <row r="42" spans="1:36" x14ac:dyDescent="0.25">
      <c r="A42" s="7" t="s">
        <v>13</v>
      </c>
      <c r="B42">
        <v>2010</v>
      </c>
      <c r="C42" s="7" t="s">
        <v>137</v>
      </c>
      <c r="D42" t="s">
        <v>144</v>
      </c>
      <c r="E42" s="10">
        <v>148172.67000000001</v>
      </c>
      <c r="F42" s="7">
        <v>12</v>
      </c>
      <c r="G42" s="7">
        <v>107</v>
      </c>
      <c r="H42" s="7">
        <v>40</v>
      </c>
      <c r="I42" s="7">
        <v>9</v>
      </c>
      <c r="J42" s="7">
        <v>2</v>
      </c>
      <c r="K42" s="7">
        <v>0</v>
      </c>
      <c r="L42" s="7">
        <v>6</v>
      </c>
      <c r="M42" s="7">
        <v>176</v>
      </c>
      <c r="N42" s="8">
        <v>156309406.379287</v>
      </c>
      <c r="O42" s="8">
        <v>355886237.80003703</v>
      </c>
      <c r="P42" s="10">
        <v>515105187.79459</v>
      </c>
      <c r="Q42" s="10">
        <v>813326976.19629395</v>
      </c>
      <c r="R42" s="10">
        <v>132560.819988665</v>
      </c>
      <c r="S42" s="10">
        <v>112618.273153198</v>
      </c>
      <c r="T42" s="10">
        <v>96709.004903194596</v>
      </c>
      <c r="U42" s="10">
        <v>66839.972380370615</v>
      </c>
      <c r="V42" s="7">
        <v>1.3232999999999999</v>
      </c>
      <c r="W42" s="7">
        <v>163.30240000000001</v>
      </c>
      <c r="X42" s="7">
        <v>62.0595</v>
      </c>
      <c r="Y42" s="7">
        <v>287.46030000000002</v>
      </c>
      <c r="Z42" s="7">
        <f t="shared" si="1"/>
        <v>176.02943986126351</v>
      </c>
      <c r="AA42" s="7">
        <v>8.2478999999999996</v>
      </c>
      <c r="AB42" s="7">
        <v>162.48240000000001</v>
      </c>
      <c r="AC42" s="7">
        <v>1241.7783999999999</v>
      </c>
      <c r="AD42" s="7">
        <v>1274.1974</v>
      </c>
      <c r="AE42" s="7">
        <v>1294.8037999999999</v>
      </c>
      <c r="AF42" s="7">
        <v>1336.0264999999999</v>
      </c>
      <c r="AG42" s="7">
        <v>90.480599999999995</v>
      </c>
      <c r="AH42" s="7">
        <v>76.628900000000002</v>
      </c>
      <c r="AI42" s="7">
        <v>66.108199999999997</v>
      </c>
      <c r="AJ42" s="7">
        <v>45.574199999999998</v>
      </c>
    </row>
    <row r="43" spans="1:36" x14ac:dyDescent="0.25">
      <c r="A43" s="7" t="s">
        <v>14</v>
      </c>
      <c r="B43">
        <v>2015</v>
      </c>
      <c r="C43" s="7" t="s">
        <v>137</v>
      </c>
      <c r="D43" t="s">
        <v>144</v>
      </c>
      <c r="E43" s="10">
        <v>146404.39499999999</v>
      </c>
      <c r="F43" s="7">
        <v>22</v>
      </c>
      <c r="G43" s="7">
        <v>87</v>
      </c>
      <c r="H43" s="7">
        <v>39</v>
      </c>
      <c r="I43" s="7">
        <v>11</v>
      </c>
      <c r="J43" s="7">
        <v>2</v>
      </c>
      <c r="K43" s="7">
        <v>1</v>
      </c>
      <c r="L43" s="7">
        <v>4</v>
      </c>
      <c r="M43" s="7">
        <v>166</v>
      </c>
      <c r="N43" s="8">
        <v>147277384.257952</v>
      </c>
      <c r="O43" s="8">
        <v>343075809.78829998</v>
      </c>
      <c r="P43" s="10">
        <v>501365264.40073299</v>
      </c>
      <c r="Q43" s="10">
        <v>802893693.78567195</v>
      </c>
      <c r="R43" s="10">
        <v>131673.53241377001</v>
      </c>
      <c r="S43" s="10">
        <v>112108.580429034</v>
      </c>
      <c r="T43" s="10">
        <v>96292.558182478606</v>
      </c>
      <c r="U43" s="10">
        <v>66115.025621432796</v>
      </c>
      <c r="V43" s="7">
        <v>1.2919</v>
      </c>
      <c r="W43" s="7">
        <v>193.08410000000001</v>
      </c>
      <c r="X43" s="7">
        <v>64.506799999999998</v>
      </c>
      <c r="Y43" s="7">
        <v>401.24619999999999</v>
      </c>
      <c r="Z43" s="7">
        <f t="shared" si="1"/>
        <v>207.80903243716077</v>
      </c>
      <c r="AA43" s="7">
        <v>8.3265999999999991</v>
      </c>
      <c r="AB43" s="7">
        <v>162.9187</v>
      </c>
      <c r="AC43" s="7">
        <v>1260.2494999999999</v>
      </c>
      <c r="AD43" s="7">
        <v>1285.2445</v>
      </c>
      <c r="AE43" s="7">
        <v>1301.451</v>
      </c>
      <c r="AF43" s="7">
        <v>1330.3379</v>
      </c>
      <c r="AG43" s="7">
        <v>90.928200000000004</v>
      </c>
      <c r="AH43" s="7">
        <v>77.191699999999997</v>
      </c>
      <c r="AI43" s="7">
        <v>66.619500000000002</v>
      </c>
      <c r="AJ43" s="7">
        <v>45.624200000000002</v>
      </c>
    </row>
    <row r="44" spans="1:36" x14ac:dyDescent="0.25">
      <c r="A44" s="7" t="s">
        <v>109</v>
      </c>
      <c r="B44" s="7">
        <v>1985</v>
      </c>
      <c r="C44" s="7" t="s">
        <v>137</v>
      </c>
      <c r="D44" t="s">
        <v>141</v>
      </c>
      <c r="E44" s="8">
        <v>217665.54</v>
      </c>
      <c r="F44" s="7">
        <v>1</v>
      </c>
      <c r="G44" s="7">
        <v>6</v>
      </c>
      <c r="H44" s="7">
        <v>9</v>
      </c>
      <c r="I44" s="7">
        <v>0</v>
      </c>
      <c r="J44" s="7">
        <v>0</v>
      </c>
      <c r="K44" s="7">
        <v>0</v>
      </c>
      <c r="L44" s="7">
        <v>1</v>
      </c>
      <c r="M44" s="7">
        <v>17</v>
      </c>
      <c r="N44" s="8">
        <v>100190024.179023</v>
      </c>
      <c r="O44" s="8">
        <v>285348091.94430202</v>
      </c>
      <c r="P44" s="8">
        <v>473931081.94409698</v>
      </c>
      <c r="Q44" s="8">
        <v>938897106.06174695</v>
      </c>
      <c r="R44" s="10">
        <v>207648.54143097601</v>
      </c>
      <c r="S44" s="8">
        <v>189145.06830745301</v>
      </c>
      <c r="T44" s="10">
        <v>170303.67860780901</v>
      </c>
      <c r="U44" s="8">
        <v>123775.82939382532</v>
      </c>
      <c r="V44" s="7">
        <v>1.2834000000000001</v>
      </c>
      <c r="W44" s="7">
        <v>179.52</v>
      </c>
      <c r="X44" s="7">
        <v>60.217700000000001</v>
      </c>
      <c r="Y44" s="7">
        <v>171.79230000000001</v>
      </c>
      <c r="Z44" s="7">
        <f t="shared" si="1"/>
        <v>95.695354278074859</v>
      </c>
      <c r="AA44" s="7">
        <v>5.8733000000000004</v>
      </c>
      <c r="AB44" s="7">
        <v>158.4204</v>
      </c>
      <c r="AC44" s="7">
        <v>374.10890000000001</v>
      </c>
      <c r="AD44" s="7">
        <v>374.16570000000002</v>
      </c>
      <c r="AE44" s="7">
        <v>374.16570000000002</v>
      </c>
      <c r="AF44" s="7">
        <v>374.16570000000002</v>
      </c>
      <c r="AG44" s="7">
        <v>95.876999999999995</v>
      </c>
      <c r="AH44" s="7">
        <v>87.215599999999995</v>
      </c>
      <c r="AI44" s="7">
        <v>78.996499999999997</v>
      </c>
      <c r="AJ44" s="7">
        <v>57.424500000000002</v>
      </c>
    </row>
    <row r="45" spans="1:36" x14ac:dyDescent="0.25">
      <c r="A45" s="7" t="s">
        <v>110</v>
      </c>
      <c r="B45" s="7">
        <v>1990</v>
      </c>
      <c r="C45" s="7" t="s">
        <v>137</v>
      </c>
      <c r="D45" t="s">
        <v>141</v>
      </c>
      <c r="E45" s="8">
        <v>158865.52079830199</v>
      </c>
      <c r="F45" s="7">
        <v>4</v>
      </c>
      <c r="G45" s="7">
        <v>27</v>
      </c>
      <c r="H45" s="7">
        <v>22</v>
      </c>
      <c r="I45" s="7">
        <v>0</v>
      </c>
      <c r="J45" s="7">
        <v>3</v>
      </c>
      <c r="K45" s="7">
        <v>2</v>
      </c>
      <c r="L45" s="7">
        <v>1</v>
      </c>
      <c r="M45" s="7">
        <v>59</v>
      </c>
      <c r="N45" s="8">
        <v>146272583.79003799</v>
      </c>
      <c r="O45" s="8">
        <v>377512494.90375799</v>
      </c>
      <c r="P45" s="8">
        <v>580355262.62563503</v>
      </c>
      <c r="Q45" s="8">
        <v>1009505417.6434799</v>
      </c>
      <c r="R45" s="10">
        <v>144241.623951188</v>
      </c>
      <c r="S45" s="8">
        <v>121132.003533254</v>
      </c>
      <c r="T45" s="8">
        <v>100863.490326613</v>
      </c>
      <c r="U45" s="8">
        <v>57914.979033954005</v>
      </c>
      <c r="V45" s="7">
        <v>1.3007</v>
      </c>
      <c r="W45" s="7">
        <v>351.36829999999998</v>
      </c>
      <c r="X45" s="7">
        <v>67.607200000000006</v>
      </c>
      <c r="Y45" s="7">
        <v>463.1669</v>
      </c>
      <c r="Z45" s="7">
        <f t="shared" si="1"/>
        <v>131.8180666838756</v>
      </c>
      <c r="AA45" s="7">
        <v>9.7718000000000007</v>
      </c>
      <c r="AB45" s="7">
        <v>209.21539999999999</v>
      </c>
      <c r="AC45" s="7">
        <v>718.01220000000001</v>
      </c>
      <c r="AD45" s="7">
        <v>721.77120000000002</v>
      </c>
      <c r="AE45" s="7">
        <v>723.67049999999995</v>
      </c>
      <c r="AF45" s="7">
        <v>728.01099999999997</v>
      </c>
      <c r="AG45" s="7">
        <v>91.726900000000001</v>
      </c>
      <c r="AH45" s="7">
        <v>76.784499999999994</v>
      </c>
      <c r="AI45" s="7">
        <v>64.552999999999997</v>
      </c>
      <c r="AJ45" s="7">
        <v>37.057000000000002</v>
      </c>
    </row>
    <row r="46" spans="1:36" x14ac:dyDescent="0.25">
      <c r="A46" s="7" t="s">
        <v>111</v>
      </c>
      <c r="B46" s="7">
        <v>1995</v>
      </c>
      <c r="C46" s="7" t="s">
        <v>137</v>
      </c>
      <c r="D46" t="s">
        <v>141</v>
      </c>
      <c r="E46" s="8">
        <v>106253.73</v>
      </c>
      <c r="F46" s="7">
        <v>14</v>
      </c>
      <c r="G46" s="7">
        <v>59</v>
      </c>
      <c r="H46" s="7">
        <v>39</v>
      </c>
      <c r="I46" s="7">
        <v>6</v>
      </c>
      <c r="J46" s="7">
        <v>3</v>
      </c>
      <c r="K46" s="7">
        <v>3</v>
      </c>
      <c r="L46" s="7">
        <v>8</v>
      </c>
      <c r="M46" s="7">
        <v>132</v>
      </c>
      <c r="N46" s="8">
        <v>145351883.23436701</v>
      </c>
      <c r="O46" s="8">
        <v>340555049.24723101</v>
      </c>
      <c r="P46" s="8">
        <v>497279778.21442002</v>
      </c>
      <c r="Q46" s="8">
        <v>798973664.81702602</v>
      </c>
      <c r="R46" s="10">
        <v>91719.6617314412</v>
      </c>
      <c r="S46" s="8">
        <v>72210.994927348205</v>
      </c>
      <c r="T46" s="8">
        <v>56549.751951452199</v>
      </c>
      <c r="U46" s="8">
        <v>26356.363518297396</v>
      </c>
      <c r="V46" s="7">
        <v>1.2345999999999999</v>
      </c>
      <c r="W46" s="7">
        <v>292.48129999999998</v>
      </c>
      <c r="X46" s="7">
        <v>136.31059999999999</v>
      </c>
      <c r="Y46" s="7">
        <v>610.73810000000003</v>
      </c>
      <c r="Z46" s="7">
        <f t="shared" si="1"/>
        <v>208.81270016236937</v>
      </c>
      <c r="AA46" s="7">
        <v>6.0551000000000004</v>
      </c>
      <c r="AB46" s="7">
        <v>238.87010000000001</v>
      </c>
      <c r="AC46" s="7">
        <v>635.27719999999999</v>
      </c>
      <c r="AD46" s="7">
        <v>638.43889999999999</v>
      </c>
      <c r="AE46" s="7">
        <v>638.07510000000002</v>
      </c>
      <c r="AF46" s="7">
        <v>643.12040000000002</v>
      </c>
      <c r="AG46" s="7">
        <v>87.659099999999995</v>
      </c>
      <c r="AH46" s="7">
        <v>68.647900000000007</v>
      </c>
      <c r="AI46" s="7">
        <v>54.406500000000001</v>
      </c>
      <c r="AJ46" s="7">
        <v>25.360299999999999</v>
      </c>
    </row>
    <row r="47" spans="1:36" x14ac:dyDescent="0.25">
      <c r="A47" s="7" t="s">
        <v>112</v>
      </c>
      <c r="B47">
        <v>2000</v>
      </c>
      <c r="C47" s="7" t="s">
        <v>137</v>
      </c>
      <c r="D47" t="s">
        <v>141</v>
      </c>
      <c r="E47" s="8">
        <v>90627.12</v>
      </c>
      <c r="F47" s="7">
        <v>11</v>
      </c>
      <c r="G47" s="7">
        <v>33</v>
      </c>
      <c r="H47" s="7">
        <v>35</v>
      </c>
      <c r="I47" s="7">
        <v>6</v>
      </c>
      <c r="J47" s="7">
        <v>1</v>
      </c>
      <c r="K47" s="7">
        <v>1</v>
      </c>
      <c r="L47" s="7">
        <v>12</v>
      </c>
      <c r="M47" s="7">
        <v>99</v>
      </c>
      <c r="N47" s="8">
        <v>131678476.678497</v>
      </c>
      <c r="O47" s="8">
        <v>307609076.15905899</v>
      </c>
      <c r="P47" s="8">
        <v>446267897.61328697</v>
      </c>
      <c r="Q47" s="8">
        <v>702273008.54576898</v>
      </c>
      <c r="R47" s="10">
        <v>77463.729078866105</v>
      </c>
      <c r="S47" s="8">
        <v>59881.050738766702</v>
      </c>
      <c r="T47" s="8">
        <v>46024.936029121702</v>
      </c>
      <c r="U47" s="8">
        <v>20399.819145423098</v>
      </c>
      <c r="V47" s="7">
        <v>1.2352000000000001</v>
      </c>
      <c r="W47" s="7">
        <v>305.87549999999999</v>
      </c>
      <c r="X47" s="7">
        <v>91.115399999999994</v>
      </c>
      <c r="Y47" s="7">
        <v>428.37279999999998</v>
      </c>
      <c r="Z47" s="7">
        <f t="shared" si="1"/>
        <v>140.04809146204911</v>
      </c>
      <c r="AA47" s="7">
        <v>3.8546</v>
      </c>
      <c r="AB47" s="7">
        <v>201.7338</v>
      </c>
      <c r="AC47" s="7">
        <v>354.09359999999998</v>
      </c>
      <c r="AD47" s="7">
        <v>369.34019999999998</v>
      </c>
      <c r="AE47" s="7">
        <v>381.4796</v>
      </c>
      <c r="AF47" s="7">
        <v>425.31319999999999</v>
      </c>
      <c r="AG47" s="7">
        <v>86.906999999999996</v>
      </c>
      <c r="AH47" s="7">
        <v>66.77</v>
      </c>
      <c r="AI47" s="7">
        <v>51.9758</v>
      </c>
      <c r="AJ47" s="7">
        <v>23.0318</v>
      </c>
    </row>
    <row r="48" spans="1:36" x14ac:dyDescent="0.25">
      <c r="A48" s="7" t="s">
        <v>113</v>
      </c>
      <c r="B48">
        <v>2005</v>
      </c>
      <c r="C48" s="7" t="s">
        <v>137</v>
      </c>
      <c r="D48" t="s">
        <v>141</v>
      </c>
      <c r="E48" s="8">
        <v>81960.12</v>
      </c>
      <c r="F48" s="7">
        <v>12</v>
      </c>
      <c r="G48" s="7">
        <v>40</v>
      </c>
      <c r="H48" s="7">
        <v>39</v>
      </c>
      <c r="I48" s="7">
        <v>5</v>
      </c>
      <c r="J48" s="7">
        <v>4</v>
      </c>
      <c r="K48" s="7">
        <v>2</v>
      </c>
      <c r="L48" s="7">
        <v>13</v>
      </c>
      <c r="M48" s="7">
        <v>115</v>
      </c>
      <c r="N48" s="8">
        <v>136673334.31820101</v>
      </c>
      <c r="O48" s="8">
        <v>306508789.46074802</v>
      </c>
      <c r="P48" s="8">
        <v>433493978.748703</v>
      </c>
      <c r="Q48" s="8">
        <v>658445709.92521</v>
      </c>
      <c r="R48" s="10">
        <v>68296.902838720707</v>
      </c>
      <c r="S48" s="8">
        <v>51322.723440886701</v>
      </c>
      <c r="T48" s="8">
        <v>38632.619370932698</v>
      </c>
      <c r="U48" s="8">
        <v>16115.549007479</v>
      </c>
      <c r="V48" s="7">
        <v>1.2588999999999999</v>
      </c>
      <c r="W48" s="7">
        <v>337.15519999999998</v>
      </c>
      <c r="X48" s="7">
        <v>101.41679999999999</v>
      </c>
      <c r="Y48" s="7">
        <v>474.185</v>
      </c>
      <c r="Z48" s="7">
        <f t="shared" si="1"/>
        <v>140.64294425831193</v>
      </c>
      <c r="AA48" s="7">
        <v>3.7787999999999999</v>
      </c>
      <c r="AB48" s="7">
        <v>257.07639999999998</v>
      </c>
      <c r="AC48" s="7">
        <v>369.64479999999998</v>
      </c>
      <c r="AD48" s="7">
        <v>390.05040000000002</v>
      </c>
      <c r="AE48" s="7">
        <v>404.07940000000002</v>
      </c>
      <c r="AF48" s="7">
        <v>454.4479</v>
      </c>
      <c r="AG48" s="7">
        <v>84.932699999999997</v>
      </c>
      <c r="AH48" s="7">
        <v>63.325099999999999</v>
      </c>
      <c r="AI48" s="7">
        <v>48.317799999999998</v>
      </c>
      <c r="AJ48" s="7">
        <v>20.149000000000001</v>
      </c>
    </row>
    <row r="49" spans="1:36" x14ac:dyDescent="0.25">
      <c r="A49" s="7" t="s">
        <v>114</v>
      </c>
      <c r="B49">
        <v>2010</v>
      </c>
      <c r="C49" s="7" t="s">
        <v>137</v>
      </c>
      <c r="D49" t="s">
        <v>141</v>
      </c>
      <c r="E49" s="8">
        <v>80694.494999999995</v>
      </c>
      <c r="F49" s="7">
        <v>7</v>
      </c>
      <c r="G49" s="7">
        <v>36</v>
      </c>
      <c r="H49" s="7">
        <v>35</v>
      </c>
      <c r="I49" s="7">
        <v>10</v>
      </c>
      <c r="J49" s="7">
        <v>3</v>
      </c>
      <c r="K49" s="7">
        <v>2</v>
      </c>
      <c r="L49" s="7">
        <v>14</v>
      </c>
      <c r="M49" s="7">
        <v>107</v>
      </c>
      <c r="N49" s="8">
        <v>133442154.994417</v>
      </c>
      <c r="O49" s="8">
        <v>300710098.51738203</v>
      </c>
      <c r="P49" s="8">
        <v>426831308.23086703</v>
      </c>
      <c r="Q49" s="8">
        <v>649137737.08758605</v>
      </c>
      <c r="R49" s="10">
        <v>67354.402636652099</v>
      </c>
      <c r="S49" s="8">
        <v>50637.369450279497</v>
      </c>
      <c r="T49" s="8">
        <v>38033.689802607703</v>
      </c>
      <c r="U49" s="8">
        <v>15780.721291241389</v>
      </c>
      <c r="V49" s="7">
        <v>1.2519</v>
      </c>
      <c r="W49" s="7">
        <v>285.97109999999998</v>
      </c>
      <c r="X49" s="7">
        <v>103.4015</v>
      </c>
      <c r="Y49" s="7">
        <v>454.39679999999998</v>
      </c>
      <c r="Z49" s="7">
        <f t="shared" si="1"/>
        <v>158.89605627981288</v>
      </c>
      <c r="AA49" s="7">
        <v>3.6642000000000001</v>
      </c>
      <c r="AB49" s="7">
        <v>234.60429999999999</v>
      </c>
      <c r="AC49" s="7">
        <v>352.64120000000003</v>
      </c>
      <c r="AD49" s="7">
        <v>372.97059999999999</v>
      </c>
      <c r="AE49" s="7">
        <v>388.15719999999999</v>
      </c>
      <c r="AF49" s="7">
        <v>442.0009</v>
      </c>
      <c r="AG49" s="7">
        <v>85.075900000000004</v>
      </c>
      <c r="AH49" s="7">
        <v>63.529200000000003</v>
      </c>
      <c r="AI49" s="7">
        <v>48.346200000000003</v>
      </c>
      <c r="AJ49" s="7">
        <v>20.0581</v>
      </c>
    </row>
    <row r="50" spans="1:36" x14ac:dyDescent="0.25">
      <c r="A50" s="7" t="s">
        <v>115</v>
      </c>
      <c r="B50">
        <v>2015</v>
      </c>
      <c r="C50" s="7" t="s">
        <v>137</v>
      </c>
      <c r="D50" t="s">
        <v>141</v>
      </c>
      <c r="E50" s="8">
        <v>80798.67</v>
      </c>
      <c r="F50" s="7">
        <v>8</v>
      </c>
      <c r="G50" s="7">
        <v>40</v>
      </c>
      <c r="H50" s="7">
        <v>39</v>
      </c>
      <c r="I50" s="7">
        <v>11</v>
      </c>
      <c r="J50" s="7">
        <v>6</v>
      </c>
      <c r="K50" s="7">
        <v>3</v>
      </c>
      <c r="L50" s="7">
        <v>15</v>
      </c>
      <c r="M50" s="7">
        <v>122</v>
      </c>
      <c r="N50" s="8">
        <v>134918080.17302799</v>
      </c>
      <c r="O50" s="8">
        <v>304012381.70484698</v>
      </c>
      <c r="P50" s="8">
        <v>430303115.45397598</v>
      </c>
      <c r="Q50" s="8">
        <v>650502446.04887199</v>
      </c>
      <c r="R50" s="10">
        <v>67310.124332042498</v>
      </c>
      <c r="S50" s="8">
        <v>50410.713104205402</v>
      </c>
      <c r="T50" s="8">
        <v>37789.971682618903</v>
      </c>
      <c r="U50" s="8">
        <v>15748.425395112798</v>
      </c>
      <c r="V50" s="7">
        <v>1.2212000000000001</v>
      </c>
      <c r="W50" s="7">
        <v>281.38479999999998</v>
      </c>
      <c r="X50" s="7">
        <v>104.6853</v>
      </c>
      <c r="Y50" s="7">
        <v>460.5564</v>
      </c>
      <c r="Z50" s="7">
        <f t="shared" si="1"/>
        <v>163.67493908697273</v>
      </c>
      <c r="AA50" s="7">
        <v>3.2452000000000001</v>
      </c>
      <c r="AB50" s="7">
        <v>211.5728</v>
      </c>
      <c r="AC50" s="7">
        <v>350.58530000000002</v>
      </c>
      <c r="AD50" s="7">
        <v>376.4307</v>
      </c>
      <c r="AE50" s="7">
        <v>396.8603</v>
      </c>
      <c r="AF50" s="7">
        <v>466.97179999999997</v>
      </c>
      <c r="AG50" s="7">
        <v>84.917599999999993</v>
      </c>
      <c r="AH50" s="7">
        <v>63.145099999999999</v>
      </c>
      <c r="AI50" s="7">
        <v>47.949399999999997</v>
      </c>
      <c r="AJ50" s="7">
        <v>19.983000000000001</v>
      </c>
    </row>
    <row r="51" spans="1:36" x14ac:dyDescent="0.25">
      <c r="A51" s="7" t="s">
        <v>64</v>
      </c>
      <c r="B51" s="7">
        <v>1985</v>
      </c>
      <c r="C51" s="7" t="s">
        <v>78</v>
      </c>
      <c r="D51" t="s">
        <v>140</v>
      </c>
      <c r="E51" s="8">
        <v>211742.16209999999</v>
      </c>
      <c r="F51" s="7">
        <v>3</v>
      </c>
      <c r="G51" s="7">
        <v>33</v>
      </c>
      <c r="H51" s="7">
        <v>5</v>
      </c>
      <c r="I51" s="7">
        <v>3</v>
      </c>
      <c r="J51" s="7">
        <v>0</v>
      </c>
      <c r="K51" s="7">
        <v>0</v>
      </c>
      <c r="L51" s="7">
        <v>4</v>
      </c>
      <c r="M51" s="7">
        <v>48</v>
      </c>
      <c r="N51" s="8">
        <v>260552719.73663199</v>
      </c>
      <c r="O51" s="8">
        <v>687202217.89714205</v>
      </c>
      <c r="P51" s="8">
        <v>1031511288.59585</v>
      </c>
      <c r="Q51" s="8">
        <v>1618615191.44473</v>
      </c>
      <c r="R51" s="8">
        <v>185696.15736645399</v>
      </c>
      <c r="S51" s="8">
        <v>143074.03140836599</v>
      </c>
      <c r="T51" s="8">
        <v>108672.883884221</v>
      </c>
      <c r="U51" s="8">
        <v>49880.642955526971</v>
      </c>
      <c r="V51" s="7">
        <v>1.3847</v>
      </c>
      <c r="W51" s="7">
        <v>129.2381</v>
      </c>
      <c r="X51" s="7">
        <v>60.1815</v>
      </c>
      <c r="Y51" s="7">
        <v>96.734300000000005</v>
      </c>
      <c r="Z51" s="7">
        <f t="shared" si="1"/>
        <v>74.849676682031074</v>
      </c>
      <c r="AA51" s="7">
        <v>12.079000000000001</v>
      </c>
      <c r="AB51" s="7">
        <v>116.9004</v>
      </c>
      <c r="AC51" s="7">
        <v>447.47989999999999</v>
      </c>
      <c r="AD51" s="7">
        <v>448.96440000000001</v>
      </c>
      <c r="AE51" s="7">
        <v>450.40980000000002</v>
      </c>
      <c r="AF51" s="7">
        <v>463.00749999999999</v>
      </c>
      <c r="AG51" s="7">
        <v>88.650700000000001</v>
      </c>
      <c r="AH51" s="7">
        <v>68.136300000000006</v>
      </c>
      <c r="AI51" s="7">
        <v>52.024299999999997</v>
      </c>
      <c r="AJ51" s="7">
        <v>23.8522</v>
      </c>
    </row>
    <row r="52" spans="1:36" x14ac:dyDescent="0.25">
      <c r="A52" s="7" t="s">
        <v>65</v>
      </c>
      <c r="B52" s="7">
        <v>1990</v>
      </c>
      <c r="C52" s="7" t="s">
        <v>78</v>
      </c>
      <c r="D52" t="s">
        <v>140</v>
      </c>
      <c r="E52" s="11">
        <v>184419.27674999999</v>
      </c>
      <c r="F52" s="7">
        <v>0</v>
      </c>
      <c r="G52" s="7">
        <v>220</v>
      </c>
      <c r="H52" s="7">
        <v>27</v>
      </c>
      <c r="I52" s="7">
        <v>2</v>
      </c>
      <c r="J52" s="7">
        <v>4</v>
      </c>
      <c r="K52" s="7">
        <v>3</v>
      </c>
      <c r="L52" s="7">
        <v>9</v>
      </c>
      <c r="M52" s="7">
        <v>265</v>
      </c>
      <c r="N52" s="8">
        <v>409546252.76208502</v>
      </c>
      <c r="O52" s="8">
        <v>988085176.22357297</v>
      </c>
      <c r="P52" s="8">
        <v>1363752700.51352</v>
      </c>
      <c r="Q52" s="8">
        <v>1752957991.6066401</v>
      </c>
      <c r="R52" s="12">
        <v>143480.91369081999</v>
      </c>
      <c r="S52" s="8">
        <v>85682.090169942807</v>
      </c>
      <c r="T52" s="8">
        <v>48128.620093528501</v>
      </c>
      <c r="U52" s="8">
        <v>9123.4775893359911</v>
      </c>
      <c r="V52" s="7">
        <v>1.4352</v>
      </c>
      <c r="W52" s="7">
        <v>114.81740000000001</v>
      </c>
      <c r="X52" s="7">
        <v>60.733600000000003</v>
      </c>
      <c r="Y52" s="7">
        <v>84.373900000000006</v>
      </c>
      <c r="Z52" s="7">
        <f t="shared" si="1"/>
        <v>73.485290557006167</v>
      </c>
      <c r="AA52" s="7">
        <v>16.247199999999999</v>
      </c>
      <c r="AB52" s="7">
        <v>129.66630000000001</v>
      </c>
      <c r="AC52" s="7">
        <v>944.03740000000005</v>
      </c>
      <c r="AD52" s="7">
        <v>993.36180000000002</v>
      </c>
      <c r="AE52" s="7">
        <v>1034.7433000000001</v>
      </c>
      <c r="AF52" s="7">
        <v>1108.9817</v>
      </c>
      <c r="AG52" s="7">
        <v>79.328100000000006</v>
      </c>
      <c r="AH52" s="7">
        <v>47.308999999999997</v>
      </c>
      <c r="AI52" s="7">
        <v>26.782399999999999</v>
      </c>
      <c r="AJ52" s="7">
        <v>5.0814000000000004</v>
      </c>
    </row>
    <row r="53" spans="1:36" x14ac:dyDescent="0.25">
      <c r="A53" s="7" t="s">
        <v>66</v>
      </c>
      <c r="B53" s="7">
        <v>1995</v>
      </c>
      <c r="C53" s="7" t="s">
        <v>78</v>
      </c>
      <c r="D53" t="s">
        <v>140</v>
      </c>
      <c r="E53" s="11">
        <v>165229.72154999999</v>
      </c>
      <c r="F53" s="7">
        <v>4</v>
      </c>
      <c r="G53" s="7">
        <v>312</v>
      </c>
      <c r="H53" s="7">
        <v>42</v>
      </c>
      <c r="I53" s="7">
        <v>9</v>
      </c>
      <c r="J53" s="7">
        <v>0</v>
      </c>
      <c r="K53" s="7">
        <v>3</v>
      </c>
      <c r="L53" s="7">
        <v>11</v>
      </c>
      <c r="M53" s="7">
        <v>381</v>
      </c>
      <c r="N53" s="8">
        <v>367547213.46694201</v>
      </c>
      <c r="O53" s="8">
        <v>827873566.00114</v>
      </c>
      <c r="P53" s="8">
        <v>1131683878.80284</v>
      </c>
      <c r="Q53" s="8">
        <v>1499059905.0754399</v>
      </c>
      <c r="R53" s="8">
        <v>128487.94489272901</v>
      </c>
      <c r="S53" s="8">
        <v>82495.756842957693</v>
      </c>
      <c r="T53" s="8">
        <v>52129.810262380102</v>
      </c>
      <c r="U53" s="8">
        <v>15323.731042455998</v>
      </c>
      <c r="V53" s="7">
        <v>1.4214</v>
      </c>
      <c r="W53" s="7">
        <v>139.10169999999999</v>
      </c>
      <c r="X53" s="7">
        <v>62.264000000000003</v>
      </c>
      <c r="Y53" s="7">
        <v>110.74379999999999</v>
      </c>
      <c r="Z53" s="7">
        <f t="shared" si="1"/>
        <v>79.613548935778638</v>
      </c>
      <c r="AA53" s="7">
        <v>15.257400000000001</v>
      </c>
      <c r="AB53" s="7">
        <v>145.8844</v>
      </c>
      <c r="AC53" s="7">
        <v>1113.1112000000001</v>
      </c>
      <c r="AD53" s="7">
        <v>1172.8665000000001</v>
      </c>
      <c r="AE53" s="7">
        <v>1219.7014999999999</v>
      </c>
      <c r="AF53" s="7">
        <v>1348.2475999999999</v>
      </c>
      <c r="AG53" s="7">
        <v>79.194599999999994</v>
      </c>
      <c r="AH53" s="7">
        <v>50.613399999999999</v>
      </c>
      <c r="AI53" s="7">
        <v>32.216999999999999</v>
      </c>
      <c r="AJ53" s="7">
        <v>9.4420999999999999</v>
      </c>
    </row>
    <row r="54" spans="1:36" x14ac:dyDescent="0.25">
      <c r="A54" s="7" t="s">
        <v>67</v>
      </c>
      <c r="B54">
        <v>2000</v>
      </c>
      <c r="C54" s="7" t="s">
        <v>78</v>
      </c>
      <c r="D54" t="s">
        <v>140</v>
      </c>
      <c r="E54" s="11">
        <v>129699.6516</v>
      </c>
      <c r="F54" s="7">
        <v>0</v>
      </c>
      <c r="G54" s="7">
        <v>104</v>
      </c>
      <c r="H54" s="7">
        <v>67</v>
      </c>
      <c r="I54" s="7">
        <v>5</v>
      </c>
      <c r="J54" s="7">
        <v>5</v>
      </c>
      <c r="K54" s="7">
        <v>12</v>
      </c>
      <c r="L54" s="7">
        <v>21</v>
      </c>
      <c r="M54" s="7">
        <v>214</v>
      </c>
      <c r="N54" s="8">
        <v>338781516.98075998</v>
      </c>
      <c r="O54" s="8">
        <v>753580161.58267701</v>
      </c>
      <c r="P54" s="8">
        <v>991326415.43135595</v>
      </c>
      <c r="Q54" s="8">
        <v>1208259241.2965901</v>
      </c>
      <c r="R54" s="8">
        <v>95833.228513725306</v>
      </c>
      <c r="S54" s="8">
        <v>54386.895398582899</v>
      </c>
      <c r="T54" s="8">
        <v>30617.731416749601</v>
      </c>
      <c r="U54" s="8">
        <v>8873.727470340993</v>
      </c>
      <c r="V54" s="7">
        <v>1.3912</v>
      </c>
      <c r="W54" s="7">
        <v>189.1207</v>
      </c>
      <c r="X54" s="7">
        <v>83.454300000000003</v>
      </c>
      <c r="Y54" s="7">
        <v>160.67349999999999</v>
      </c>
      <c r="Z54" s="7">
        <f t="shared" si="1"/>
        <v>84.958177502515582</v>
      </c>
      <c r="AA54" s="7">
        <v>7.9486999999999997</v>
      </c>
      <c r="AB54" s="7">
        <v>247.93989999999999</v>
      </c>
      <c r="AC54" s="7">
        <v>530.88699999999994</v>
      </c>
      <c r="AD54" s="7">
        <v>613.8922</v>
      </c>
      <c r="AE54" s="7">
        <v>726.31899999999996</v>
      </c>
      <c r="AF54" s="7">
        <v>1078.4936</v>
      </c>
      <c r="AG54" s="7">
        <v>75.642600000000002</v>
      </c>
      <c r="AH54" s="7">
        <v>42.668999999999997</v>
      </c>
      <c r="AI54" s="7">
        <v>24.211099999999998</v>
      </c>
      <c r="AJ54" s="7">
        <v>6.9340999999999999</v>
      </c>
    </row>
    <row r="55" spans="1:36" x14ac:dyDescent="0.25">
      <c r="A55" s="7" t="s">
        <v>68</v>
      </c>
      <c r="B55">
        <v>2005</v>
      </c>
      <c r="C55" s="7" t="s">
        <v>78</v>
      </c>
      <c r="D55" t="s">
        <v>140</v>
      </c>
      <c r="E55" s="11">
        <v>105869.0034</v>
      </c>
      <c r="F55" s="7">
        <v>2</v>
      </c>
      <c r="G55" s="7">
        <v>666</v>
      </c>
      <c r="H55" s="7">
        <v>146</v>
      </c>
      <c r="I55" s="7">
        <v>15</v>
      </c>
      <c r="J55" s="7">
        <v>14</v>
      </c>
      <c r="K55" s="7">
        <v>7</v>
      </c>
      <c r="L55" s="7">
        <v>20</v>
      </c>
      <c r="M55" s="7">
        <v>870</v>
      </c>
      <c r="N55" s="8">
        <v>376751016.735497</v>
      </c>
      <c r="O55" s="8">
        <v>718989814.87202406</v>
      </c>
      <c r="P55" s="8">
        <v>863371036.28987706</v>
      </c>
      <c r="Q55" s="8">
        <v>974705977.35237706</v>
      </c>
      <c r="R55" s="8">
        <v>68204.337331488903</v>
      </c>
      <c r="S55" s="8">
        <v>34000.774704464602</v>
      </c>
      <c r="T55" s="8">
        <v>19556.570858146701</v>
      </c>
      <c r="U55" s="8">
        <v>8398.4056647622929</v>
      </c>
      <c r="V55" s="9">
        <v>1.4019999999999999</v>
      </c>
      <c r="W55" s="7">
        <v>165.5583</v>
      </c>
      <c r="X55" s="7">
        <v>70.501999999999995</v>
      </c>
      <c r="Y55" s="7">
        <v>132.97309999999999</v>
      </c>
      <c r="Z55" s="7">
        <f t="shared" si="1"/>
        <v>80.31799070176487</v>
      </c>
      <c r="AA55" s="7">
        <v>8.4164999999999992</v>
      </c>
      <c r="AB55" s="9">
        <v>247.53489999999999</v>
      </c>
      <c r="AC55" s="7">
        <v>981.21289999999999</v>
      </c>
      <c r="AD55" s="7">
        <v>1309.4735000000001</v>
      </c>
      <c r="AE55" s="7">
        <v>1666.4548</v>
      </c>
      <c r="AF55" s="7">
        <v>2295.1064999999999</v>
      </c>
      <c r="AG55" s="7">
        <v>66.438000000000002</v>
      </c>
      <c r="AH55" s="7">
        <v>32.735599999999998</v>
      </c>
      <c r="AI55" s="7">
        <v>18.837299999999999</v>
      </c>
      <c r="AJ55" s="7">
        <v>8.0082000000000004</v>
      </c>
    </row>
    <row r="56" spans="1:36" x14ac:dyDescent="0.25">
      <c r="A56" s="7" t="s">
        <v>69</v>
      </c>
      <c r="B56">
        <v>2010</v>
      </c>
      <c r="C56" s="7" t="s">
        <v>78</v>
      </c>
      <c r="D56" t="s">
        <v>140</v>
      </c>
      <c r="E56" s="11">
        <v>81728.553599999999</v>
      </c>
      <c r="F56" s="7">
        <v>0</v>
      </c>
      <c r="G56" s="7">
        <v>725</v>
      </c>
      <c r="H56" s="7">
        <v>187</v>
      </c>
      <c r="I56" s="7">
        <v>40</v>
      </c>
      <c r="J56" s="7">
        <v>19</v>
      </c>
      <c r="K56" s="7">
        <v>11</v>
      </c>
      <c r="L56" s="7">
        <v>17</v>
      </c>
      <c r="M56" s="7">
        <v>999</v>
      </c>
      <c r="N56" s="8">
        <v>357770942.27034903</v>
      </c>
      <c r="O56" s="8">
        <v>641741614.45576096</v>
      </c>
      <c r="P56" s="8">
        <v>737551565.31029904</v>
      </c>
      <c r="Q56" s="8">
        <v>794539806.99356103</v>
      </c>
      <c r="R56" s="8">
        <v>45961.936007590703</v>
      </c>
      <c r="S56" s="8">
        <v>17578.098358100899</v>
      </c>
      <c r="T56" s="8">
        <v>7988.8980658795099</v>
      </c>
      <c r="U56" s="8">
        <v>2274.5729006438924</v>
      </c>
      <c r="V56" s="9">
        <v>1.3998999999999999</v>
      </c>
      <c r="W56" s="7">
        <v>220.3597</v>
      </c>
      <c r="X56" s="7">
        <v>83.872699999999995</v>
      </c>
      <c r="Y56" s="7">
        <v>189.74879999999999</v>
      </c>
      <c r="Z56" s="7">
        <f t="shared" si="1"/>
        <v>86.108666875113727</v>
      </c>
      <c r="AA56" s="7">
        <v>6.8129</v>
      </c>
      <c r="AB56" s="7">
        <v>363.21300000000002</v>
      </c>
      <c r="AC56" s="7">
        <v>913.18650000000002</v>
      </c>
      <c r="AD56" s="7">
        <v>1356.2407000000001</v>
      </c>
      <c r="AE56" s="7">
        <v>1759.7206000000001</v>
      </c>
      <c r="AF56" s="7">
        <v>2066.8991000000001</v>
      </c>
      <c r="AG56" s="7">
        <v>58.5685</v>
      </c>
      <c r="AH56" s="7">
        <v>22.094100000000001</v>
      </c>
      <c r="AI56" s="7">
        <v>10.045999999999999</v>
      </c>
      <c r="AJ56" s="7">
        <v>2.8317000000000001</v>
      </c>
    </row>
    <row r="57" spans="1:36" x14ac:dyDescent="0.25">
      <c r="A57" s="7" t="s">
        <v>70</v>
      </c>
      <c r="B57">
        <v>2015</v>
      </c>
      <c r="C57" s="7" t="s">
        <v>78</v>
      </c>
      <c r="D57" t="s">
        <v>140</v>
      </c>
      <c r="E57" s="11">
        <v>79279.7886</v>
      </c>
      <c r="F57" s="7">
        <v>0</v>
      </c>
      <c r="G57" s="7">
        <v>837</v>
      </c>
      <c r="H57" s="7">
        <v>212</v>
      </c>
      <c r="I57" s="7">
        <v>40</v>
      </c>
      <c r="J57" s="7">
        <v>18</v>
      </c>
      <c r="K57" s="7">
        <v>14</v>
      </c>
      <c r="L57" s="7">
        <v>15</v>
      </c>
      <c r="M57" s="7">
        <v>1136</v>
      </c>
      <c r="N57" s="8">
        <v>355424025.33396399</v>
      </c>
      <c r="O57" s="8">
        <v>630208012.08139896</v>
      </c>
      <c r="P57" s="8">
        <v>721212243.18985796</v>
      </c>
      <c r="Q57" s="8">
        <v>779120873.92307103</v>
      </c>
      <c r="R57" s="8">
        <v>43746.8284013046</v>
      </c>
      <c r="S57" s="8">
        <v>16281.219023167099</v>
      </c>
      <c r="T57" s="8">
        <v>7173.0531000134897</v>
      </c>
      <c r="U57" s="8">
        <v>1367.701207692895</v>
      </c>
      <c r="V57" s="7">
        <v>1.4011</v>
      </c>
      <c r="W57" s="9">
        <v>197.55009999999999</v>
      </c>
      <c r="X57" s="7">
        <v>77.528599999999997</v>
      </c>
      <c r="Y57" s="7">
        <v>174.41040000000001</v>
      </c>
      <c r="Z57" s="7">
        <f t="shared" si="1"/>
        <v>88.286667533957214</v>
      </c>
      <c r="AA57" s="7">
        <v>6.8722000000000003</v>
      </c>
      <c r="AB57" s="7">
        <v>369.00790000000001</v>
      </c>
      <c r="AC57" s="7">
        <v>994.88940000000002</v>
      </c>
      <c r="AD57" s="7">
        <v>1429.9673</v>
      </c>
      <c r="AE57" s="7">
        <v>1792.9341999999999</v>
      </c>
      <c r="AF57" s="7">
        <v>2116.0189</v>
      </c>
      <c r="AG57" s="7">
        <v>57.559899999999999</v>
      </c>
      <c r="AH57" s="7">
        <v>21.131699999999999</v>
      </c>
      <c r="AI57" s="7">
        <v>9.3040000000000003</v>
      </c>
      <c r="AJ57" s="7">
        <v>1.7725</v>
      </c>
    </row>
    <row r="58" spans="1:36" x14ac:dyDescent="0.25">
      <c r="A58" s="7" t="s">
        <v>95</v>
      </c>
      <c r="B58" s="7">
        <v>1985</v>
      </c>
      <c r="C58" s="7" t="s">
        <v>78</v>
      </c>
      <c r="D58" t="s">
        <v>143</v>
      </c>
      <c r="E58" s="8">
        <v>231270.48</v>
      </c>
      <c r="F58" s="7">
        <v>14</v>
      </c>
      <c r="G58" s="7">
        <v>37</v>
      </c>
      <c r="H58" s="7">
        <v>5</v>
      </c>
      <c r="I58" s="7">
        <v>0</v>
      </c>
      <c r="J58" s="7">
        <v>0</v>
      </c>
      <c r="K58" s="7">
        <v>0</v>
      </c>
      <c r="L58" s="7">
        <v>3</v>
      </c>
      <c r="M58" s="7">
        <v>59</v>
      </c>
      <c r="N58" s="8">
        <v>155408545.29494801</v>
      </c>
      <c r="O58" s="8">
        <v>411103734.17332798</v>
      </c>
      <c r="P58" s="8">
        <v>632660452.54573202</v>
      </c>
      <c r="Q58" s="8">
        <v>1063622781.04013</v>
      </c>
      <c r="R58" s="8">
        <v>215736.198818278</v>
      </c>
      <c r="S58" s="8">
        <v>190190.83341101001</v>
      </c>
      <c r="T58" s="8">
        <v>168054.66540683701</v>
      </c>
      <c r="U58" s="8">
        <v>124908.201895987</v>
      </c>
      <c r="V58" s="7">
        <v>1.2493000000000001</v>
      </c>
      <c r="W58" s="7">
        <v>115.0625</v>
      </c>
      <c r="X58" s="7">
        <v>60.077599999999997</v>
      </c>
      <c r="Y58" s="7">
        <v>50.182000000000002</v>
      </c>
      <c r="Z58" s="7">
        <f t="shared" si="1"/>
        <v>43.612819120043454</v>
      </c>
      <c r="AA58" s="7">
        <v>6.1298000000000004</v>
      </c>
      <c r="AB58" s="7">
        <v>108.2216</v>
      </c>
      <c r="AC58" s="7">
        <v>512.7242</v>
      </c>
      <c r="AD58" s="7">
        <v>516.43330000000003</v>
      </c>
      <c r="AE58" s="7">
        <v>521.09100000000001</v>
      </c>
      <c r="AF58" s="7">
        <v>540.7491</v>
      </c>
      <c r="AG58" s="7">
        <v>94.056299999999993</v>
      </c>
      <c r="AH58" s="7">
        <v>82.806399999999996</v>
      </c>
      <c r="AI58" s="7">
        <v>73.381399999999999</v>
      </c>
      <c r="AJ58" s="7">
        <v>54.444499999999998</v>
      </c>
    </row>
    <row r="59" spans="1:36" x14ac:dyDescent="0.25">
      <c r="A59" s="7" t="s">
        <v>96</v>
      </c>
      <c r="B59" s="7">
        <v>1990</v>
      </c>
      <c r="C59" s="7" t="s">
        <v>78</v>
      </c>
      <c r="D59" t="s">
        <v>143</v>
      </c>
      <c r="E59" s="8">
        <v>218837.79</v>
      </c>
      <c r="F59" s="7">
        <v>37</v>
      </c>
      <c r="G59" s="7">
        <v>70</v>
      </c>
      <c r="H59" s="7">
        <v>14</v>
      </c>
      <c r="I59" s="7">
        <v>0</v>
      </c>
      <c r="J59" s="7">
        <v>0</v>
      </c>
      <c r="K59" s="7">
        <v>1</v>
      </c>
      <c r="L59" s="7">
        <v>3</v>
      </c>
      <c r="M59" s="7">
        <v>125</v>
      </c>
      <c r="N59" s="8">
        <v>213664007.559154</v>
      </c>
      <c r="O59" s="8">
        <v>543472072.77494204</v>
      </c>
      <c r="P59" s="8">
        <v>808011456.50790906</v>
      </c>
      <c r="Q59" s="8">
        <v>1284543991.18363</v>
      </c>
      <c r="R59" s="8">
        <v>197469.45932430099</v>
      </c>
      <c r="S59" s="8">
        <v>164519.389459906</v>
      </c>
      <c r="T59" s="8">
        <v>138086.87010389299</v>
      </c>
      <c r="U59" s="8">
        <v>90383.390881637009</v>
      </c>
      <c r="V59" s="7">
        <v>1.3006</v>
      </c>
      <c r="W59" s="7">
        <v>139.86840000000001</v>
      </c>
      <c r="X59" s="7">
        <v>60.551200000000001</v>
      </c>
      <c r="Y59" s="7">
        <v>101.379</v>
      </c>
      <c r="Z59" s="7">
        <f t="shared" si="1"/>
        <v>72.481704230548132</v>
      </c>
      <c r="AA59" s="7">
        <v>8.5550999999999995</v>
      </c>
      <c r="AB59" s="7">
        <v>128.79769999999999</v>
      </c>
      <c r="AC59" s="7">
        <v>723.71379999999999</v>
      </c>
      <c r="AD59" s="7">
        <v>734.98069999999996</v>
      </c>
      <c r="AE59" s="7">
        <v>747.09</v>
      </c>
      <c r="AF59" s="7">
        <v>783.9787</v>
      </c>
      <c r="AG59" s="7">
        <v>91.337599999999995</v>
      </c>
      <c r="AH59" s="7">
        <v>75.983099999999993</v>
      </c>
      <c r="AI59" s="7">
        <v>64.012200000000007</v>
      </c>
      <c r="AJ59" s="7">
        <v>41.802</v>
      </c>
    </row>
    <row r="60" spans="1:36" x14ac:dyDescent="0.25">
      <c r="A60" s="7" t="s">
        <v>97</v>
      </c>
      <c r="B60" s="7">
        <v>1995</v>
      </c>
      <c r="C60" s="7" t="s">
        <v>78</v>
      </c>
      <c r="D60" t="s">
        <v>143</v>
      </c>
      <c r="E60" s="8">
        <v>206185.54500000001</v>
      </c>
      <c r="F60" s="7">
        <v>52</v>
      </c>
      <c r="G60" s="7">
        <v>108</v>
      </c>
      <c r="H60" s="7">
        <v>18</v>
      </c>
      <c r="I60" s="7">
        <v>1</v>
      </c>
      <c r="J60" s="7">
        <v>0</v>
      </c>
      <c r="K60" s="7">
        <v>1</v>
      </c>
      <c r="L60" s="7">
        <v>3</v>
      </c>
      <c r="M60" s="7">
        <v>183</v>
      </c>
      <c r="N60" s="8">
        <v>255566361.49501899</v>
      </c>
      <c r="O60" s="8">
        <v>621813087.26940703</v>
      </c>
      <c r="P60" s="8">
        <v>896975160.91874504</v>
      </c>
      <c r="Q60" s="8">
        <v>1362706356.5181501</v>
      </c>
      <c r="R60" s="8">
        <v>180653.194394789</v>
      </c>
      <c r="S60" s="8">
        <v>144060.28364877499</v>
      </c>
      <c r="T60" s="8">
        <v>116563.446599414</v>
      </c>
      <c r="U60" s="8">
        <v>69914.909348185</v>
      </c>
      <c r="V60" s="7">
        <v>1.3219000000000001</v>
      </c>
      <c r="W60" s="7">
        <v>135.2388</v>
      </c>
      <c r="X60" s="7">
        <v>60.939900000000002</v>
      </c>
      <c r="Y60" s="7">
        <v>64.558999999999997</v>
      </c>
      <c r="Z60" s="7">
        <f t="shared" si="1"/>
        <v>47.737039961904422</v>
      </c>
      <c r="AA60" s="7">
        <v>10.8249</v>
      </c>
      <c r="AB60" s="7">
        <v>141.3389</v>
      </c>
      <c r="AC60" s="7">
        <v>883.65560000000005</v>
      </c>
      <c r="AD60" s="7">
        <v>901.62339999999995</v>
      </c>
      <c r="AE60" s="7">
        <v>918.96770000000004</v>
      </c>
      <c r="AF60" s="7">
        <v>974.43439999999998</v>
      </c>
      <c r="AG60" s="7">
        <v>88.987700000000004</v>
      </c>
      <c r="AH60" s="7">
        <v>70.8185</v>
      </c>
      <c r="AI60" s="7">
        <v>57.506599999999999</v>
      </c>
      <c r="AJ60" s="7">
        <v>34.428199999999997</v>
      </c>
    </row>
    <row r="61" spans="1:36" x14ac:dyDescent="0.25">
      <c r="A61" s="7" t="s">
        <v>98</v>
      </c>
      <c r="B61">
        <v>2000</v>
      </c>
      <c r="C61" s="7" t="s">
        <v>78</v>
      </c>
      <c r="D61" t="s">
        <v>143</v>
      </c>
      <c r="E61" s="8">
        <v>194848.74</v>
      </c>
      <c r="F61" s="7">
        <v>56</v>
      </c>
      <c r="G61" s="7">
        <v>155</v>
      </c>
      <c r="H61" s="7">
        <v>28</v>
      </c>
      <c r="I61" s="7">
        <v>6</v>
      </c>
      <c r="J61" s="7">
        <v>1</v>
      </c>
      <c r="K61" s="7">
        <v>0</v>
      </c>
      <c r="L61" s="7">
        <v>3</v>
      </c>
      <c r="M61" s="7">
        <v>249</v>
      </c>
      <c r="N61" s="8">
        <v>288174019.43938297</v>
      </c>
      <c r="O61" s="8">
        <v>674084397.877707</v>
      </c>
      <c r="P61" s="8">
        <v>960420567.61940002</v>
      </c>
      <c r="Q61" s="8">
        <v>1419535988.7981801</v>
      </c>
      <c r="R61" s="8">
        <v>166203.433584424</v>
      </c>
      <c r="S61" s="8">
        <v>127687.27675607101</v>
      </c>
      <c r="T61" s="8">
        <v>99116.636517747495</v>
      </c>
      <c r="U61" s="8">
        <v>52895.141120181972</v>
      </c>
      <c r="V61" s="7">
        <v>1.3266</v>
      </c>
      <c r="W61" s="7">
        <v>143.74340000000001</v>
      </c>
      <c r="X61" s="7">
        <v>60.894300000000001</v>
      </c>
      <c r="Y61" s="7">
        <v>86.774699999999996</v>
      </c>
      <c r="Z61" s="7">
        <f t="shared" si="1"/>
        <v>60.367780364176717</v>
      </c>
      <c r="AA61" s="7">
        <v>12.2088</v>
      </c>
      <c r="AB61" s="7">
        <v>142.81299999999999</v>
      </c>
      <c r="AC61" s="7">
        <v>1019.5727000000001</v>
      </c>
      <c r="AD61" s="7">
        <v>1046.7663</v>
      </c>
      <c r="AE61" s="7">
        <v>1071.5204000000001</v>
      </c>
      <c r="AF61" s="7">
        <v>1148.3978999999999</v>
      </c>
      <c r="AG61" s="7">
        <v>87.107100000000003</v>
      </c>
      <c r="AH61" s="7">
        <v>66.706100000000006</v>
      </c>
      <c r="AI61" s="7">
        <v>52.0105</v>
      </c>
      <c r="AJ61" s="7">
        <v>27.805599999999998</v>
      </c>
    </row>
    <row r="62" spans="1:36" x14ac:dyDescent="0.25">
      <c r="A62" s="7" t="s">
        <v>99</v>
      </c>
      <c r="B62">
        <v>2005</v>
      </c>
      <c r="C62" s="7" t="s">
        <v>78</v>
      </c>
      <c r="D62" t="s">
        <v>143</v>
      </c>
      <c r="E62" s="8">
        <v>176668.74</v>
      </c>
      <c r="F62" s="7">
        <v>82</v>
      </c>
      <c r="G62" s="7">
        <v>156</v>
      </c>
      <c r="H62" s="7">
        <v>49</v>
      </c>
      <c r="I62" s="7">
        <v>7</v>
      </c>
      <c r="J62" s="7">
        <v>1</v>
      </c>
      <c r="K62" s="7">
        <v>0</v>
      </c>
      <c r="L62" s="7">
        <v>3</v>
      </c>
      <c r="M62" s="7">
        <v>298</v>
      </c>
      <c r="N62" s="8">
        <v>331341237.70405298</v>
      </c>
      <c r="O62" s="8">
        <v>751333060.791605</v>
      </c>
      <c r="P62" s="8">
        <v>1038980791.82811</v>
      </c>
      <c r="Q62" s="8">
        <v>1456511959.83992</v>
      </c>
      <c r="R62" s="8">
        <v>143843.68198885801</v>
      </c>
      <c r="S62" s="8">
        <v>102224.01220430199</v>
      </c>
      <c r="T62" s="8">
        <v>73483.759790953103</v>
      </c>
      <c r="U62" s="8">
        <v>31017.544016007974</v>
      </c>
      <c r="V62" s="7">
        <v>1.3045</v>
      </c>
      <c r="W62" s="7">
        <v>154.59469999999999</v>
      </c>
      <c r="X62" s="7">
        <v>61.479199999999999</v>
      </c>
      <c r="Y62" s="7">
        <v>96.973600000000005</v>
      </c>
      <c r="Z62" s="7">
        <f t="shared" si="1"/>
        <v>62.727635552835906</v>
      </c>
      <c r="AA62" s="7">
        <v>14.795400000000001</v>
      </c>
      <c r="AB62" s="7">
        <v>158.59299999999999</v>
      </c>
      <c r="AC62" s="7">
        <v>1107.0198</v>
      </c>
      <c r="AD62" s="7">
        <v>1136.4206999999999</v>
      </c>
      <c r="AE62" s="7">
        <v>1161.0579</v>
      </c>
      <c r="AF62" s="7">
        <v>1224.0055</v>
      </c>
      <c r="AG62" s="7">
        <v>83.685100000000006</v>
      </c>
      <c r="AH62" s="7">
        <v>59.211799999999997</v>
      </c>
      <c r="AI62" s="7">
        <v>42.837000000000003</v>
      </c>
      <c r="AJ62" s="7">
        <v>18.4298</v>
      </c>
    </row>
    <row r="63" spans="1:36" x14ac:dyDescent="0.25">
      <c r="A63" s="7" t="s">
        <v>100</v>
      </c>
      <c r="B63">
        <v>2010</v>
      </c>
      <c r="C63" s="7" t="s">
        <v>78</v>
      </c>
      <c r="D63" t="s">
        <v>143</v>
      </c>
      <c r="E63" s="8">
        <v>159521.04</v>
      </c>
      <c r="F63" s="7">
        <v>78</v>
      </c>
      <c r="G63" s="7">
        <v>187</v>
      </c>
      <c r="H63" s="7">
        <v>57</v>
      </c>
      <c r="I63" s="7">
        <v>14</v>
      </c>
      <c r="J63" s="7">
        <v>2</v>
      </c>
      <c r="K63" s="7">
        <v>0</v>
      </c>
      <c r="L63" s="7">
        <v>11</v>
      </c>
      <c r="M63" s="7">
        <v>349</v>
      </c>
      <c r="N63" s="8">
        <v>361981311.51356</v>
      </c>
      <c r="O63" s="8">
        <v>790781160.71231997</v>
      </c>
      <c r="P63" s="8">
        <v>1067131137.11072</v>
      </c>
      <c r="Q63" s="8">
        <v>1420484801.5727301</v>
      </c>
      <c r="R63" s="8">
        <v>123834.150159674</v>
      </c>
      <c r="S63" s="8">
        <v>81178.261186334305</v>
      </c>
      <c r="T63" s="8">
        <v>53658.576879426902</v>
      </c>
      <c r="U63" s="8">
        <v>17472.559842727002</v>
      </c>
      <c r="V63" s="7">
        <v>1.3126</v>
      </c>
      <c r="W63" s="7">
        <v>159.1491</v>
      </c>
      <c r="X63" s="7">
        <v>64.208799999999997</v>
      </c>
      <c r="Y63" s="7">
        <v>112.3107</v>
      </c>
      <c r="Z63" s="7">
        <f t="shared" si="1"/>
        <v>70.569484841573086</v>
      </c>
      <c r="AA63" s="7">
        <v>13.116400000000001</v>
      </c>
      <c r="AB63" s="7">
        <v>193.9237</v>
      </c>
      <c r="AC63" s="7">
        <v>1082.5264</v>
      </c>
      <c r="AD63" s="7">
        <v>1146.2283</v>
      </c>
      <c r="AE63" s="7">
        <v>1199.2063000000001</v>
      </c>
      <c r="AF63" s="7">
        <v>1293.0360000000001</v>
      </c>
      <c r="AG63" s="7">
        <v>80.293099999999995</v>
      </c>
      <c r="AH63" s="7">
        <v>52.391199999999998</v>
      </c>
      <c r="AI63" s="7">
        <v>34.896299999999997</v>
      </c>
      <c r="AJ63" s="7">
        <v>11.9078</v>
      </c>
    </row>
    <row r="64" spans="1:36" x14ac:dyDescent="0.25">
      <c r="A64" s="7" t="s">
        <v>101</v>
      </c>
      <c r="B64">
        <v>2015</v>
      </c>
      <c r="C64" s="7" t="s">
        <v>78</v>
      </c>
      <c r="D64" t="s">
        <v>143</v>
      </c>
      <c r="E64" s="8">
        <v>148544.73000000001</v>
      </c>
      <c r="F64" s="7">
        <v>86</v>
      </c>
      <c r="G64" s="7">
        <v>229</v>
      </c>
      <c r="H64" s="7">
        <v>74</v>
      </c>
      <c r="I64" s="7">
        <v>16</v>
      </c>
      <c r="J64" s="7">
        <v>2</v>
      </c>
      <c r="K64" s="7">
        <v>3</v>
      </c>
      <c r="L64" s="7">
        <v>15</v>
      </c>
      <c r="M64" s="7">
        <v>425</v>
      </c>
      <c r="N64" s="8">
        <v>370269797.67757702</v>
      </c>
      <c r="O64" s="8">
        <v>799530408.58068299</v>
      </c>
      <c r="P64" s="8">
        <v>1054224311.95597</v>
      </c>
      <c r="Q64" s="8">
        <v>1353044988.74687</v>
      </c>
      <c r="R64" s="8">
        <v>111606.852971557</v>
      </c>
      <c r="S64" s="8">
        <v>68724.463889896797</v>
      </c>
      <c r="T64" s="8">
        <v>43267.518148645802</v>
      </c>
      <c r="U64" s="8">
        <v>13240.231125313003</v>
      </c>
      <c r="V64" s="7">
        <v>1.3206</v>
      </c>
      <c r="W64" s="7">
        <v>162.30840000000001</v>
      </c>
      <c r="X64" s="7">
        <v>64.016900000000007</v>
      </c>
      <c r="Y64" s="7">
        <v>119.39530000000001</v>
      </c>
      <c r="Z64" s="7">
        <f t="shared" si="1"/>
        <v>73.56076456917819</v>
      </c>
      <c r="AA64" s="7">
        <v>12.790100000000001</v>
      </c>
      <c r="AB64" s="7">
        <v>223.09209999999999</v>
      </c>
      <c r="AC64" s="7">
        <v>1137.3820000000001</v>
      </c>
      <c r="AD64" s="7">
        <v>1218.7977000000001</v>
      </c>
      <c r="AE64" s="7">
        <v>1282.1893</v>
      </c>
      <c r="AF64" s="7">
        <v>1372.9978000000001</v>
      </c>
      <c r="AG64" s="7">
        <v>77.706800000000001</v>
      </c>
      <c r="AH64" s="7">
        <v>47.677700000000002</v>
      </c>
      <c r="AI64" s="7">
        <v>30.247800000000002</v>
      </c>
      <c r="AJ64" s="7">
        <v>9.3500999999999994</v>
      </c>
    </row>
    <row r="65" spans="1:36" x14ac:dyDescent="0.25">
      <c r="A65" s="7" t="s">
        <v>43</v>
      </c>
      <c r="B65" s="7">
        <v>1985</v>
      </c>
      <c r="C65" s="7" t="s">
        <v>78</v>
      </c>
      <c r="D65" t="s">
        <v>141</v>
      </c>
      <c r="E65" s="10">
        <v>204157.935</v>
      </c>
      <c r="F65" s="7">
        <v>14</v>
      </c>
      <c r="G65" s="7">
        <v>224</v>
      </c>
      <c r="H65" s="7">
        <v>25</v>
      </c>
      <c r="I65" s="7">
        <v>1</v>
      </c>
      <c r="J65" s="7">
        <v>0</v>
      </c>
      <c r="K65" s="7">
        <v>0</v>
      </c>
      <c r="L65" s="7">
        <v>1</v>
      </c>
      <c r="M65" s="7">
        <v>265</v>
      </c>
      <c r="N65" s="10">
        <v>457080351.58384502</v>
      </c>
      <c r="O65" s="10">
        <v>1081049048.64784</v>
      </c>
      <c r="P65" s="10">
        <v>1475387538.2357299</v>
      </c>
      <c r="Q65" s="10">
        <v>1888141641.08234</v>
      </c>
      <c r="R65" s="8">
        <v>158466.29449962001</v>
      </c>
      <c r="S65" s="10">
        <v>96120.301226026597</v>
      </c>
      <c r="T65" s="10">
        <v>56697.738755842904</v>
      </c>
      <c r="U65" s="10">
        <v>15343.770891766006</v>
      </c>
      <c r="V65" s="7">
        <v>1.3988</v>
      </c>
      <c r="W65" s="7">
        <v>120.68600000000001</v>
      </c>
      <c r="X65" s="7">
        <v>60.345599999999997</v>
      </c>
      <c r="Y65" s="7">
        <v>65.084800000000001</v>
      </c>
      <c r="Z65" s="7">
        <f t="shared" si="1"/>
        <v>53.929038993752378</v>
      </c>
      <c r="AA65" s="7">
        <v>29.9575</v>
      </c>
      <c r="AB65" s="7">
        <v>102.8327</v>
      </c>
      <c r="AC65" s="7">
        <v>1620.2739999999999</v>
      </c>
      <c r="AD65" s="7">
        <v>1621.49</v>
      </c>
      <c r="AE65" s="7">
        <v>1621.7275</v>
      </c>
      <c r="AF65" s="7">
        <v>1621.7275</v>
      </c>
      <c r="AG65" s="7">
        <v>80.072400000000002</v>
      </c>
      <c r="AH65" s="7">
        <v>48.656799999999997</v>
      </c>
      <c r="AI65" s="7">
        <v>29.0334</v>
      </c>
      <c r="AJ65" s="7">
        <v>7.8189000000000002</v>
      </c>
    </row>
    <row r="66" spans="1:36" x14ac:dyDescent="0.25">
      <c r="A66" s="7" t="s">
        <v>44</v>
      </c>
      <c r="B66" s="7">
        <v>1990</v>
      </c>
      <c r="C66" s="7" t="s">
        <v>78</v>
      </c>
      <c r="D66" t="s">
        <v>141</v>
      </c>
      <c r="E66" s="10">
        <v>150250.14000000001</v>
      </c>
      <c r="F66" s="7">
        <v>55</v>
      </c>
      <c r="G66" s="7">
        <v>324</v>
      </c>
      <c r="H66" s="7">
        <v>95</v>
      </c>
      <c r="I66" s="7">
        <v>6</v>
      </c>
      <c r="J66" s="7">
        <v>5</v>
      </c>
      <c r="K66" s="7">
        <v>6</v>
      </c>
      <c r="L66" s="7">
        <v>15</v>
      </c>
      <c r="M66" s="7">
        <v>506</v>
      </c>
      <c r="N66" s="10">
        <v>543512686.56266105</v>
      </c>
      <c r="O66" s="10">
        <v>1100447577.9428599</v>
      </c>
      <c r="P66" s="10">
        <v>1326402828.14586</v>
      </c>
      <c r="Q66" s="10">
        <v>1463407664.5506201</v>
      </c>
      <c r="R66" s="8">
        <v>95918.725912626105</v>
      </c>
      <c r="S66" s="10">
        <v>40256.616769531298</v>
      </c>
      <c r="T66" s="10">
        <v>17647.467286663199</v>
      </c>
      <c r="U66" s="10">
        <v>3909.3735449380183</v>
      </c>
      <c r="V66" s="7">
        <v>1.3740000000000001</v>
      </c>
      <c r="W66" s="7">
        <v>147.10239999999999</v>
      </c>
      <c r="X66" s="7">
        <v>62.694699999999997</v>
      </c>
      <c r="Y66" s="7">
        <v>108.54819999999999</v>
      </c>
      <c r="Z66" s="7">
        <f t="shared" ref="Z66:Z97" si="2">(Y66/W66)*100</f>
        <v>73.79091027746658</v>
      </c>
      <c r="AA66" s="7">
        <v>27.5002</v>
      </c>
      <c r="AB66" s="7">
        <v>158.69909999999999</v>
      </c>
      <c r="AC66" s="7">
        <v>1669.19</v>
      </c>
      <c r="AD66" s="7">
        <v>1800.5537999999999</v>
      </c>
      <c r="AE66" s="7">
        <v>1883.3586</v>
      </c>
      <c r="AF66" s="7">
        <v>1870.7248999999999</v>
      </c>
      <c r="AG66" s="7">
        <v>67.506200000000007</v>
      </c>
      <c r="AH66" s="7">
        <v>28.399100000000001</v>
      </c>
      <c r="AI66" s="7">
        <v>12.510300000000001</v>
      </c>
      <c r="AJ66" s="7">
        <v>2.7202999999999999</v>
      </c>
    </row>
    <row r="67" spans="1:36" x14ac:dyDescent="0.25">
      <c r="A67" s="7" t="s">
        <v>45</v>
      </c>
      <c r="B67" s="7">
        <v>1995</v>
      </c>
      <c r="C67" s="7" t="s">
        <v>78</v>
      </c>
      <c r="D67" t="s">
        <v>141</v>
      </c>
      <c r="E67" s="10">
        <v>85294.792499999996</v>
      </c>
      <c r="F67" s="7">
        <v>139</v>
      </c>
      <c r="G67" s="7">
        <v>476</v>
      </c>
      <c r="H67" s="7">
        <v>235</v>
      </c>
      <c r="I67" s="7">
        <v>28</v>
      </c>
      <c r="J67" s="7">
        <v>33</v>
      </c>
      <c r="K67" s="7">
        <v>20</v>
      </c>
      <c r="L67" s="7">
        <v>23</v>
      </c>
      <c r="M67" s="7">
        <v>954</v>
      </c>
      <c r="N67" s="10">
        <v>490934808.1979</v>
      </c>
      <c r="O67" s="10">
        <v>884355308.37537801</v>
      </c>
      <c r="P67" s="10">
        <v>1004954044.01341</v>
      </c>
      <c r="Q67" s="10">
        <v>1083569144.58237</v>
      </c>
      <c r="R67" s="8">
        <v>62388.4494160541</v>
      </c>
      <c r="S67" s="10">
        <v>23094.436524966499</v>
      </c>
      <c r="T67" s="10">
        <v>11024.106640776499</v>
      </c>
      <c r="U67" s="10">
        <v>0</v>
      </c>
      <c r="V67" s="7">
        <v>1.3572</v>
      </c>
      <c r="W67" s="7">
        <v>152.7098</v>
      </c>
      <c r="X67" s="7">
        <v>72.057199999999995</v>
      </c>
      <c r="Y67" s="7">
        <v>114.0763</v>
      </c>
      <c r="Z67" s="7">
        <f t="shared" si="2"/>
        <v>74.701361667686029</v>
      </c>
      <c r="AA67" s="7">
        <v>8.9179999999999993</v>
      </c>
      <c r="AB67" s="7">
        <v>311.26670000000001</v>
      </c>
      <c r="AC67" s="7">
        <v>1089.7552000000001</v>
      </c>
      <c r="AD67" s="7">
        <v>1697.27</v>
      </c>
      <c r="AE67" s="7">
        <v>2215.0473000000002</v>
      </c>
      <c r="AF67" s="7">
        <v>2593.5315999999998</v>
      </c>
      <c r="AG67" s="7">
        <v>59.9861</v>
      </c>
      <c r="AH67" s="7">
        <v>21.9788</v>
      </c>
      <c r="AI67" s="7">
        <v>10.422599999999999</v>
      </c>
      <c r="AJ67" s="7">
        <v>2.9255</v>
      </c>
    </row>
    <row r="68" spans="1:36" x14ac:dyDescent="0.25">
      <c r="A68" s="7" t="s">
        <v>46</v>
      </c>
      <c r="B68">
        <v>2000</v>
      </c>
      <c r="C68" s="7" t="s">
        <v>78</v>
      </c>
      <c r="D68" t="s">
        <v>141</v>
      </c>
      <c r="E68" s="10">
        <v>80497.214999999997</v>
      </c>
      <c r="F68" s="7">
        <v>169</v>
      </c>
      <c r="G68" s="7">
        <v>687</v>
      </c>
      <c r="H68" s="7">
        <v>385</v>
      </c>
      <c r="I68" s="7">
        <v>49</v>
      </c>
      <c r="J68" s="7">
        <v>35</v>
      </c>
      <c r="K68" s="7">
        <v>10</v>
      </c>
      <c r="L68" s="7">
        <v>12</v>
      </c>
      <c r="M68" s="7">
        <v>1347</v>
      </c>
      <c r="N68" s="10">
        <v>411563626.19494802</v>
      </c>
      <c r="O68" s="10">
        <v>683668345.11750805</v>
      </c>
      <c r="P68" s="10">
        <v>748663371.38510203</v>
      </c>
      <c r="Q68" s="10">
        <v>787763696.37439799</v>
      </c>
      <c r="R68" s="8">
        <v>39394.161314365003</v>
      </c>
      <c r="S68" s="10">
        <v>12196.634096534801</v>
      </c>
      <c r="T68" s="8">
        <v>5689.7062276976003</v>
      </c>
      <c r="U68" s="10">
        <v>1720.8453625601978</v>
      </c>
      <c r="V68" s="7">
        <v>1.3322000000000001</v>
      </c>
      <c r="W68" s="7">
        <v>177.47890000000001</v>
      </c>
      <c r="X68" s="7">
        <v>87.642600000000002</v>
      </c>
      <c r="Y68" s="7">
        <v>146.06530000000001</v>
      </c>
      <c r="Z68" s="7">
        <f t="shared" si="2"/>
        <v>82.300093137832164</v>
      </c>
      <c r="AA68" s="7">
        <v>5.91</v>
      </c>
      <c r="AB68" s="7">
        <v>409.92489999999998</v>
      </c>
      <c r="AC68" s="7">
        <v>1024.4457</v>
      </c>
      <c r="AD68" s="7">
        <v>1915.3342</v>
      </c>
      <c r="AE68" s="7">
        <v>2710.9684999999999</v>
      </c>
      <c r="AF68" s="7">
        <v>3541.1554999999998</v>
      </c>
      <c r="AG68" s="7">
        <v>53.206299999999999</v>
      </c>
      <c r="AH68" s="7">
        <v>16.117799999999999</v>
      </c>
      <c r="AI68" s="7">
        <v>7.4211</v>
      </c>
      <c r="AJ68" s="7">
        <v>2.2605</v>
      </c>
    </row>
    <row r="69" spans="1:36" x14ac:dyDescent="0.25">
      <c r="A69" s="7" t="s">
        <v>47</v>
      </c>
      <c r="B69">
        <v>2005</v>
      </c>
      <c r="C69" s="7" t="s">
        <v>78</v>
      </c>
      <c r="D69" t="s">
        <v>141</v>
      </c>
      <c r="E69" s="10">
        <v>57521.565000000002</v>
      </c>
      <c r="F69" s="7">
        <v>240</v>
      </c>
      <c r="G69" s="7">
        <v>853</v>
      </c>
      <c r="H69" s="7">
        <v>456</v>
      </c>
      <c r="I69" s="7">
        <v>54</v>
      </c>
      <c r="J69" s="7">
        <v>24</v>
      </c>
      <c r="K69" s="7">
        <v>11</v>
      </c>
      <c r="L69" s="7">
        <v>6</v>
      </c>
      <c r="M69" s="7">
        <v>1644</v>
      </c>
      <c r="N69" s="10">
        <v>342617605.62382299</v>
      </c>
      <c r="O69" s="10">
        <v>526593525.63735199</v>
      </c>
      <c r="P69" s="10">
        <v>561927205.68032801</v>
      </c>
      <c r="Q69" s="10">
        <v>575145174.70417702</v>
      </c>
      <c r="R69" s="8">
        <v>23277.152924034599</v>
      </c>
      <c r="S69" s="10">
        <v>4880.6546322350896</v>
      </c>
      <c r="T69" s="10">
        <v>1343.1836932863901</v>
      </c>
      <c r="U69" s="10">
        <v>7.0475295822980115</v>
      </c>
      <c r="V69" s="7">
        <v>1.304</v>
      </c>
      <c r="W69" s="7">
        <v>188.27520000000001</v>
      </c>
      <c r="X69" s="7">
        <v>105.26690000000001</v>
      </c>
      <c r="Y69" s="7">
        <v>152.6412</v>
      </c>
      <c r="Z69" s="7">
        <f t="shared" si="2"/>
        <v>81.073449928615133</v>
      </c>
      <c r="AA69" s="7">
        <v>4.3811</v>
      </c>
      <c r="AB69" s="7">
        <v>377.91149999999999</v>
      </c>
      <c r="AC69" s="7">
        <v>685.69709999999998</v>
      </c>
      <c r="AD69" s="7">
        <v>1244.0092</v>
      </c>
      <c r="AE69" s="7">
        <v>1669.1706999999999</v>
      </c>
      <c r="AF69" s="7">
        <v>4017.4618999999998</v>
      </c>
      <c r="AG69" s="7">
        <v>44.975900000000003</v>
      </c>
      <c r="AH69" s="7">
        <v>9.2164000000000001</v>
      </c>
      <c r="AI69" s="7">
        <v>2.5948000000000002</v>
      </c>
      <c r="AJ69" s="7">
        <v>3.44E-2</v>
      </c>
    </row>
    <row r="70" spans="1:36" x14ac:dyDescent="0.25">
      <c r="A70" s="7" t="s">
        <v>48</v>
      </c>
      <c r="B70">
        <v>2010</v>
      </c>
      <c r="C70" s="7" t="s">
        <v>78</v>
      </c>
      <c r="D70" t="s">
        <v>141</v>
      </c>
      <c r="E70" s="10">
        <v>49668.84</v>
      </c>
      <c r="F70" s="7">
        <v>200</v>
      </c>
      <c r="G70" s="7">
        <v>762</v>
      </c>
      <c r="H70" s="7">
        <v>459</v>
      </c>
      <c r="I70" s="7">
        <v>52</v>
      </c>
      <c r="J70" s="7">
        <v>22</v>
      </c>
      <c r="K70" s="7">
        <v>6</v>
      </c>
      <c r="L70" s="7">
        <v>6</v>
      </c>
      <c r="M70" s="7">
        <v>1507</v>
      </c>
      <c r="N70" s="10">
        <v>298579619.95511001</v>
      </c>
      <c r="O70" s="10">
        <v>455503157.09105402</v>
      </c>
      <c r="P70" s="10">
        <v>486121150.42973799</v>
      </c>
      <c r="Q70" s="10">
        <v>496860091.01587099</v>
      </c>
      <c r="R70" s="8">
        <v>19850.939641781199</v>
      </c>
      <c r="S70" s="10">
        <v>4159.3801073477698</v>
      </c>
      <c r="T70" s="10">
        <v>1094.75545219438</v>
      </c>
      <c r="U70" s="10">
        <v>0</v>
      </c>
      <c r="V70" s="7">
        <v>1.2897000000000001</v>
      </c>
      <c r="W70" s="7">
        <v>207.51769999999999</v>
      </c>
      <c r="X70" s="7">
        <v>115.09010000000001</v>
      </c>
      <c r="Y70" s="7">
        <v>172.38640000000001</v>
      </c>
      <c r="Z70" s="7">
        <f t="shared" si="2"/>
        <v>83.070697101982148</v>
      </c>
      <c r="AA70" s="7">
        <v>3.9251</v>
      </c>
      <c r="AB70" s="7">
        <v>410.79090000000002</v>
      </c>
      <c r="AC70" s="7">
        <v>650.08820000000003</v>
      </c>
      <c r="AD70" s="7">
        <v>1116.7347</v>
      </c>
      <c r="AE70" s="7">
        <v>1459.6349</v>
      </c>
      <c r="AF70" s="7">
        <v>3843.1758</v>
      </c>
      <c r="AG70" s="7">
        <v>44.432699999999997</v>
      </c>
      <c r="AH70" s="7">
        <v>9.0723000000000003</v>
      </c>
      <c r="AI70" s="7">
        <v>2.5005999999999999</v>
      </c>
      <c r="AJ70" s="7">
        <v>0.04</v>
      </c>
    </row>
    <row r="71" spans="1:36" x14ac:dyDescent="0.25">
      <c r="A71" s="7" t="s">
        <v>49</v>
      </c>
      <c r="B71">
        <v>2015</v>
      </c>
      <c r="C71" s="7" t="s">
        <v>78</v>
      </c>
      <c r="D71" t="s">
        <v>141</v>
      </c>
      <c r="E71" s="10">
        <v>45849.599999999999</v>
      </c>
      <c r="F71" s="7">
        <v>204</v>
      </c>
      <c r="G71" s="7">
        <v>772</v>
      </c>
      <c r="H71" s="7">
        <v>466</v>
      </c>
      <c r="I71" s="7">
        <v>47</v>
      </c>
      <c r="J71" s="7">
        <v>19</v>
      </c>
      <c r="K71" s="7">
        <v>6</v>
      </c>
      <c r="L71" s="7">
        <v>6</v>
      </c>
      <c r="M71" s="7">
        <v>1520</v>
      </c>
      <c r="N71" s="10">
        <v>282029652.56396198</v>
      </c>
      <c r="O71" s="10">
        <v>422948207.13712102</v>
      </c>
      <c r="P71" s="10">
        <v>449871821.14384598</v>
      </c>
      <c r="Q71" s="10">
        <v>458512047.61413801</v>
      </c>
      <c r="R71" s="8">
        <v>17669.320021713698</v>
      </c>
      <c r="S71" s="10">
        <v>3576.70070567333</v>
      </c>
      <c r="T71" s="10">
        <v>881.84709933715806</v>
      </c>
      <c r="U71" s="10">
        <v>0</v>
      </c>
      <c r="V71" s="7">
        <v>1.2831999999999999</v>
      </c>
      <c r="W71" s="7">
        <v>210.42750000000001</v>
      </c>
      <c r="X71" s="7">
        <v>118.10129999999999</v>
      </c>
      <c r="Y71" s="7">
        <v>181.3904</v>
      </c>
      <c r="Z71" s="7">
        <f t="shared" si="2"/>
        <v>86.200900547694573</v>
      </c>
      <c r="AA71" s="7">
        <v>3.7151000000000001</v>
      </c>
      <c r="AB71" s="7">
        <v>387.07749999999999</v>
      </c>
      <c r="AC71" s="7">
        <v>608.78070000000002</v>
      </c>
      <c r="AD71" s="7">
        <v>1087.1659</v>
      </c>
      <c r="AE71" s="7">
        <v>1578.6214</v>
      </c>
      <c r="AF71" s="7">
        <v>3871.6921000000002</v>
      </c>
      <c r="AG71" s="7">
        <v>42.984200000000001</v>
      </c>
      <c r="AH71" s="7">
        <v>8.4292999999999996</v>
      </c>
      <c r="AI71" s="7">
        <v>2.1926999999999999</v>
      </c>
      <c r="AJ71" s="7">
        <v>3.7900000000000003E-2</v>
      </c>
    </row>
    <row r="72" spans="1:36" x14ac:dyDescent="0.25">
      <c r="A72" s="7" t="s">
        <v>71</v>
      </c>
      <c r="B72" s="7">
        <v>1985</v>
      </c>
      <c r="C72" s="7" t="s">
        <v>78</v>
      </c>
      <c r="D72" t="s">
        <v>142</v>
      </c>
      <c r="E72" s="8">
        <v>235254.51</v>
      </c>
      <c r="F72" s="7">
        <v>7</v>
      </c>
      <c r="G72" s="7">
        <v>5</v>
      </c>
      <c r="H72" s="7">
        <v>0</v>
      </c>
      <c r="I72" s="7">
        <v>1</v>
      </c>
      <c r="J72" s="7">
        <v>0</v>
      </c>
      <c r="K72" s="7">
        <v>0</v>
      </c>
      <c r="L72" s="7">
        <v>2</v>
      </c>
      <c r="M72" s="7">
        <v>15</v>
      </c>
      <c r="N72" s="8">
        <v>111812831.15789101</v>
      </c>
      <c r="O72" s="8">
        <v>302690198.97428298</v>
      </c>
      <c r="P72" s="8">
        <v>483885081.22559798</v>
      </c>
      <c r="Q72" s="8">
        <v>892982122.03992999</v>
      </c>
      <c r="R72" s="8">
        <v>224101.65270146099</v>
      </c>
      <c r="S72" s="8">
        <v>205035.25927437699</v>
      </c>
      <c r="T72" s="10">
        <v>186951.00207520899</v>
      </c>
      <c r="U72" s="8">
        <v>145956.29779600701</v>
      </c>
      <c r="V72" s="7">
        <v>1.2195</v>
      </c>
      <c r="W72" s="7">
        <v>102.5099</v>
      </c>
      <c r="X72" s="7">
        <v>69.823599999999999</v>
      </c>
      <c r="Y72" s="7">
        <v>42.968200000000003</v>
      </c>
      <c r="Z72" s="7">
        <f t="shared" si="2"/>
        <v>41.91614663559325</v>
      </c>
      <c r="AA72" s="7">
        <v>4.5837000000000003</v>
      </c>
      <c r="AB72" s="7">
        <v>110.8068</v>
      </c>
      <c r="AC72" s="7">
        <v>218.82249999999999</v>
      </c>
      <c r="AD72" s="7">
        <v>221.44630000000001</v>
      </c>
      <c r="AE72" s="7">
        <v>224.66380000000001</v>
      </c>
      <c r="AF72" s="7">
        <v>237.114</v>
      </c>
      <c r="AG72" s="7">
        <v>95.891599999999997</v>
      </c>
      <c r="AH72" s="7">
        <v>87.617599999999996</v>
      </c>
      <c r="AI72" s="7">
        <v>80.147099999999995</v>
      </c>
      <c r="AJ72" s="7">
        <v>62.556699999999999</v>
      </c>
    </row>
    <row r="73" spans="1:36" x14ac:dyDescent="0.25">
      <c r="A73" s="7" t="s">
        <v>72</v>
      </c>
      <c r="B73" s="7">
        <v>1990</v>
      </c>
      <c r="C73" s="7" t="s">
        <v>78</v>
      </c>
      <c r="D73" t="s">
        <v>142</v>
      </c>
      <c r="E73" s="8">
        <v>226563.16500000001</v>
      </c>
      <c r="F73" s="7">
        <v>19</v>
      </c>
      <c r="G73" s="7">
        <v>29</v>
      </c>
      <c r="H73" s="7">
        <v>1</v>
      </c>
      <c r="I73" s="7">
        <v>0</v>
      </c>
      <c r="J73" s="7">
        <v>0</v>
      </c>
      <c r="K73" s="7">
        <v>0</v>
      </c>
      <c r="L73" s="7">
        <v>2</v>
      </c>
      <c r="M73" s="7">
        <v>51</v>
      </c>
      <c r="N73" s="8">
        <v>131160612.907039</v>
      </c>
      <c r="O73" s="8">
        <v>347037338.553083</v>
      </c>
      <c r="P73" s="8">
        <v>541573742.26576102</v>
      </c>
      <c r="Q73" s="8">
        <v>953771658.18558896</v>
      </c>
      <c r="R73" s="8">
        <v>213464.80464353401</v>
      </c>
      <c r="S73" s="8">
        <v>191899.73780467501</v>
      </c>
      <c r="T73" s="8">
        <v>172464.644659766</v>
      </c>
      <c r="U73" s="8">
        <v>131185.99918144112</v>
      </c>
      <c r="V73" s="7">
        <v>1.2558</v>
      </c>
      <c r="W73" s="7">
        <v>120.0625</v>
      </c>
      <c r="X73" s="7">
        <v>60.023099999999999</v>
      </c>
      <c r="Y73" s="7">
        <v>71.632000000000005</v>
      </c>
      <c r="Z73" s="7">
        <f t="shared" si="2"/>
        <v>59.662259239979178</v>
      </c>
      <c r="AA73" s="7">
        <v>5.8449</v>
      </c>
      <c r="AB73" s="7">
        <v>87.541700000000006</v>
      </c>
      <c r="AC73" s="7">
        <v>443.3922</v>
      </c>
      <c r="AD73" s="7">
        <v>448.39729999999997</v>
      </c>
      <c r="AE73" s="7">
        <v>454.2475</v>
      </c>
      <c r="AF73" s="7">
        <v>476.34109999999998</v>
      </c>
      <c r="AG73" s="7">
        <v>94.896600000000007</v>
      </c>
      <c r="AH73" s="7">
        <v>85.204800000000006</v>
      </c>
      <c r="AI73" s="7">
        <v>76.824299999999994</v>
      </c>
      <c r="AJ73" s="7">
        <v>58.393799999999999</v>
      </c>
    </row>
    <row r="74" spans="1:36" x14ac:dyDescent="0.25">
      <c r="A74" s="7" t="s">
        <v>73</v>
      </c>
      <c r="B74" s="7">
        <v>1995</v>
      </c>
      <c r="C74" s="7" t="s">
        <v>78</v>
      </c>
      <c r="D74" t="s">
        <v>142</v>
      </c>
      <c r="E74" s="8">
        <v>216473.58</v>
      </c>
      <c r="F74" s="7">
        <v>23</v>
      </c>
      <c r="G74" s="7">
        <v>47</v>
      </c>
      <c r="H74" s="7">
        <v>7</v>
      </c>
      <c r="I74" s="7">
        <v>0</v>
      </c>
      <c r="J74" s="7">
        <v>0</v>
      </c>
      <c r="K74" s="7">
        <v>1</v>
      </c>
      <c r="L74" s="7">
        <v>4</v>
      </c>
      <c r="M74" s="7">
        <v>82</v>
      </c>
      <c r="N74" s="8">
        <v>148428180.86765701</v>
      </c>
      <c r="O74" s="8">
        <v>377552989.52238399</v>
      </c>
      <c r="P74" s="8">
        <v>577667858.11604798</v>
      </c>
      <c r="Q74" s="8">
        <v>989353145.35495901</v>
      </c>
      <c r="R74" s="8">
        <v>201721.716952163</v>
      </c>
      <c r="S74" s="8">
        <v>178873.016577367</v>
      </c>
      <c r="T74" s="8">
        <v>158915.111224055</v>
      </c>
      <c r="U74" s="8">
        <v>117538.26546450409</v>
      </c>
      <c r="V74" s="7">
        <v>1.2494000000000001</v>
      </c>
      <c r="W74" s="7">
        <v>137.71129999999999</v>
      </c>
      <c r="X74" s="7">
        <v>60.582999999999998</v>
      </c>
      <c r="Y74" s="7">
        <v>85.115700000000004</v>
      </c>
      <c r="Z74" s="7">
        <f t="shared" si="2"/>
        <v>61.807346238108288</v>
      </c>
      <c r="AA74" s="7">
        <v>5.9248000000000003</v>
      </c>
      <c r="AB74" s="7">
        <v>140.27019999999999</v>
      </c>
      <c r="AC74" s="7">
        <v>567.27719999999999</v>
      </c>
      <c r="AD74" s="7">
        <v>579.40449999999998</v>
      </c>
      <c r="AE74" s="7">
        <v>592.49149999999997</v>
      </c>
      <c r="AF74" s="7">
        <v>637.47889999999995</v>
      </c>
      <c r="AG74" s="7">
        <v>94.057699999999997</v>
      </c>
      <c r="AH74" s="7">
        <v>83.240399999999994</v>
      </c>
      <c r="AI74" s="7">
        <v>74.195300000000003</v>
      </c>
      <c r="AJ74" s="7">
        <v>54.911099999999998</v>
      </c>
    </row>
    <row r="75" spans="1:36" x14ac:dyDescent="0.25">
      <c r="A75" s="7" t="s">
        <v>74</v>
      </c>
      <c r="B75">
        <v>2000</v>
      </c>
      <c r="C75" s="7" t="s">
        <v>78</v>
      </c>
      <c r="D75" t="s">
        <v>142</v>
      </c>
      <c r="E75" s="8">
        <v>204042.6</v>
      </c>
      <c r="F75" s="7">
        <v>19</v>
      </c>
      <c r="G75" s="7">
        <v>38</v>
      </c>
      <c r="H75" s="7">
        <v>7</v>
      </c>
      <c r="I75" s="7">
        <v>0</v>
      </c>
      <c r="J75" s="7">
        <v>1</v>
      </c>
      <c r="K75" s="7">
        <v>0</v>
      </c>
      <c r="L75" s="7">
        <v>8</v>
      </c>
      <c r="M75" s="7">
        <v>73</v>
      </c>
      <c r="N75" s="8">
        <v>166863692.94657201</v>
      </c>
      <c r="O75" s="8">
        <v>423456305.13642001</v>
      </c>
      <c r="P75" s="8">
        <v>637997273.03363097</v>
      </c>
      <c r="Q75" s="8">
        <v>1062050107.5553499</v>
      </c>
      <c r="R75" s="8">
        <v>187385.91959839201</v>
      </c>
      <c r="S75" s="8">
        <v>161749.60877854799</v>
      </c>
      <c r="T75" s="8">
        <v>140314.58217944601</v>
      </c>
      <c r="U75" s="8">
        <v>97837.589244465009</v>
      </c>
      <c r="V75" s="7">
        <v>1.2717000000000001</v>
      </c>
      <c r="W75" s="7">
        <v>165.68510000000001</v>
      </c>
      <c r="X75" s="7">
        <v>62.037300000000002</v>
      </c>
      <c r="Y75" s="7">
        <v>115.0624</v>
      </c>
      <c r="Z75" s="7">
        <f t="shared" si="2"/>
        <v>69.446437851080148</v>
      </c>
      <c r="AA75" s="7">
        <v>5.6638999999999999</v>
      </c>
      <c r="AB75" s="7">
        <v>215.23439999999999</v>
      </c>
      <c r="AC75" s="7">
        <v>530.13699999999994</v>
      </c>
      <c r="AD75" s="7">
        <v>552.65729999999996</v>
      </c>
      <c r="AE75" s="7">
        <v>576.12559999999996</v>
      </c>
      <c r="AF75" s="7">
        <v>653.14530000000002</v>
      </c>
      <c r="AG75" s="7">
        <v>92.771500000000003</v>
      </c>
      <c r="AH75" s="7">
        <v>79.926699999999997</v>
      </c>
      <c r="AI75" s="7">
        <v>69.605900000000005</v>
      </c>
      <c r="AJ75" s="7">
        <v>48.462800000000001</v>
      </c>
    </row>
    <row r="76" spans="1:36" x14ac:dyDescent="0.25">
      <c r="A76" s="7" t="s">
        <v>75</v>
      </c>
      <c r="B76">
        <v>2005</v>
      </c>
      <c r="C76" s="7" t="s">
        <v>78</v>
      </c>
      <c r="D76" t="s">
        <v>142</v>
      </c>
      <c r="E76" s="8">
        <v>186080.85</v>
      </c>
      <c r="F76" s="7">
        <v>60</v>
      </c>
      <c r="G76" s="7">
        <v>154</v>
      </c>
      <c r="H76" s="7">
        <v>17</v>
      </c>
      <c r="I76" s="7">
        <v>0</v>
      </c>
      <c r="J76" s="7">
        <v>3</v>
      </c>
      <c r="K76" s="7">
        <v>2</v>
      </c>
      <c r="L76" s="7">
        <v>9</v>
      </c>
      <c r="M76" s="7">
        <v>245</v>
      </c>
      <c r="N76" s="8">
        <v>217885877.830589</v>
      </c>
      <c r="O76" s="8">
        <v>511773179.91810799</v>
      </c>
      <c r="P76" s="8">
        <v>739658989.68395495</v>
      </c>
      <c r="Q76" s="8">
        <v>1137357615.50489</v>
      </c>
      <c r="R76" s="8">
        <v>164532.652930385</v>
      </c>
      <c r="S76" s="8">
        <v>135285.37849251801</v>
      </c>
      <c r="T76" s="8">
        <v>112513.542865315</v>
      </c>
      <c r="U76" s="8">
        <v>72345.088449511008</v>
      </c>
      <c r="V76" s="7">
        <v>1.2818000000000001</v>
      </c>
      <c r="W76" s="7">
        <v>154.14340000000001</v>
      </c>
      <c r="X76" s="7">
        <v>61.176299999999998</v>
      </c>
      <c r="Y76" s="7">
        <v>102.4952</v>
      </c>
      <c r="Z76" s="7">
        <f t="shared" si="2"/>
        <v>66.49340808623657</v>
      </c>
      <c r="AA76" s="7">
        <v>7.0023999999999997</v>
      </c>
      <c r="AB76" s="7">
        <v>228.06909999999999</v>
      </c>
      <c r="AC76" s="7">
        <v>977.8261</v>
      </c>
      <c r="AD76" s="7">
        <v>1038.5826999999999</v>
      </c>
      <c r="AE76" s="7">
        <v>1100.6857</v>
      </c>
      <c r="AF76" s="7">
        <v>1279.5308</v>
      </c>
      <c r="AG76" s="7">
        <v>89.837699999999998</v>
      </c>
      <c r="AH76" s="7">
        <v>73.590800000000002</v>
      </c>
      <c r="AI76" s="7">
        <v>61.461500000000001</v>
      </c>
      <c r="AJ76" s="7">
        <v>39.559100000000001</v>
      </c>
    </row>
    <row r="77" spans="1:36" x14ac:dyDescent="0.25">
      <c r="A77" s="7" t="s">
        <v>76</v>
      </c>
      <c r="B77">
        <v>2010</v>
      </c>
      <c r="C77" s="7" t="s">
        <v>78</v>
      </c>
      <c r="D77" t="s">
        <v>142</v>
      </c>
      <c r="E77" s="8">
        <v>161910.9</v>
      </c>
      <c r="F77" s="7">
        <v>66</v>
      </c>
      <c r="G77" s="7">
        <v>239</v>
      </c>
      <c r="H77" s="7">
        <v>35</v>
      </c>
      <c r="I77" s="7">
        <v>3</v>
      </c>
      <c r="J77" s="7">
        <v>5</v>
      </c>
      <c r="K77" s="7">
        <v>2</v>
      </c>
      <c r="L77" s="7">
        <v>13</v>
      </c>
      <c r="M77" s="7">
        <v>363</v>
      </c>
      <c r="N77" s="8">
        <v>255564371.128373</v>
      </c>
      <c r="O77" s="8">
        <v>589760175.175933</v>
      </c>
      <c r="P77" s="8">
        <v>830583642.08374906</v>
      </c>
      <c r="Q77" s="8">
        <v>1189873237.06071</v>
      </c>
      <c r="R77" s="8">
        <v>136421.646113592</v>
      </c>
      <c r="S77" s="8">
        <v>103043.318829745</v>
      </c>
      <c r="T77" s="8">
        <v>78976.181040093797</v>
      </c>
      <c r="U77" s="8">
        <v>42923.576293929</v>
      </c>
      <c r="V77" s="7">
        <v>1.2991999999999999</v>
      </c>
      <c r="W77" s="7">
        <v>174.93960000000001</v>
      </c>
      <c r="X77" s="7">
        <v>63.155099999999997</v>
      </c>
      <c r="Y77" s="7">
        <v>125.5288</v>
      </c>
      <c r="Z77" s="7">
        <f t="shared" si="2"/>
        <v>71.755508758451484</v>
      </c>
      <c r="AA77" s="7">
        <v>6.1840999999999999</v>
      </c>
      <c r="AB77" s="7">
        <v>220.7757</v>
      </c>
      <c r="AC77" s="7">
        <v>874.81579999999997</v>
      </c>
      <c r="AD77" s="7">
        <v>960.10640000000001</v>
      </c>
      <c r="AE77" s="7">
        <v>1050.5636</v>
      </c>
      <c r="AF77" s="7">
        <v>1324.3507</v>
      </c>
      <c r="AG77" s="7">
        <v>85.927199999999999</v>
      </c>
      <c r="AH77" s="7">
        <v>64.680400000000006</v>
      </c>
      <c r="AI77" s="7">
        <v>49.857199999999999</v>
      </c>
      <c r="AJ77" s="7">
        <v>26.9787</v>
      </c>
    </row>
    <row r="78" spans="1:36" x14ac:dyDescent="0.25">
      <c r="A78" s="7" t="s">
        <v>77</v>
      </c>
      <c r="B78">
        <v>2015</v>
      </c>
      <c r="C78" s="7" t="s">
        <v>78</v>
      </c>
      <c r="D78" t="s">
        <v>142</v>
      </c>
      <c r="E78" s="8">
        <v>154905.97500000001</v>
      </c>
      <c r="F78" s="7">
        <v>91</v>
      </c>
      <c r="G78" s="7">
        <v>256</v>
      </c>
      <c r="H78" s="7">
        <v>37</v>
      </c>
      <c r="I78" s="7">
        <v>5</v>
      </c>
      <c r="J78" s="7">
        <v>4</v>
      </c>
      <c r="K78" s="7">
        <v>2</v>
      </c>
      <c r="L78" s="7">
        <v>15</v>
      </c>
      <c r="M78" s="7">
        <v>410</v>
      </c>
      <c r="N78" s="8">
        <v>284011603.98886597</v>
      </c>
      <c r="O78" s="8">
        <v>643250493.07807004</v>
      </c>
      <c r="P78" s="8">
        <v>888248343.56923604</v>
      </c>
      <c r="Q78" s="8">
        <v>1221566017.2920401</v>
      </c>
      <c r="R78" s="8">
        <v>126561.570152049</v>
      </c>
      <c r="S78" s="8">
        <v>90698.486069107705</v>
      </c>
      <c r="T78" s="8">
        <v>66211.879426319094</v>
      </c>
      <c r="U78" s="8">
        <v>32749.373270796001</v>
      </c>
      <c r="V78" s="7">
        <v>1.3096000000000001</v>
      </c>
      <c r="W78" s="7">
        <v>173.79069999999999</v>
      </c>
      <c r="X78" s="7">
        <v>63.831299999999999</v>
      </c>
      <c r="Y78" s="7">
        <v>129.96430000000001</v>
      </c>
      <c r="Z78" s="7">
        <f t="shared" si="2"/>
        <v>74.782079823603922</v>
      </c>
      <c r="AA78" s="7">
        <v>6.4783999999999997</v>
      </c>
      <c r="AB78" s="7">
        <v>230.90170000000001</v>
      </c>
      <c r="AC78" s="7">
        <v>853.84540000000004</v>
      </c>
      <c r="AD78" s="7">
        <v>962.1694</v>
      </c>
      <c r="AE78" s="7">
        <v>1079.2396000000001</v>
      </c>
      <c r="AF78" s="7">
        <v>1426.4262000000001</v>
      </c>
      <c r="AG78" s="7">
        <v>83.618200000000002</v>
      </c>
      <c r="AH78" s="7">
        <v>59.670900000000003</v>
      </c>
      <c r="AI78" s="7">
        <v>43.850299999999997</v>
      </c>
      <c r="AJ78" s="7">
        <v>21.5273</v>
      </c>
    </row>
    <row r="79" spans="1:36" x14ac:dyDescent="0.25">
      <c r="A79" s="7" t="s">
        <v>50</v>
      </c>
      <c r="B79" s="7">
        <v>1985</v>
      </c>
      <c r="C79" s="7" t="s">
        <v>78</v>
      </c>
      <c r="D79" t="s">
        <v>141</v>
      </c>
      <c r="E79" s="8">
        <v>230801.59</v>
      </c>
      <c r="F79" s="7">
        <v>11</v>
      </c>
      <c r="G79" s="7">
        <v>6</v>
      </c>
      <c r="H79" s="7">
        <v>0</v>
      </c>
      <c r="I79" s="7">
        <v>0</v>
      </c>
      <c r="J79" s="7">
        <v>0</v>
      </c>
      <c r="K79" s="7">
        <v>0</v>
      </c>
      <c r="L79" s="7">
        <v>2</v>
      </c>
      <c r="M79" s="7">
        <v>19</v>
      </c>
      <c r="N79" s="8">
        <v>155176712.97515601</v>
      </c>
      <c r="O79" s="8">
        <v>589942746.26268399</v>
      </c>
      <c r="P79" s="8">
        <v>675894235.64542103</v>
      </c>
      <c r="Q79" s="8">
        <v>1212009657.8085201</v>
      </c>
      <c r="R79" s="8">
        <v>215289.62662008699</v>
      </c>
      <c r="S79" s="8">
        <v>188309.59333488799</v>
      </c>
      <c r="T79" s="8">
        <v>163270.445451682</v>
      </c>
      <c r="U79" s="8">
        <v>109600.62421914798</v>
      </c>
      <c r="V79" s="7">
        <v>1.2719</v>
      </c>
      <c r="W79" s="7">
        <v>123.71299999999999</v>
      </c>
      <c r="X79" s="7">
        <v>60.009099999999997</v>
      </c>
      <c r="Y79" s="7">
        <v>117.5686</v>
      </c>
      <c r="Z79" s="7">
        <f t="shared" si="2"/>
        <v>95.033343302644042</v>
      </c>
      <c r="AA79" s="7">
        <v>6.7179000000000002</v>
      </c>
      <c r="AB79" s="7">
        <v>77.922399999999996</v>
      </c>
      <c r="AC79" s="7">
        <v>214.28559999999999</v>
      </c>
      <c r="AD79" s="7">
        <v>214.93539999999999</v>
      </c>
      <c r="AE79" s="7">
        <v>215.9151</v>
      </c>
      <c r="AF79" s="7">
        <v>220.99209999999999</v>
      </c>
      <c r="AG79" s="7">
        <v>94.075500000000005</v>
      </c>
      <c r="AH79" s="7">
        <v>82.233500000000006</v>
      </c>
      <c r="AI79" s="7">
        <v>71.617099999999994</v>
      </c>
      <c r="AJ79" s="7">
        <v>48.0593</v>
      </c>
    </row>
    <row r="80" spans="1:36" x14ac:dyDescent="0.25">
      <c r="A80" s="7" t="s">
        <v>51</v>
      </c>
      <c r="B80" s="7">
        <v>1990</v>
      </c>
      <c r="C80" s="7" t="s">
        <v>78</v>
      </c>
      <c r="D80" t="s">
        <v>141</v>
      </c>
      <c r="E80" s="8">
        <v>214581.62</v>
      </c>
      <c r="F80" s="7">
        <v>29</v>
      </c>
      <c r="G80" s="7">
        <v>59</v>
      </c>
      <c r="H80" s="7">
        <v>7</v>
      </c>
      <c r="I80" s="7">
        <v>0</v>
      </c>
      <c r="J80" s="7">
        <v>0</v>
      </c>
      <c r="K80" s="7">
        <v>0</v>
      </c>
      <c r="L80" s="7">
        <v>2</v>
      </c>
      <c r="M80" s="7">
        <v>97</v>
      </c>
      <c r="N80" s="8">
        <v>251793388.93505999</v>
      </c>
      <c r="O80" s="8">
        <v>932657836.61858201</v>
      </c>
      <c r="P80" s="8">
        <v>947160168.961326</v>
      </c>
      <c r="Q80" s="8">
        <v>1511681482.2818201</v>
      </c>
      <c r="R80" s="8">
        <v>189406.33509313801</v>
      </c>
      <c r="S80" s="8">
        <v>151002.76356258101</v>
      </c>
      <c r="T80" s="8">
        <v>119932.264432831</v>
      </c>
      <c r="U80" s="8">
        <v>63413.471771818004</v>
      </c>
      <c r="V80" s="7">
        <v>1.3183</v>
      </c>
      <c r="W80" s="7">
        <v>111.56529999999999</v>
      </c>
      <c r="X80" s="7">
        <v>60.079900000000002</v>
      </c>
      <c r="Y80" s="7">
        <v>63.303199999999997</v>
      </c>
      <c r="Z80" s="7">
        <f t="shared" si="2"/>
        <v>56.74094005931952</v>
      </c>
      <c r="AA80" s="7">
        <v>16.578600000000002</v>
      </c>
      <c r="AB80" s="7">
        <v>86.260800000000003</v>
      </c>
      <c r="AC80" s="7">
        <v>911.20169999999996</v>
      </c>
      <c r="AD80" s="7">
        <v>913.53700000000003</v>
      </c>
      <c r="AE80" s="7">
        <v>915.24019999999996</v>
      </c>
      <c r="AF80" s="7">
        <v>916.51509999999996</v>
      </c>
      <c r="AG80" s="7">
        <v>89.601500000000001</v>
      </c>
      <c r="AH80" s="7">
        <v>71.3596</v>
      </c>
      <c r="AI80" s="7">
        <v>56.987099999999998</v>
      </c>
      <c r="AJ80" s="7">
        <v>30.136800000000001</v>
      </c>
    </row>
    <row r="81" spans="1:36" x14ac:dyDescent="0.25">
      <c r="A81" s="7" t="s">
        <v>52</v>
      </c>
      <c r="B81" s="7">
        <v>1995</v>
      </c>
      <c r="C81" s="7" t="s">
        <v>78</v>
      </c>
      <c r="D81" t="s">
        <v>141</v>
      </c>
      <c r="E81" s="8">
        <v>169014.16999999899</v>
      </c>
      <c r="F81" s="7">
        <v>267</v>
      </c>
      <c r="G81" s="7">
        <v>147</v>
      </c>
      <c r="H81" s="7">
        <v>34</v>
      </c>
      <c r="I81" s="7">
        <v>2</v>
      </c>
      <c r="J81" s="7">
        <v>1</v>
      </c>
      <c r="K81" s="7">
        <v>2</v>
      </c>
      <c r="L81" s="7">
        <v>5</v>
      </c>
      <c r="M81" s="7">
        <v>458</v>
      </c>
      <c r="N81" s="8">
        <v>336936913.86681998</v>
      </c>
      <c r="O81" s="8">
        <v>1339269457.6200299</v>
      </c>
      <c r="P81" s="8">
        <v>1071827618.39281</v>
      </c>
      <c r="Q81" s="8">
        <v>1449935456.02192</v>
      </c>
      <c r="R81" s="8">
        <v>135434.647109243</v>
      </c>
      <c r="S81" s="8">
        <v>91437.975410237093</v>
      </c>
      <c r="T81" s="8">
        <v>62088.414518119302</v>
      </c>
      <c r="U81" s="8">
        <v>24020.624397806998</v>
      </c>
      <c r="V81" s="7">
        <v>1.2770999999999999</v>
      </c>
      <c r="W81" s="7">
        <v>126.5042</v>
      </c>
      <c r="X81" s="7">
        <v>64.910300000000007</v>
      </c>
      <c r="Y81" s="7">
        <v>95.105599999999995</v>
      </c>
      <c r="Z81" s="7">
        <f t="shared" si="2"/>
        <v>75.179796402016692</v>
      </c>
      <c r="AA81" s="7">
        <v>15.8848</v>
      </c>
      <c r="AB81" s="7">
        <v>124.848</v>
      </c>
      <c r="AC81" s="7">
        <v>1333.4368999999999</v>
      </c>
      <c r="AD81" s="7">
        <v>1363.1355000000001</v>
      </c>
      <c r="AE81" s="7">
        <v>1383.5882999999999</v>
      </c>
      <c r="AF81" s="7">
        <v>1411.2864999999999</v>
      </c>
      <c r="AG81" s="7">
        <v>82.270899999999997</v>
      </c>
      <c r="AH81" s="7">
        <v>55.388599999999997</v>
      </c>
      <c r="AI81" s="7">
        <v>37.9358</v>
      </c>
      <c r="AJ81" s="7">
        <v>14.7127</v>
      </c>
    </row>
    <row r="82" spans="1:36" x14ac:dyDescent="0.25">
      <c r="A82" s="7" t="s">
        <v>53</v>
      </c>
      <c r="B82">
        <v>2000</v>
      </c>
      <c r="C82" s="7" t="s">
        <v>78</v>
      </c>
      <c r="D82" t="s">
        <v>141</v>
      </c>
      <c r="E82" s="8">
        <v>111587.27</v>
      </c>
      <c r="F82" s="7">
        <v>216</v>
      </c>
      <c r="G82" s="7">
        <v>181</v>
      </c>
      <c r="H82" s="7">
        <v>110</v>
      </c>
      <c r="I82" s="7">
        <v>22</v>
      </c>
      <c r="J82" s="7">
        <v>12</v>
      </c>
      <c r="K82" s="7">
        <v>8</v>
      </c>
      <c r="L82" s="7">
        <v>22</v>
      </c>
      <c r="M82" s="7">
        <v>571</v>
      </c>
      <c r="N82" s="8">
        <v>363305791.71797401</v>
      </c>
      <c r="O82" s="8">
        <v>1530837525.7973299</v>
      </c>
      <c r="P82" s="8">
        <v>918246436.540295</v>
      </c>
      <c r="Q82" s="8">
        <v>1068563078.05703</v>
      </c>
      <c r="R82" s="8">
        <v>75289.291165095201</v>
      </c>
      <c r="S82" s="8">
        <v>37389.552461032697</v>
      </c>
      <c r="T82" s="8">
        <v>19836.6575065738</v>
      </c>
      <c r="U82" s="8">
        <v>4730.9621942970116</v>
      </c>
      <c r="V82" s="7">
        <v>1.286</v>
      </c>
      <c r="W82" s="7">
        <v>133.90459999999999</v>
      </c>
      <c r="X82" s="7">
        <v>74.007999999999996</v>
      </c>
      <c r="Y82" s="7">
        <v>121.148</v>
      </c>
      <c r="Z82" s="7">
        <f t="shared" si="2"/>
        <v>90.473366859689662</v>
      </c>
      <c r="AA82" s="7">
        <v>6.8639999999999999</v>
      </c>
      <c r="AB82" s="7">
        <v>254.327</v>
      </c>
      <c r="AC82" s="7">
        <v>666.19269999999995</v>
      </c>
      <c r="AD82" s="7">
        <v>781.06110000000001</v>
      </c>
      <c r="AE82" s="7">
        <v>881.69860000000006</v>
      </c>
      <c r="AF82" s="7">
        <v>1308.4495999999999</v>
      </c>
      <c r="AG82" s="7">
        <v>70.753799999999998</v>
      </c>
      <c r="AH82" s="7">
        <v>34.806100000000001</v>
      </c>
      <c r="AI82" s="7">
        <v>18.6967</v>
      </c>
      <c r="AJ82" s="7">
        <v>4.4512999999999998</v>
      </c>
    </row>
    <row r="83" spans="1:36" x14ac:dyDescent="0.25">
      <c r="A83" s="7" t="s">
        <v>54</v>
      </c>
      <c r="B83">
        <v>2005</v>
      </c>
      <c r="C83" s="7" t="s">
        <v>78</v>
      </c>
      <c r="D83" t="s">
        <v>141</v>
      </c>
      <c r="E83" s="8">
        <v>71052.800000000294</v>
      </c>
      <c r="F83" s="7">
        <v>455</v>
      </c>
      <c r="G83" s="7">
        <v>524</v>
      </c>
      <c r="H83" s="7">
        <v>232</v>
      </c>
      <c r="I83" s="7">
        <v>42</v>
      </c>
      <c r="J83" s="7">
        <v>21</v>
      </c>
      <c r="K83" s="7">
        <v>15</v>
      </c>
      <c r="L83" s="7">
        <v>13</v>
      </c>
      <c r="M83" s="7">
        <v>1302</v>
      </c>
      <c r="N83" s="8">
        <v>289188250.858257</v>
      </c>
      <c r="O83" s="8">
        <v>1401260982.1997099</v>
      </c>
      <c r="P83" s="8">
        <v>609939015.66814101</v>
      </c>
      <c r="Q83" s="8">
        <v>688763945.69174099</v>
      </c>
      <c r="R83" s="8">
        <v>42157.776511333199</v>
      </c>
      <c r="S83" s="8">
        <v>19210.271632330801</v>
      </c>
      <c r="T83" s="8">
        <v>10089.2088607428</v>
      </c>
      <c r="U83" s="8">
        <v>2176.4054308261984</v>
      </c>
      <c r="V83" s="7">
        <v>1.2639</v>
      </c>
      <c r="W83" s="7">
        <v>168.3475</v>
      </c>
      <c r="X83" s="7">
        <v>97.939499999999995</v>
      </c>
      <c r="Y83" s="7">
        <v>142.49100000000001</v>
      </c>
      <c r="Z83" s="7">
        <f t="shared" si="2"/>
        <v>84.640995559779626</v>
      </c>
      <c r="AA83" s="7">
        <v>3.7233999999999998</v>
      </c>
      <c r="AB83" s="7">
        <v>396.61840000000001</v>
      </c>
      <c r="AC83" s="7">
        <v>787.30280000000005</v>
      </c>
      <c r="AD83" s="7">
        <v>1151.5127</v>
      </c>
      <c r="AE83" s="7">
        <v>1461.3702000000001</v>
      </c>
      <c r="AF83" s="7">
        <v>2000.7753</v>
      </c>
      <c r="AG83" s="7">
        <v>62.890300000000003</v>
      </c>
      <c r="AH83" s="7">
        <v>28.080500000000001</v>
      </c>
      <c r="AI83" s="7">
        <v>14.944000000000001</v>
      </c>
      <c r="AJ83" s="7">
        <v>3.2263999999999999</v>
      </c>
    </row>
    <row r="84" spans="1:36" x14ac:dyDescent="0.25">
      <c r="A84" s="7" t="s">
        <v>55</v>
      </c>
      <c r="B84">
        <v>2010</v>
      </c>
      <c r="C84" s="7" t="s">
        <v>78</v>
      </c>
      <c r="D84" t="s">
        <v>141</v>
      </c>
      <c r="E84" s="8">
        <v>60164.020000000099</v>
      </c>
      <c r="F84" s="7">
        <v>451</v>
      </c>
      <c r="G84" s="7">
        <v>467</v>
      </c>
      <c r="H84" s="7">
        <v>251</v>
      </c>
      <c r="I84" s="7">
        <v>35</v>
      </c>
      <c r="J84" s="7">
        <v>17</v>
      </c>
      <c r="K84" s="7">
        <v>16</v>
      </c>
      <c r="L84" s="7">
        <v>10</v>
      </c>
      <c r="M84" s="7">
        <v>1247</v>
      </c>
      <c r="N84" s="8">
        <v>251153769.215837</v>
      </c>
      <c r="O84" s="8">
        <v>1258382990.6657801</v>
      </c>
      <c r="P84" s="8">
        <v>514756182.22610903</v>
      </c>
      <c r="Q84" s="8">
        <v>581984223.37528002</v>
      </c>
      <c r="R84" s="8">
        <v>35065.341803805903</v>
      </c>
      <c r="S84" s="8">
        <v>16063.5075396827</v>
      </c>
      <c r="T84" s="8">
        <v>8710.1299565889094</v>
      </c>
      <c r="U84" s="8">
        <v>1965.5976624720934</v>
      </c>
      <c r="V84" s="7">
        <v>1.2575000000000001</v>
      </c>
      <c r="W84" s="7">
        <v>175.24639999999999</v>
      </c>
      <c r="X84" s="7">
        <v>90.987399999999994</v>
      </c>
      <c r="Y84" s="7">
        <v>164.60230000000001</v>
      </c>
      <c r="Z84" s="7">
        <f t="shared" si="2"/>
        <v>93.926209040528079</v>
      </c>
      <c r="AA84" s="7">
        <v>3.375</v>
      </c>
      <c r="AB84" s="7">
        <v>355.67759999999998</v>
      </c>
      <c r="AC84" s="7">
        <v>762.44449999999995</v>
      </c>
      <c r="AD84" s="7">
        <v>1124.8239000000001</v>
      </c>
      <c r="AE84" s="7">
        <v>1412.9395</v>
      </c>
      <c r="AF84" s="7">
        <v>1912.4597000000001</v>
      </c>
      <c r="AG84" s="7">
        <v>61.841500000000003</v>
      </c>
      <c r="AH84" s="7">
        <v>27.700600000000001</v>
      </c>
      <c r="AI84" s="7">
        <v>15.183199999999999</v>
      </c>
      <c r="AJ84" s="7">
        <v>3.4335</v>
      </c>
    </row>
    <row r="85" spans="1:36" x14ac:dyDescent="0.25">
      <c r="A85" s="7" t="s">
        <v>56</v>
      </c>
      <c r="B85">
        <v>2015</v>
      </c>
      <c r="C85" s="7" t="s">
        <v>78</v>
      </c>
      <c r="D85" t="s">
        <v>141</v>
      </c>
      <c r="E85" s="8">
        <v>54811.500000000102</v>
      </c>
      <c r="F85" s="7">
        <v>510</v>
      </c>
      <c r="G85" s="7">
        <v>504</v>
      </c>
      <c r="H85" s="7">
        <v>257</v>
      </c>
      <c r="I85" s="7">
        <v>36</v>
      </c>
      <c r="J85" s="7">
        <v>14</v>
      </c>
      <c r="K85" s="7">
        <v>13</v>
      </c>
      <c r="L85" s="7">
        <v>9</v>
      </c>
      <c r="M85" s="7">
        <v>1343</v>
      </c>
      <c r="N85" s="8">
        <v>230825785.06638399</v>
      </c>
      <c r="O85" s="8">
        <v>1196018498.7031801</v>
      </c>
      <c r="P85" s="8">
        <v>463475858.94411898</v>
      </c>
      <c r="Q85" s="8">
        <v>528400351.71047199</v>
      </c>
      <c r="R85" s="8">
        <v>31737.3727475083</v>
      </c>
      <c r="S85" s="8">
        <v>15109.3431694672</v>
      </c>
      <c r="T85" s="8">
        <v>8477.2202450617096</v>
      </c>
      <c r="U85" s="8">
        <v>1971.4648289528996</v>
      </c>
      <c r="V85" s="7">
        <v>1.2491000000000001</v>
      </c>
      <c r="W85" s="7">
        <v>179.93170000000001</v>
      </c>
      <c r="X85" s="7">
        <v>99.177400000000006</v>
      </c>
      <c r="Y85" s="7">
        <v>173.0873</v>
      </c>
      <c r="Z85" s="7">
        <f t="shared" si="2"/>
        <v>96.196112191459321</v>
      </c>
      <c r="AA85" s="7">
        <v>3.1271</v>
      </c>
      <c r="AB85" s="7">
        <v>418.24419999999998</v>
      </c>
      <c r="AC85" s="7">
        <v>830.73530000000005</v>
      </c>
      <c r="AD85" s="7">
        <v>1226.3987</v>
      </c>
      <c r="AE85" s="7">
        <v>1497.0652</v>
      </c>
      <c r="AF85" s="7">
        <v>1980.7483</v>
      </c>
      <c r="AG85" s="7">
        <v>61.375500000000002</v>
      </c>
      <c r="AH85" s="7">
        <v>28.480599999999999</v>
      </c>
      <c r="AI85" s="7">
        <v>16.207999999999998</v>
      </c>
      <c r="AJ85" s="7">
        <v>3.7707000000000002</v>
      </c>
    </row>
    <row r="86" spans="1:36" x14ac:dyDescent="0.25">
      <c r="A86" s="7" t="s">
        <v>57</v>
      </c>
      <c r="B86" s="7">
        <v>1985</v>
      </c>
      <c r="C86" s="7" t="s">
        <v>78</v>
      </c>
      <c r="D86" t="s">
        <v>141</v>
      </c>
      <c r="E86" s="8">
        <v>229369.59</v>
      </c>
      <c r="F86" s="7">
        <v>1</v>
      </c>
      <c r="G86" s="7">
        <v>90</v>
      </c>
      <c r="H86" s="7">
        <v>7</v>
      </c>
      <c r="I86" s="7">
        <v>0</v>
      </c>
      <c r="J86" s="7">
        <v>0</v>
      </c>
      <c r="K86" s="7">
        <v>1</v>
      </c>
      <c r="L86" s="7">
        <v>2</v>
      </c>
      <c r="M86" s="7">
        <v>101</v>
      </c>
      <c r="N86" s="8">
        <v>236681719.14953801</v>
      </c>
      <c r="O86" s="8">
        <v>587035855.19370496</v>
      </c>
      <c r="P86" s="8">
        <v>873282576.09180295</v>
      </c>
      <c r="Q86" s="8">
        <v>1428840228.7475801</v>
      </c>
      <c r="R86" s="8">
        <v>205939.913054556</v>
      </c>
      <c r="S86" s="8">
        <v>170974.79172830901</v>
      </c>
      <c r="T86" s="8">
        <v>142375.075583397</v>
      </c>
      <c r="U86" s="8">
        <v>86485.567125242</v>
      </c>
      <c r="V86" s="7">
        <v>1.3749</v>
      </c>
      <c r="W86" s="7">
        <v>90.458600000000004</v>
      </c>
      <c r="X86" s="7">
        <v>60.054499999999997</v>
      </c>
      <c r="Y86" s="7">
        <v>44.507100000000001</v>
      </c>
      <c r="Z86" s="7">
        <f t="shared" si="2"/>
        <v>49.201623726212873</v>
      </c>
      <c r="AA86" s="7">
        <v>11.7569</v>
      </c>
      <c r="AB86" s="7">
        <v>72.806200000000004</v>
      </c>
      <c r="AC86" s="7">
        <v>888.29349999999999</v>
      </c>
      <c r="AD86" s="7">
        <v>898.66240000000005</v>
      </c>
      <c r="AE86" s="7">
        <v>908.29570000000001</v>
      </c>
      <c r="AF86" s="7">
        <v>940.30780000000004</v>
      </c>
      <c r="AG86" s="7">
        <v>91.011600000000001</v>
      </c>
      <c r="AH86" s="7">
        <v>75.407600000000002</v>
      </c>
      <c r="AI86" s="7">
        <v>63.1068</v>
      </c>
      <c r="AJ86" s="7">
        <v>38.4377</v>
      </c>
    </row>
    <row r="87" spans="1:36" x14ac:dyDescent="0.25">
      <c r="A87" s="7" t="s">
        <v>58</v>
      </c>
      <c r="B87" s="7">
        <v>1990</v>
      </c>
      <c r="C87" s="7" t="s">
        <v>78</v>
      </c>
      <c r="D87" t="s">
        <v>141</v>
      </c>
      <c r="E87" s="8">
        <v>198771.21</v>
      </c>
      <c r="F87" s="7">
        <v>287</v>
      </c>
      <c r="G87" s="7">
        <v>458</v>
      </c>
      <c r="H87" s="7">
        <v>30</v>
      </c>
      <c r="I87" s="7">
        <v>3</v>
      </c>
      <c r="J87" s="7">
        <v>1</v>
      </c>
      <c r="K87" s="7">
        <v>0</v>
      </c>
      <c r="L87" s="7">
        <v>5</v>
      </c>
      <c r="M87" s="7">
        <v>784</v>
      </c>
      <c r="N87" s="8">
        <v>523703433.19772899</v>
      </c>
      <c r="O87" s="8">
        <v>1173087807.5123601</v>
      </c>
      <c r="P87" s="8">
        <v>1580649758.92994</v>
      </c>
      <c r="Q87" s="8">
        <v>1936920523.4830401</v>
      </c>
      <c r="R87" s="8">
        <v>146585.061698373</v>
      </c>
      <c r="S87" s="8">
        <v>81766.650215851594</v>
      </c>
      <c r="T87" s="8">
        <v>41018.458371258297</v>
      </c>
      <c r="U87" s="8">
        <v>5079.1576516959758</v>
      </c>
      <c r="V87" s="7">
        <v>1.3955</v>
      </c>
      <c r="W87" s="7">
        <v>95.153499999999994</v>
      </c>
      <c r="X87" s="7">
        <v>60.401000000000003</v>
      </c>
      <c r="Y87" s="7">
        <v>46.874200000000002</v>
      </c>
      <c r="Z87" s="7">
        <f t="shared" si="2"/>
        <v>49.261666675424451</v>
      </c>
      <c r="AA87" s="7">
        <v>32.764299999999999</v>
      </c>
      <c r="AB87" s="7">
        <v>98.025400000000005</v>
      </c>
      <c r="AC87" s="7">
        <v>2285.4989999999998</v>
      </c>
      <c r="AD87" s="7">
        <v>2268.8661999999999</v>
      </c>
      <c r="AE87" s="7">
        <v>2222.3748999999998</v>
      </c>
      <c r="AF87" s="7">
        <v>1980.1276</v>
      </c>
      <c r="AG87" s="7">
        <v>76.821100000000001</v>
      </c>
      <c r="AH87" s="7">
        <v>43.148800000000001</v>
      </c>
      <c r="AI87" s="7">
        <v>21.997900000000001</v>
      </c>
      <c r="AJ87" s="7">
        <v>2.8620000000000001</v>
      </c>
    </row>
    <row r="88" spans="1:36" x14ac:dyDescent="0.25">
      <c r="A88" s="7" t="s">
        <v>59</v>
      </c>
      <c r="B88" s="7">
        <v>1995</v>
      </c>
      <c r="C88" s="7" t="s">
        <v>78</v>
      </c>
      <c r="D88" t="s">
        <v>141</v>
      </c>
      <c r="E88" s="8">
        <v>162480.95999999999</v>
      </c>
      <c r="F88" s="7">
        <v>323</v>
      </c>
      <c r="G88" s="7">
        <v>514</v>
      </c>
      <c r="H88" s="7">
        <v>85</v>
      </c>
      <c r="I88" s="7">
        <v>4</v>
      </c>
      <c r="J88" s="7">
        <v>3</v>
      </c>
      <c r="K88" s="7">
        <v>4</v>
      </c>
      <c r="L88" s="7">
        <v>15</v>
      </c>
      <c r="M88" s="7">
        <v>948</v>
      </c>
      <c r="N88" s="8">
        <v>540707256.342291</v>
      </c>
      <c r="O88" s="8">
        <v>1116968773.7890201</v>
      </c>
      <c r="P88" s="8">
        <v>1419081289.7439599</v>
      </c>
      <c r="Q88" s="8">
        <v>1639096770.6352401</v>
      </c>
      <c r="R88" s="8">
        <v>111493.575166758</v>
      </c>
      <c r="S88" s="8">
        <v>54427.529435060802</v>
      </c>
      <c r="T88" s="8">
        <v>24246.8151423991</v>
      </c>
      <c r="U88" s="8">
        <v>0</v>
      </c>
      <c r="V88" s="7">
        <v>1.3791</v>
      </c>
      <c r="W88" s="7">
        <v>123.1066</v>
      </c>
      <c r="X88" s="7">
        <v>62.264899999999997</v>
      </c>
      <c r="Y88" s="7">
        <v>85.020399999999995</v>
      </c>
      <c r="Z88" s="7">
        <f t="shared" si="2"/>
        <v>69.062422323417266</v>
      </c>
      <c r="AA88" s="7">
        <v>13.071300000000001</v>
      </c>
      <c r="AB88" s="7">
        <v>204.5317</v>
      </c>
      <c r="AC88" s="7">
        <v>1317.0187000000001</v>
      </c>
      <c r="AD88" s="7">
        <v>1447.1418000000001</v>
      </c>
      <c r="AE88" s="7">
        <v>1555.0189</v>
      </c>
      <c r="AF88" s="7">
        <v>1464.6172999999999</v>
      </c>
      <c r="AG88" s="7">
        <v>72.180000000000007</v>
      </c>
      <c r="AH88" s="7">
        <v>35.445700000000002</v>
      </c>
      <c r="AI88" s="7">
        <v>16.056100000000001</v>
      </c>
      <c r="AJ88" s="7">
        <v>1.4663999999999999</v>
      </c>
    </row>
    <row r="89" spans="1:36" x14ac:dyDescent="0.25">
      <c r="A89" s="7" t="s">
        <v>60</v>
      </c>
      <c r="B89">
        <v>2000</v>
      </c>
      <c r="C89" s="7" t="s">
        <v>78</v>
      </c>
      <c r="D89" t="s">
        <v>141</v>
      </c>
      <c r="E89" s="8">
        <v>162480.95999999999</v>
      </c>
      <c r="F89" s="7">
        <v>365</v>
      </c>
      <c r="G89" s="7">
        <v>589</v>
      </c>
      <c r="H89" s="7">
        <v>121</v>
      </c>
      <c r="I89" s="7">
        <v>7</v>
      </c>
      <c r="J89" s="7">
        <v>6</v>
      </c>
      <c r="K89" s="7">
        <v>11</v>
      </c>
      <c r="L89" s="7">
        <v>17</v>
      </c>
      <c r="M89" s="7">
        <v>1116</v>
      </c>
      <c r="N89" s="8">
        <v>514009447.899315</v>
      </c>
      <c r="O89" s="8">
        <v>1019449542.3865401</v>
      </c>
      <c r="P89" s="8">
        <v>1246779698.4410999</v>
      </c>
      <c r="Q89" s="8">
        <v>1392731739.7962899</v>
      </c>
      <c r="R89" s="8">
        <v>88570.4245953192</v>
      </c>
      <c r="S89" s="8">
        <v>38583.2668023273</v>
      </c>
      <c r="T89" s="8">
        <v>15860.5793725596</v>
      </c>
      <c r="U89" s="8">
        <v>23207.786020370986</v>
      </c>
      <c r="V89" s="7">
        <v>1.3628</v>
      </c>
      <c r="W89" s="7">
        <v>134.0067</v>
      </c>
      <c r="X89" s="7">
        <v>63.6113</v>
      </c>
      <c r="Y89" s="7">
        <v>104.14700000000001</v>
      </c>
      <c r="Z89" s="7">
        <f t="shared" si="2"/>
        <v>77.717755903249625</v>
      </c>
      <c r="AA89" s="7">
        <v>12.228999999999999</v>
      </c>
      <c r="AB89" s="7">
        <v>237.7105</v>
      </c>
      <c r="AC89" s="7">
        <v>1351.7678000000001</v>
      </c>
      <c r="AD89" s="7">
        <v>1517.1187</v>
      </c>
      <c r="AE89" s="7">
        <v>1617.8317999999999</v>
      </c>
      <c r="AF89" s="7">
        <v>1823.6999000000001</v>
      </c>
      <c r="AG89" s="7">
        <v>67.983500000000006</v>
      </c>
      <c r="AH89" s="7">
        <v>29.689299999999999</v>
      </c>
      <c r="AI89" s="7">
        <v>12.4254</v>
      </c>
      <c r="AJ89" s="7">
        <v>0.97150000000000003</v>
      </c>
    </row>
    <row r="90" spans="1:36" x14ac:dyDescent="0.25">
      <c r="A90" s="7" t="s">
        <v>61</v>
      </c>
      <c r="B90">
        <v>2005</v>
      </c>
      <c r="C90" s="7" t="s">
        <v>78</v>
      </c>
      <c r="D90" t="s">
        <v>141</v>
      </c>
      <c r="E90" s="8">
        <v>107127.63</v>
      </c>
      <c r="F90" s="7">
        <v>347</v>
      </c>
      <c r="G90" s="7">
        <v>663</v>
      </c>
      <c r="H90" s="7">
        <v>150</v>
      </c>
      <c r="I90" s="7">
        <v>19</v>
      </c>
      <c r="J90" s="7">
        <v>12</v>
      </c>
      <c r="K90" s="7">
        <v>15</v>
      </c>
      <c r="L90" s="7">
        <v>24</v>
      </c>
      <c r="M90" s="7">
        <v>1230</v>
      </c>
      <c r="N90" s="8">
        <v>464283239.92609102</v>
      </c>
      <c r="O90" s="8">
        <v>870145754.31736505</v>
      </c>
      <c r="P90" s="8">
        <v>1014821540.83452</v>
      </c>
      <c r="Q90" s="8">
        <v>1080896342.5197899</v>
      </c>
      <c r="R90" s="8">
        <v>61912.570468402198</v>
      </c>
      <c r="S90" s="8">
        <v>21679.373257855201</v>
      </c>
      <c r="T90" s="8">
        <v>7201.3800361409803</v>
      </c>
      <c r="U90" s="8">
        <v>0</v>
      </c>
      <c r="V90" s="7">
        <v>1.3478000000000001</v>
      </c>
      <c r="W90" s="7">
        <v>149.79640000000001</v>
      </c>
      <c r="X90" s="7">
        <v>67.563900000000004</v>
      </c>
      <c r="Y90" s="7">
        <v>130.5214</v>
      </c>
      <c r="Z90" s="7">
        <f t="shared" si="2"/>
        <v>87.132534560243101</v>
      </c>
      <c r="AA90" s="7">
        <v>8.3590999999999998</v>
      </c>
      <c r="AB90" s="7">
        <v>281.2165</v>
      </c>
      <c r="AC90" s="7">
        <v>961.59730000000002</v>
      </c>
      <c r="AD90" s="7">
        <v>1135.2953</v>
      </c>
      <c r="AE90" s="7">
        <v>1364.7383</v>
      </c>
      <c r="AF90" s="7">
        <v>3025.6071000000002</v>
      </c>
      <c r="AG90" s="7">
        <v>62.081400000000002</v>
      </c>
      <c r="AH90" s="7">
        <v>21.795200000000001</v>
      </c>
      <c r="AI90" s="7">
        <v>7.4234999999999998</v>
      </c>
      <c r="AJ90" s="7">
        <v>0.57520000000000004</v>
      </c>
    </row>
    <row r="91" spans="1:36" x14ac:dyDescent="0.25">
      <c r="A91" s="7" t="s">
        <v>62</v>
      </c>
      <c r="B91">
        <v>2010</v>
      </c>
      <c r="C91" s="7" t="s">
        <v>78</v>
      </c>
      <c r="D91" t="s">
        <v>141</v>
      </c>
      <c r="E91" s="8">
        <v>90770.03</v>
      </c>
      <c r="F91" s="7">
        <v>326</v>
      </c>
      <c r="G91" s="7">
        <v>650</v>
      </c>
      <c r="H91" s="7">
        <v>172</v>
      </c>
      <c r="I91" s="7">
        <v>29</v>
      </c>
      <c r="J91" s="7">
        <v>21</v>
      </c>
      <c r="K91" s="7">
        <v>18</v>
      </c>
      <c r="L91" s="7">
        <v>25</v>
      </c>
      <c r="M91" s="7">
        <v>1241</v>
      </c>
      <c r="N91" s="8">
        <v>420347756.59563297</v>
      </c>
      <c r="O91" s="8">
        <v>767338629.64343405</v>
      </c>
      <c r="P91" s="8">
        <v>871438026.56108701</v>
      </c>
      <c r="Q91" s="8">
        <v>912833730.64083803</v>
      </c>
      <c r="R91" s="8">
        <v>49558.283405074799</v>
      </c>
      <c r="S91" s="8">
        <v>15078.399306560301</v>
      </c>
      <c r="T91" s="8">
        <v>4656.8957826530004</v>
      </c>
      <c r="U91" s="8">
        <v>0</v>
      </c>
      <c r="V91" s="7">
        <v>1.3395999999999999</v>
      </c>
      <c r="W91" s="7">
        <v>163.8015</v>
      </c>
      <c r="X91" s="7">
        <v>74.721900000000005</v>
      </c>
      <c r="Y91" s="7">
        <v>142.9049</v>
      </c>
      <c r="Z91" s="7">
        <f t="shared" si="2"/>
        <v>87.242729767431911</v>
      </c>
      <c r="AA91" s="7">
        <v>5.0881999999999996</v>
      </c>
      <c r="AB91" s="7">
        <v>215.36259999999999</v>
      </c>
      <c r="AC91" s="7">
        <v>565.77629999999999</v>
      </c>
      <c r="AD91" s="7">
        <v>868.43029999999999</v>
      </c>
      <c r="AE91" s="7">
        <v>1570.154</v>
      </c>
      <c r="AF91" s="7">
        <v>3255.6152999999999</v>
      </c>
      <c r="AG91" s="7">
        <v>59.145800000000001</v>
      </c>
      <c r="AH91" s="7">
        <v>18.000900000000001</v>
      </c>
      <c r="AI91" s="7">
        <v>5.6684000000000001</v>
      </c>
      <c r="AJ91" s="7">
        <v>0.59609999999999996</v>
      </c>
    </row>
    <row r="92" spans="1:36" x14ac:dyDescent="0.25">
      <c r="A92" s="7" t="s">
        <v>63</v>
      </c>
      <c r="B92">
        <v>2015</v>
      </c>
      <c r="C92" s="7" t="s">
        <v>78</v>
      </c>
      <c r="D92" t="s">
        <v>141</v>
      </c>
      <c r="E92" s="8">
        <v>76870.89</v>
      </c>
      <c r="F92" s="7">
        <v>364</v>
      </c>
      <c r="G92" s="7">
        <v>847</v>
      </c>
      <c r="H92" s="7">
        <v>223</v>
      </c>
      <c r="I92" s="7">
        <v>39</v>
      </c>
      <c r="J92" s="7">
        <v>26</v>
      </c>
      <c r="K92" s="7">
        <v>23</v>
      </c>
      <c r="L92" s="7">
        <v>20</v>
      </c>
      <c r="M92" s="7">
        <v>1542</v>
      </c>
      <c r="N92" s="8">
        <v>421646040.25536001</v>
      </c>
      <c r="O92" s="8">
        <v>686827470.96363199</v>
      </c>
      <c r="P92" s="8">
        <v>750120185.64101505</v>
      </c>
      <c r="Q92" s="8">
        <v>776451917.00350106</v>
      </c>
      <c r="R92" s="8">
        <v>35859.276555872901</v>
      </c>
      <c r="S92" s="8">
        <v>9447.2928209933598</v>
      </c>
      <c r="T92" s="8">
        <v>3108.8345509063702</v>
      </c>
      <c r="U92" s="8">
        <v>0</v>
      </c>
      <c r="V92" s="7">
        <v>1.3737999999999999</v>
      </c>
      <c r="W92" s="7">
        <v>150.43799999999999</v>
      </c>
      <c r="X92" s="7">
        <v>76.353300000000004</v>
      </c>
      <c r="Y92" s="7">
        <v>138.49889999999999</v>
      </c>
      <c r="Z92" s="7">
        <f t="shared" si="2"/>
        <v>92.063773780560766</v>
      </c>
      <c r="AA92" s="7">
        <v>5.2412999999999998</v>
      </c>
      <c r="AB92" s="7">
        <v>235.79349999999999</v>
      </c>
      <c r="AC92" s="7">
        <v>639.24350000000004</v>
      </c>
      <c r="AD92" s="7">
        <v>1269.4706000000001</v>
      </c>
      <c r="AE92" s="7">
        <v>2433.4904999999999</v>
      </c>
      <c r="AF92" s="7">
        <v>3610.6896000000002</v>
      </c>
      <c r="AG92" s="7">
        <v>51.513399999999997</v>
      </c>
      <c r="AH92" s="7">
        <v>13.405799999999999</v>
      </c>
      <c r="AI92" s="7">
        <v>4.4116</v>
      </c>
      <c r="AJ92" s="7">
        <v>0.65449999999999997</v>
      </c>
    </row>
    <row r="93" spans="1:36" x14ac:dyDescent="0.25">
      <c r="A93" s="7" t="s">
        <v>102</v>
      </c>
      <c r="B93" s="7">
        <v>1985</v>
      </c>
      <c r="C93" s="7" t="s">
        <v>78</v>
      </c>
      <c r="D93" t="s">
        <v>141</v>
      </c>
      <c r="E93" s="8">
        <v>222511.95</v>
      </c>
      <c r="F93" s="7">
        <v>18</v>
      </c>
      <c r="G93" s="7">
        <v>63</v>
      </c>
      <c r="H93" s="7">
        <v>9</v>
      </c>
      <c r="I93" s="7">
        <v>1</v>
      </c>
      <c r="J93" s="7">
        <v>0</v>
      </c>
      <c r="K93" s="7">
        <v>0</v>
      </c>
      <c r="L93" s="7">
        <v>1</v>
      </c>
      <c r="M93" s="7">
        <v>92</v>
      </c>
      <c r="N93" s="8">
        <v>233696150.49127799</v>
      </c>
      <c r="O93" s="8">
        <v>613294280.15745497</v>
      </c>
      <c r="P93" s="8">
        <v>931628738.47075796</v>
      </c>
      <c r="Q93" s="8">
        <v>1497215371.48225</v>
      </c>
      <c r="R93" s="8">
        <v>199147.29823776899</v>
      </c>
      <c r="S93" s="8">
        <v>161222.46851053301</v>
      </c>
      <c r="T93" s="8">
        <v>129416.562791088</v>
      </c>
      <c r="U93" s="8">
        <v>72790.412851775007</v>
      </c>
      <c r="V93" s="7">
        <v>1.3317000000000001</v>
      </c>
      <c r="W93" s="7">
        <v>101.4025</v>
      </c>
      <c r="X93" s="7">
        <v>60.057899999999997</v>
      </c>
      <c r="Y93" s="7">
        <v>49.055300000000003</v>
      </c>
      <c r="Z93" s="7">
        <f t="shared" si="2"/>
        <v>48.376815167278913</v>
      </c>
      <c r="AA93" s="7">
        <v>14.1852</v>
      </c>
      <c r="AB93" s="7">
        <v>75.246700000000004</v>
      </c>
      <c r="AC93" s="7">
        <v>894.05029999999999</v>
      </c>
      <c r="AD93" s="7">
        <v>894.40719999999999</v>
      </c>
      <c r="AE93" s="7">
        <v>894.42719999999997</v>
      </c>
      <c r="AF93" s="7">
        <v>894.42719999999997</v>
      </c>
      <c r="AG93" s="7">
        <v>90.701899999999995</v>
      </c>
      <c r="AH93" s="7">
        <v>73.348399999999998</v>
      </c>
      <c r="AI93" s="7">
        <v>59.253500000000003</v>
      </c>
      <c r="AJ93" s="7">
        <v>33.264600000000002</v>
      </c>
    </row>
    <row r="94" spans="1:36" x14ac:dyDescent="0.25">
      <c r="A94" s="7" t="s">
        <v>103</v>
      </c>
      <c r="B94" s="7">
        <v>1990</v>
      </c>
      <c r="C94" s="7" t="s">
        <v>78</v>
      </c>
      <c r="D94" t="s">
        <v>141</v>
      </c>
      <c r="E94" s="8">
        <v>191158.83</v>
      </c>
      <c r="F94" s="7">
        <v>61</v>
      </c>
      <c r="G94" s="7">
        <v>134</v>
      </c>
      <c r="H94" s="7">
        <v>31</v>
      </c>
      <c r="I94" s="7">
        <v>1</v>
      </c>
      <c r="J94" s="7">
        <v>0</v>
      </c>
      <c r="K94" s="7">
        <v>0</v>
      </c>
      <c r="L94" s="7">
        <v>2</v>
      </c>
      <c r="M94" s="7">
        <v>229</v>
      </c>
      <c r="N94" s="8">
        <v>354281025.988603</v>
      </c>
      <c r="O94" s="8">
        <v>851804721.83816898</v>
      </c>
      <c r="P94" s="8">
        <v>1214004273.34866</v>
      </c>
      <c r="Q94" s="8">
        <v>1707966779.2010701</v>
      </c>
      <c r="R94" s="8">
        <v>156038.59135044899</v>
      </c>
      <c r="S94" s="8">
        <v>106731.738008657</v>
      </c>
      <c r="T94" s="8">
        <v>70563.715594290697</v>
      </c>
      <c r="U94" s="8">
        <v>20362.152079892985</v>
      </c>
      <c r="V94" s="7">
        <v>1.3535999999999999</v>
      </c>
      <c r="W94" s="7">
        <v>126.31610000000001</v>
      </c>
      <c r="X94" s="7">
        <v>60.459800000000001</v>
      </c>
      <c r="Y94" s="7">
        <v>70.301100000000005</v>
      </c>
      <c r="Z94" s="7">
        <f t="shared" si="2"/>
        <v>55.654900681702493</v>
      </c>
      <c r="AA94" s="7">
        <v>16.814599999999999</v>
      </c>
      <c r="AB94" s="7">
        <v>108.8379</v>
      </c>
      <c r="AC94" s="7">
        <v>996.40409999999997</v>
      </c>
      <c r="AD94" s="7">
        <v>997.83879999999999</v>
      </c>
      <c r="AE94" s="7">
        <v>997.28729999999996</v>
      </c>
      <c r="AF94" s="7">
        <v>995.59439999999995</v>
      </c>
      <c r="AG94" s="7">
        <v>83.882900000000006</v>
      </c>
      <c r="AH94" s="7">
        <v>57.339300000000001</v>
      </c>
      <c r="AI94" s="7">
        <v>38.348700000000001</v>
      </c>
      <c r="AJ94" s="7">
        <v>11.4899</v>
      </c>
    </row>
    <row r="95" spans="1:36" x14ac:dyDescent="0.25">
      <c r="A95" s="7" t="s">
        <v>104</v>
      </c>
      <c r="B95" s="7">
        <v>1995</v>
      </c>
      <c r="C95" s="7" t="s">
        <v>78</v>
      </c>
      <c r="D95" t="s">
        <v>141</v>
      </c>
      <c r="E95" s="8">
        <v>162731.79</v>
      </c>
      <c r="F95" s="7">
        <v>54</v>
      </c>
      <c r="G95" s="7">
        <v>137</v>
      </c>
      <c r="H95" s="7">
        <v>56</v>
      </c>
      <c r="I95" s="7">
        <v>5</v>
      </c>
      <c r="J95" s="7">
        <v>1</v>
      </c>
      <c r="K95" s="7">
        <v>3</v>
      </c>
      <c r="L95" s="7">
        <v>8</v>
      </c>
      <c r="M95" s="7">
        <v>264</v>
      </c>
      <c r="N95" s="8">
        <v>367480791.924133</v>
      </c>
      <c r="O95" s="8">
        <v>851163473.21082795</v>
      </c>
      <c r="P95" s="8">
        <v>1168873401.4455199</v>
      </c>
      <c r="Q95" s="8">
        <v>1524362633.39397</v>
      </c>
      <c r="R95" s="8">
        <v>125995.785737001</v>
      </c>
      <c r="S95" s="8">
        <v>77664.973511814693</v>
      </c>
      <c r="T95" s="8">
        <v>45909.215652167302</v>
      </c>
      <c r="U95" s="8">
        <v>10295.526660603005</v>
      </c>
      <c r="V95" s="7">
        <v>1.3448</v>
      </c>
      <c r="W95" s="7">
        <v>158.18219999999999</v>
      </c>
      <c r="X95" s="7">
        <v>63.243400000000001</v>
      </c>
      <c r="Y95" s="7">
        <v>96.545699999999997</v>
      </c>
      <c r="Z95" s="7">
        <f t="shared" si="2"/>
        <v>61.034490606401981</v>
      </c>
      <c r="AA95" s="7">
        <v>19.690100000000001</v>
      </c>
      <c r="AB95" s="7">
        <v>171.86279999999999</v>
      </c>
      <c r="AC95" s="7">
        <v>1356.4383</v>
      </c>
      <c r="AD95" s="7">
        <v>1422.6755000000001</v>
      </c>
      <c r="AE95" s="7">
        <v>1474.9570000000001</v>
      </c>
      <c r="AF95" s="7">
        <v>1565.1162999999999</v>
      </c>
      <c r="AG95" s="7">
        <v>79.809299999999993</v>
      </c>
      <c r="AH95" s="7">
        <v>49.156500000000001</v>
      </c>
      <c r="AI95" s="7">
        <v>29.5459</v>
      </c>
      <c r="AJ95" s="7">
        <v>6.6193999999999997</v>
      </c>
    </row>
    <row r="96" spans="1:36" x14ac:dyDescent="0.25">
      <c r="A96" s="7" t="s">
        <v>105</v>
      </c>
      <c r="B96">
        <v>2000</v>
      </c>
      <c r="C96" s="7" t="s">
        <v>78</v>
      </c>
      <c r="D96" t="s">
        <v>141</v>
      </c>
      <c r="E96" s="8">
        <v>134795.47500000001</v>
      </c>
      <c r="F96" s="7">
        <v>78</v>
      </c>
      <c r="G96" s="7">
        <v>204</v>
      </c>
      <c r="H96" s="7">
        <v>88</v>
      </c>
      <c r="I96" s="7">
        <v>10</v>
      </c>
      <c r="J96" s="7">
        <v>4</v>
      </c>
      <c r="K96" s="7">
        <v>15</v>
      </c>
      <c r="L96" s="7">
        <v>15</v>
      </c>
      <c r="M96" s="7">
        <v>414</v>
      </c>
      <c r="N96" s="8">
        <v>408314305.68246698</v>
      </c>
      <c r="O96" s="8">
        <v>882581360.21389902</v>
      </c>
      <c r="P96" s="8">
        <v>1128384241.9688399</v>
      </c>
      <c r="Q96" s="8">
        <v>1318811515.1819</v>
      </c>
      <c r="R96" s="8">
        <v>94013.036779913906</v>
      </c>
      <c r="S96" s="8">
        <v>46625.407445861201</v>
      </c>
      <c r="T96" s="8">
        <v>22044.9105361732</v>
      </c>
      <c r="U96" s="8">
        <v>2914.3234818100173</v>
      </c>
      <c r="V96" s="7">
        <v>1.3313999999999999</v>
      </c>
      <c r="W96" s="7">
        <v>141.35130000000001</v>
      </c>
      <c r="X96" s="7">
        <v>74.561000000000007</v>
      </c>
      <c r="Y96" s="7">
        <v>87.976200000000006</v>
      </c>
      <c r="Z96" s="7">
        <f t="shared" si="2"/>
        <v>62.239399283911787</v>
      </c>
      <c r="AA96" s="7">
        <v>12.1043</v>
      </c>
      <c r="AB96" s="7">
        <v>220.9333</v>
      </c>
      <c r="AC96" s="7">
        <v>902.28729999999996</v>
      </c>
      <c r="AD96" s="7">
        <v>937.68079999999998</v>
      </c>
      <c r="AE96" s="7">
        <v>960.95820000000003</v>
      </c>
      <c r="AF96" s="7">
        <v>934.05139999999994</v>
      </c>
      <c r="AG96" s="7">
        <v>72.819199999999995</v>
      </c>
      <c r="AH96" s="7">
        <v>36.114800000000002</v>
      </c>
      <c r="AI96" s="7">
        <v>17.430700000000002</v>
      </c>
      <c r="AJ96" s="7">
        <v>2.3466999999999998</v>
      </c>
    </row>
    <row r="97" spans="1:36" x14ac:dyDescent="0.25">
      <c r="A97" s="7" t="s">
        <v>106</v>
      </c>
      <c r="B97">
        <v>2005</v>
      </c>
      <c r="C97" s="7" t="s">
        <v>78</v>
      </c>
      <c r="D97" t="s">
        <v>141</v>
      </c>
      <c r="E97" s="8">
        <v>93254.535000000003</v>
      </c>
      <c r="F97" s="7">
        <v>123</v>
      </c>
      <c r="G97" s="7">
        <v>401</v>
      </c>
      <c r="H97" s="7">
        <v>211</v>
      </c>
      <c r="I97" s="7">
        <v>27</v>
      </c>
      <c r="J97" s="7">
        <v>34</v>
      </c>
      <c r="K97" s="7">
        <v>16</v>
      </c>
      <c r="L97" s="7">
        <v>20</v>
      </c>
      <c r="M97" s="7">
        <v>832</v>
      </c>
      <c r="N97" s="8">
        <v>365650393.65365601</v>
      </c>
      <c r="O97" s="8">
        <v>710570503.22824705</v>
      </c>
      <c r="P97" s="8">
        <v>847248884.05650198</v>
      </c>
      <c r="Q97" s="8">
        <v>923182083.88421702</v>
      </c>
      <c r="R97" s="8">
        <v>56748.025175252398</v>
      </c>
      <c r="S97" s="8">
        <v>22273.107495332901</v>
      </c>
      <c r="T97" s="8">
        <v>8599.7583064668997</v>
      </c>
      <c r="U97" s="8">
        <v>936.32661157830444</v>
      </c>
      <c r="V97" s="7">
        <v>1.2928999999999999</v>
      </c>
      <c r="W97" s="7">
        <v>179.5341</v>
      </c>
      <c r="X97" s="7">
        <v>101.9281</v>
      </c>
      <c r="Y97" s="7">
        <v>137.5735</v>
      </c>
      <c r="Z97" s="7">
        <f t="shared" si="2"/>
        <v>76.62806118726192</v>
      </c>
      <c r="AA97" s="7">
        <v>5.3598999999999997</v>
      </c>
      <c r="AB97" s="7">
        <v>378.98379999999997</v>
      </c>
      <c r="AC97" s="7">
        <v>601.11419999999998</v>
      </c>
      <c r="AD97" s="7">
        <v>695.01779999999997</v>
      </c>
      <c r="AE97" s="7">
        <v>844.83069999999998</v>
      </c>
      <c r="AF97" s="7">
        <v>1963.5117</v>
      </c>
      <c r="AG97" s="7">
        <v>64.463099999999997</v>
      </c>
      <c r="AH97" s="7">
        <v>25.189599999999999</v>
      </c>
      <c r="AI97" s="7">
        <v>9.9796999999999993</v>
      </c>
      <c r="AJ97" s="7">
        <v>1.1129</v>
      </c>
    </row>
    <row r="98" spans="1:36" x14ac:dyDescent="0.25">
      <c r="A98" s="7" t="s">
        <v>107</v>
      </c>
      <c r="B98">
        <v>2010</v>
      </c>
      <c r="C98" s="7" t="s">
        <v>78</v>
      </c>
      <c r="D98" t="s">
        <v>141</v>
      </c>
      <c r="E98" s="8">
        <v>83457.45</v>
      </c>
      <c r="F98" s="7">
        <v>115</v>
      </c>
      <c r="G98" s="7">
        <v>392</v>
      </c>
      <c r="H98" s="7">
        <v>240</v>
      </c>
      <c r="I98" s="7">
        <v>40</v>
      </c>
      <c r="J98" s="7">
        <v>36</v>
      </c>
      <c r="K98" s="7">
        <v>18</v>
      </c>
      <c r="L98" s="7">
        <v>20</v>
      </c>
      <c r="M98" s="7">
        <v>861</v>
      </c>
      <c r="N98" s="8">
        <v>341226399.74385899</v>
      </c>
      <c r="O98" s="8">
        <v>655618000.27429903</v>
      </c>
      <c r="P98" s="8">
        <v>770730082.90957904</v>
      </c>
      <c r="Q98" s="8">
        <v>826150690.00642502</v>
      </c>
      <c r="R98" s="8">
        <v>49365.094802223801</v>
      </c>
      <c r="S98" s="8">
        <v>17947.1016925937</v>
      </c>
      <c r="T98" s="8">
        <v>6430.0834758827796</v>
      </c>
      <c r="U98" s="8">
        <v>842.38099935749779</v>
      </c>
      <c r="V98" s="7">
        <v>1.2706</v>
      </c>
      <c r="W98" s="7">
        <v>189.8416</v>
      </c>
      <c r="X98" s="7">
        <v>122.5776</v>
      </c>
      <c r="Y98" s="7">
        <v>154.95490000000001</v>
      </c>
      <c r="Z98" s="7">
        <f t="shared" ref="Z98:Z99" si="3">(Y98/W98)*100</f>
        <v>81.623258548179123</v>
      </c>
      <c r="AA98" s="7">
        <v>3.9152</v>
      </c>
      <c r="AB98" s="7">
        <v>335.18759999999997</v>
      </c>
      <c r="AC98" s="7">
        <v>505.13139999999999</v>
      </c>
      <c r="AD98" s="7">
        <v>674.23260000000005</v>
      </c>
      <c r="AE98" s="7">
        <v>941.745</v>
      </c>
      <c r="AF98" s="7">
        <v>2289.3458999999998</v>
      </c>
      <c r="AG98" s="7">
        <v>62.907699999999998</v>
      </c>
      <c r="AH98" s="7">
        <v>22.765599999999999</v>
      </c>
      <c r="AI98" s="7">
        <v>8.4044000000000008</v>
      </c>
      <c r="AJ98" s="7">
        <v>1.0861000000000001</v>
      </c>
    </row>
    <row r="99" spans="1:36" x14ac:dyDescent="0.25">
      <c r="A99" s="7" t="s">
        <v>108</v>
      </c>
      <c r="B99">
        <v>2015</v>
      </c>
      <c r="C99" s="7" t="s">
        <v>78</v>
      </c>
      <c r="D99" t="s">
        <v>141</v>
      </c>
      <c r="E99" s="8">
        <v>74312.19</v>
      </c>
      <c r="F99" s="7">
        <v>131</v>
      </c>
      <c r="G99" s="7">
        <v>433</v>
      </c>
      <c r="H99" s="7">
        <v>281</v>
      </c>
      <c r="I99" s="7">
        <v>52</v>
      </c>
      <c r="J99" s="7">
        <v>40</v>
      </c>
      <c r="K99" s="7">
        <v>20</v>
      </c>
      <c r="L99" s="7">
        <v>15</v>
      </c>
      <c r="M99" s="7">
        <v>972</v>
      </c>
      <c r="N99" s="8">
        <v>322878768.74450499</v>
      </c>
      <c r="O99" s="8">
        <v>605524402.10032797</v>
      </c>
      <c r="P99" s="8">
        <v>702058629.53922296</v>
      </c>
      <c r="Q99" s="8">
        <v>741280900.68317497</v>
      </c>
      <c r="R99" s="8">
        <v>42038.5391051638</v>
      </c>
      <c r="S99" s="8">
        <v>13787.328249663</v>
      </c>
      <c r="T99" s="8">
        <v>4128.1989146129799</v>
      </c>
      <c r="U99" s="8">
        <v>184.09993168250367</v>
      </c>
      <c r="V99" s="7">
        <v>1.2549999999999999</v>
      </c>
      <c r="W99" s="7">
        <v>193.35810000000001</v>
      </c>
      <c r="X99" s="7">
        <v>111.8767</v>
      </c>
      <c r="Y99" s="7">
        <v>165.6534</v>
      </c>
      <c r="Z99" s="7">
        <f t="shared" si="3"/>
        <v>85.671818248110625</v>
      </c>
      <c r="AA99" s="7">
        <v>3.1873999999999998</v>
      </c>
      <c r="AB99" s="7">
        <v>320.26740000000001</v>
      </c>
      <c r="AC99" s="7">
        <v>424.15620000000001</v>
      </c>
      <c r="AD99" s="7">
        <v>596.53819999999996</v>
      </c>
      <c r="AE99" s="7">
        <v>856.04830000000004</v>
      </c>
      <c r="AF99" s="7">
        <v>2662.4632000000001</v>
      </c>
      <c r="AG99" s="7">
        <v>60.502600000000001</v>
      </c>
      <c r="AH99" s="7">
        <v>19.775099999999998</v>
      </c>
      <c r="AI99" s="7">
        <v>6.1985999999999999</v>
      </c>
      <c r="AJ99" s="7">
        <v>0.28170000000000001</v>
      </c>
    </row>
  </sheetData>
  <sortState xmlns:xlrd2="http://schemas.microsoft.com/office/spreadsheetml/2017/richdata2" ref="A2:AK100">
    <sortCondition descending="1" ref="C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0"/>
  <sheetViews>
    <sheetView tabSelected="1" workbookViewId="0">
      <pane xSplit="1" ySplit="1" topLeftCell="V29" activePane="bottomRight" state="frozen"/>
      <selection pane="topRight" activeCell="B1" sqref="B1"/>
      <selection pane="bottomLeft" activeCell="A2" sqref="A2"/>
      <selection pane="bottomRight" activeCell="X2" sqref="X2:X99"/>
    </sheetView>
  </sheetViews>
  <sheetFormatPr defaultRowHeight="15" x14ac:dyDescent="0.25"/>
  <cols>
    <col min="1" max="1" width="13.85546875" bestFit="1" customWidth="1"/>
    <col min="2" max="2" width="10.85546875" customWidth="1"/>
    <col min="3" max="3" width="13.85546875" style="7" customWidth="1"/>
    <col min="4" max="4" width="10.85546875" style="7" customWidth="1"/>
    <col min="5" max="6" width="18.5703125" style="2" customWidth="1"/>
    <col min="7" max="7" width="11.85546875" customWidth="1"/>
    <col min="8" max="8" width="12.42578125" bestFit="1" customWidth="1"/>
    <col min="9" max="9" width="14.5703125" bestFit="1" customWidth="1"/>
    <col min="10" max="11" width="15.5703125" bestFit="1" customWidth="1"/>
    <col min="12" max="12" width="16.5703125" bestFit="1" customWidth="1"/>
    <col min="13" max="13" width="12.7109375" bestFit="1" customWidth="1"/>
    <col min="14" max="14" width="12.7109375" customWidth="1"/>
    <col min="15" max="15" width="18.5703125" customWidth="1"/>
    <col min="16" max="18" width="15.7109375" bestFit="1" customWidth="1"/>
    <col min="19" max="19" width="12.7109375" customWidth="1"/>
    <col min="20" max="21" width="12.7109375" bestFit="1" customWidth="1"/>
    <col min="22" max="22" width="13.85546875" bestFit="1" customWidth="1"/>
    <col min="23" max="27" width="10.85546875" bestFit="1" customWidth="1"/>
    <col min="28" max="29" width="11.85546875" bestFit="1" customWidth="1"/>
    <col min="30" max="31" width="12.140625" bestFit="1" customWidth="1"/>
    <col min="32" max="32" width="13.28515625" bestFit="1" customWidth="1"/>
    <col min="33" max="35" width="11" bestFit="1" customWidth="1"/>
    <col min="36" max="36" width="12" bestFit="1" customWidth="1"/>
  </cols>
  <sheetData>
    <row r="1" spans="1:37" x14ac:dyDescent="0.25">
      <c r="A1" t="s">
        <v>1</v>
      </c>
      <c r="B1" t="s">
        <v>123</v>
      </c>
      <c r="C1" t="s">
        <v>136</v>
      </c>
      <c r="D1" t="s">
        <v>139</v>
      </c>
      <c r="E1" s="2" t="s">
        <v>117</v>
      </c>
      <c r="F1" s="2" t="s">
        <v>138</v>
      </c>
      <c r="G1" t="s">
        <v>85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86</v>
      </c>
      <c r="O1" t="s">
        <v>91</v>
      </c>
      <c r="P1" t="s">
        <v>92</v>
      </c>
      <c r="Q1" t="s">
        <v>93</v>
      </c>
      <c r="R1" t="s">
        <v>94</v>
      </c>
      <c r="S1" t="s">
        <v>87</v>
      </c>
      <c r="T1" t="s">
        <v>88</v>
      </c>
      <c r="U1" t="s">
        <v>89</v>
      </c>
      <c r="V1" t="s">
        <v>90</v>
      </c>
      <c r="W1" t="s">
        <v>118</v>
      </c>
      <c r="X1" t="s">
        <v>119</v>
      </c>
      <c r="Y1" t="s">
        <v>120</v>
      </c>
      <c r="Z1" t="s">
        <v>121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132</v>
      </c>
      <c r="AH1" t="s">
        <v>133</v>
      </c>
      <c r="AI1" t="s">
        <v>134</v>
      </c>
      <c r="AJ1" t="s">
        <v>135</v>
      </c>
      <c r="AK1" t="s">
        <v>131</v>
      </c>
    </row>
    <row r="2" spans="1:37" x14ac:dyDescent="0.25">
      <c r="A2" t="s">
        <v>15</v>
      </c>
      <c r="B2" t="s">
        <v>137</v>
      </c>
      <c r="C2" s="7">
        <v>1985</v>
      </c>
      <c r="D2" t="s">
        <v>143</v>
      </c>
      <c r="E2" s="2">
        <v>205013.655</v>
      </c>
      <c r="F2" s="2">
        <f>E2-metricas_prima!E2</f>
        <v>4400.820000000007</v>
      </c>
      <c r="G2">
        <v>498</v>
      </c>
      <c r="H2">
        <v>516</v>
      </c>
      <c r="I2">
        <v>78</v>
      </c>
      <c r="J2">
        <v>6</v>
      </c>
      <c r="K2">
        <v>0</v>
      </c>
      <c r="L2">
        <v>1</v>
      </c>
      <c r="M2">
        <v>2</v>
      </c>
      <c r="N2">
        <v>1101</v>
      </c>
      <c r="O2">
        <v>93287332.641940206</v>
      </c>
      <c r="P2">
        <v>200070973.88784099</v>
      </c>
      <c r="Q2">
        <v>291017383.78643602</v>
      </c>
      <c r="R2">
        <v>483006362.77480602</v>
      </c>
      <c r="S2" s="2">
        <v>195706.36043651999</v>
      </c>
      <c r="T2" s="2">
        <v>185036.39915150899</v>
      </c>
      <c r="U2" s="2">
        <v>175949.783058039</v>
      </c>
      <c r="V2" s="2">
        <v>156713.01872251939</v>
      </c>
      <c r="W2">
        <v>1.3143</v>
      </c>
      <c r="X2">
        <v>167.99879999999999</v>
      </c>
      <c r="Y2">
        <v>60.715200000000003</v>
      </c>
      <c r="Z2">
        <v>160.51060000000001</v>
      </c>
      <c r="AA2">
        <v>5.0796000000000001</v>
      </c>
      <c r="AB2">
        <v>261.637</v>
      </c>
      <c r="AC2">
        <v>2623.0344</v>
      </c>
      <c r="AD2">
        <v>2635.8015999999998</v>
      </c>
      <c r="AE2">
        <v>2643.0306999999998</v>
      </c>
      <c r="AF2">
        <v>2652.8101000000001</v>
      </c>
      <c r="AG2">
        <v>95.842299999999994</v>
      </c>
      <c r="AH2">
        <v>90.502799999999993</v>
      </c>
      <c r="AI2">
        <v>86.153999999999996</v>
      </c>
      <c r="AJ2">
        <v>76.681299999999993</v>
      </c>
      <c r="AK2">
        <v>0.77270000000000005</v>
      </c>
    </row>
    <row r="3" spans="1:37" x14ac:dyDescent="0.25">
      <c r="A3" t="s">
        <v>16</v>
      </c>
      <c r="B3" t="s">
        <v>137</v>
      </c>
      <c r="C3" s="7">
        <v>1990</v>
      </c>
      <c r="D3" t="s">
        <v>143</v>
      </c>
      <c r="E3" s="2">
        <v>208251.315</v>
      </c>
      <c r="F3" s="2">
        <f>E3-metricas_prima!E3</f>
        <v>12469.950000000012</v>
      </c>
      <c r="G3">
        <v>570</v>
      </c>
      <c r="H3">
        <v>728</v>
      </c>
      <c r="I3">
        <v>140</v>
      </c>
      <c r="J3">
        <v>19</v>
      </c>
      <c r="K3">
        <v>4</v>
      </c>
      <c r="L3">
        <v>4</v>
      </c>
      <c r="M3">
        <v>4</v>
      </c>
      <c r="N3">
        <v>1469</v>
      </c>
      <c r="O3">
        <v>138296431.78175399</v>
      </c>
      <c r="P3">
        <v>265622932.39501199</v>
      </c>
      <c r="Q3">
        <v>364122761.67724401</v>
      </c>
      <c r="R3">
        <v>567266512.84863806</v>
      </c>
      <c r="S3" s="2">
        <v>194418.53718589601</v>
      </c>
      <c r="T3" s="2">
        <v>181694.195218654</v>
      </c>
      <c r="U3" s="2">
        <v>171853.167806866</v>
      </c>
      <c r="V3" s="2">
        <v>151524.66371513618</v>
      </c>
      <c r="W3">
        <v>1.3426</v>
      </c>
      <c r="X3">
        <v>137.97669999999999</v>
      </c>
      <c r="Y3">
        <v>60.833500000000001</v>
      </c>
      <c r="Z3">
        <v>116.2264</v>
      </c>
      <c r="AA3">
        <v>7.6844999999999999</v>
      </c>
      <c r="AB3">
        <v>197.02459999999999</v>
      </c>
      <c r="AC3">
        <v>3017.6846</v>
      </c>
      <c r="AD3">
        <v>3036.2082999999998</v>
      </c>
      <c r="AE3">
        <v>3045.0345000000002</v>
      </c>
      <c r="AF3">
        <v>3057.1826000000001</v>
      </c>
      <c r="AG3">
        <v>93.898600000000002</v>
      </c>
      <c r="AH3">
        <v>87.530100000000004</v>
      </c>
      <c r="AI3">
        <v>82.865399999999994</v>
      </c>
      <c r="AJ3">
        <v>72.992500000000007</v>
      </c>
      <c r="AK3">
        <v>0.84089999999999998</v>
      </c>
    </row>
    <row r="4" spans="1:37" x14ac:dyDescent="0.25">
      <c r="A4" t="s">
        <v>17</v>
      </c>
      <c r="B4" t="s">
        <v>137</v>
      </c>
      <c r="C4" s="7">
        <v>1995</v>
      </c>
      <c r="D4" t="s">
        <v>143</v>
      </c>
      <c r="E4" s="2">
        <v>194066.685</v>
      </c>
      <c r="F4" s="2">
        <f>E4-metricas_prima!E4</f>
        <v>18993.014999999985</v>
      </c>
      <c r="G4">
        <v>275</v>
      </c>
      <c r="H4">
        <v>867</v>
      </c>
      <c r="I4">
        <v>181</v>
      </c>
      <c r="J4">
        <v>16</v>
      </c>
      <c r="K4">
        <v>0</v>
      </c>
      <c r="L4">
        <v>4</v>
      </c>
      <c r="M4">
        <v>6</v>
      </c>
      <c r="N4">
        <v>1349</v>
      </c>
      <c r="O4">
        <v>183498668.789922</v>
      </c>
      <c r="P4">
        <v>382195163.65840399</v>
      </c>
      <c r="Q4">
        <v>531635487.833305</v>
      </c>
      <c r="R4">
        <v>792594952.79297495</v>
      </c>
      <c r="S4" s="2">
        <v>175719.310481133</v>
      </c>
      <c r="T4" s="2">
        <v>155865.97723134901</v>
      </c>
      <c r="U4" s="2">
        <v>140933.91727525799</v>
      </c>
      <c r="V4" s="2">
        <v>114807.1897207025</v>
      </c>
      <c r="W4">
        <v>1.3723000000000001</v>
      </c>
      <c r="X4">
        <v>152.6919</v>
      </c>
      <c r="Y4">
        <v>61.932099999999998</v>
      </c>
      <c r="Z4">
        <v>150.97819999999999</v>
      </c>
      <c r="AA4">
        <v>9.8605</v>
      </c>
      <c r="AB4">
        <v>215.10910000000001</v>
      </c>
      <c r="AC4">
        <v>2430.8771000000002</v>
      </c>
      <c r="AD4">
        <v>2464.6233999999999</v>
      </c>
      <c r="AE4">
        <v>2477.5016999999998</v>
      </c>
      <c r="AF4">
        <v>2498.0531000000001</v>
      </c>
      <c r="AG4">
        <v>91.436499999999995</v>
      </c>
      <c r="AH4">
        <v>80.872799999999998</v>
      </c>
      <c r="AI4">
        <v>73.177800000000005</v>
      </c>
      <c r="AJ4">
        <v>59.484099999999998</v>
      </c>
      <c r="AK4">
        <v>0.87160000000000004</v>
      </c>
    </row>
    <row r="5" spans="1:37" x14ac:dyDescent="0.25">
      <c r="A5" t="s">
        <v>18</v>
      </c>
      <c r="B5" t="s">
        <v>137</v>
      </c>
      <c r="C5">
        <v>2000</v>
      </c>
      <c r="D5" t="s">
        <v>143</v>
      </c>
      <c r="E5" s="2">
        <v>164930.49</v>
      </c>
      <c r="F5" s="2">
        <f>E5-metricas_prima!E5</f>
        <v>18223.289999999979</v>
      </c>
      <c r="G5">
        <v>342</v>
      </c>
      <c r="H5">
        <v>1228</v>
      </c>
      <c r="I5">
        <v>209</v>
      </c>
      <c r="J5">
        <v>21</v>
      </c>
      <c r="K5">
        <v>6</v>
      </c>
      <c r="L5">
        <v>6</v>
      </c>
      <c r="M5">
        <v>5</v>
      </c>
      <c r="N5">
        <v>1817</v>
      </c>
      <c r="O5">
        <v>260349387.46224001</v>
      </c>
      <c r="P5">
        <v>537004948.54042399</v>
      </c>
      <c r="Q5">
        <v>707131555.72583604</v>
      </c>
      <c r="R5">
        <v>985330028.38009202</v>
      </c>
      <c r="S5" s="2">
        <v>138911.68373903801</v>
      </c>
      <c r="T5" s="2">
        <v>111236.587495656</v>
      </c>
      <c r="U5" s="2">
        <v>94233.029108932198</v>
      </c>
      <c r="V5" s="2">
        <v>66397.487161990794</v>
      </c>
      <c r="W5">
        <v>1.3526</v>
      </c>
      <c r="X5">
        <v>173.01419999999999</v>
      </c>
      <c r="Y5">
        <v>63.228099999999998</v>
      </c>
      <c r="Z5">
        <v>178.85919999999999</v>
      </c>
      <c r="AA5">
        <v>14.6318</v>
      </c>
      <c r="AB5">
        <v>208.5591</v>
      </c>
      <c r="AC5">
        <v>2600.2404999999999</v>
      </c>
      <c r="AD5">
        <v>2674.181</v>
      </c>
      <c r="AE5">
        <v>2704.6502</v>
      </c>
      <c r="AF5">
        <v>2738.7637</v>
      </c>
      <c r="AG5">
        <v>85.770499999999998</v>
      </c>
      <c r="AH5">
        <v>68.267399999999995</v>
      </c>
      <c r="AI5">
        <v>57.840299999999999</v>
      </c>
      <c r="AJ5">
        <v>40.661900000000003</v>
      </c>
      <c r="AK5">
        <v>0.8538</v>
      </c>
    </row>
    <row r="6" spans="1:37" x14ac:dyDescent="0.25">
      <c r="A6" t="s">
        <v>19</v>
      </c>
      <c r="B6" t="s">
        <v>137</v>
      </c>
      <c r="C6">
        <v>2005</v>
      </c>
      <c r="D6" t="s">
        <v>143</v>
      </c>
      <c r="E6" s="2">
        <v>119833.785</v>
      </c>
      <c r="F6" s="2">
        <f>E6-metricas_prima!E6</f>
        <v>37325.25</v>
      </c>
      <c r="G6">
        <v>630</v>
      </c>
      <c r="H6">
        <v>2811</v>
      </c>
      <c r="I6">
        <v>511</v>
      </c>
      <c r="J6">
        <v>48</v>
      </c>
      <c r="K6">
        <v>22</v>
      </c>
      <c r="L6">
        <v>7</v>
      </c>
      <c r="M6">
        <v>6</v>
      </c>
      <c r="N6">
        <v>4035</v>
      </c>
      <c r="O6">
        <v>408167377.44681603</v>
      </c>
      <c r="P6">
        <v>767171897.60857999</v>
      </c>
      <c r="Q6">
        <v>932852169.635391</v>
      </c>
      <c r="R6">
        <v>1106093709.54158</v>
      </c>
      <c r="S6" s="2">
        <v>79047.951745728802</v>
      </c>
      <c r="T6" s="2">
        <v>43171.259652967798</v>
      </c>
      <c r="U6" s="2">
        <v>26600.891176181201</v>
      </c>
      <c r="V6" s="2">
        <v>9224.4140458420006</v>
      </c>
      <c r="W6">
        <v>1.3811</v>
      </c>
      <c r="X6">
        <v>160.71260000000001</v>
      </c>
      <c r="Y6">
        <v>66.7607</v>
      </c>
      <c r="Z6">
        <v>156.95590000000001</v>
      </c>
      <c r="AA6">
        <v>19.9664</v>
      </c>
      <c r="AB6">
        <v>244.82390000000001</v>
      </c>
      <c r="AC6">
        <v>3045.9656</v>
      </c>
      <c r="AD6">
        <v>3364.1025</v>
      </c>
      <c r="AE6">
        <v>3481.0711999999999</v>
      </c>
      <c r="AF6">
        <v>3643.2606000000001</v>
      </c>
      <c r="AG6">
        <v>69.136300000000006</v>
      </c>
      <c r="AH6">
        <v>37.360100000000003</v>
      </c>
      <c r="AI6">
        <v>23.0335</v>
      </c>
      <c r="AJ6">
        <v>7.9679000000000002</v>
      </c>
      <c r="AK6">
        <v>0.82709999999999995</v>
      </c>
    </row>
    <row r="7" spans="1:37" x14ac:dyDescent="0.25">
      <c r="A7" t="s">
        <v>20</v>
      </c>
      <c r="B7" t="s">
        <v>137</v>
      </c>
      <c r="C7">
        <v>2010</v>
      </c>
      <c r="D7" t="s">
        <v>143</v>
      </c>
      <c r="E7" s="2">
        <v>87651.044999999998</v>
      </c>
      <c r="F7" s="2">
        <f>E7-metricas_prima!E7</f>
        <v>28505.384999999995</v>
      </c>
      <c r="G7">
        <v>857</v>
      </c>
      <c r="H7">
        <v>3314</v>
      </c>
      <c r="I7">
        <v>578</v>
      </c>
      <c r="J7">
        <v>50</v>
      </c>
      <c r="K7">
        <v>28</v>
      </c>
      <c r="L7">
        <v>9</v>
      </c>
      <c r="M7">
        <v>8</v>
      </c>
      <c r="N7">
        <v>4844</v>
      </c>
      <c r="O7">
        <v>395273542.42820901</v>
      </c>
      <c r="P7">
        <v>660595700.52931404</v>
      </c>
      <c r="Q7">
        <v>756536433.33028102</v>
      </c>
      <c r="R7">
        <v>838706351.70397401</v>
      </c>
      <c r="S7" s="2">
        <v>48453.845099282102</v>
      </c>
      <c r="T7" s="2">
        <v>21714.746164963901</v>
      </c>
      <c r="U7" s="2">
        <v>12050.9297137966</v>
      </c>
      <c r="V7" s="2">
        <v>3780.4098296025913</v>
      </c>
      <c r="W7">
        <v>1.3704000000000001</v>
      </c>
      <c r="X7">
        <v>161.74420000000001</v>
      </c>
      <c r="Y7">
        <v>76.975399999999993</v>
      </c>
      <c r="Z7">
        <v>151.6294</v>
      </c>
      <c r="AA7">
        <v>8.0658999999999992</v>
      </c>
      <c r="AB7">
        <v>430.20839999999998</v>
      </c>
      <c r="AC7">
        <v>1904.0234</v>
      </c>
      <c r="AD7">
        <v>2357.5886</v>
      </c>
      <c r="AE7">
        <v>2833.7521000000002</v>
      </c>
      <c r="AF7">
        <v>3858.1570999999999</v>
      </c>
      <c r="AG7">
        <v>58.901299999999999</v>
      </c>
      <c r="AH7">
        <v>25.9236</v>
      </c>
      <c r="AI7">
        <v>14.335000000000001</v>
      </c>
      <c r="AJ7">
        <v>4.4949000000000003</v>
      </c>
      <c r="AK7">
        <v>0.80310000000000004</v>
      </c>
    </row>
    <row r="8" spans="1:37" x14ac:dyDescent="0.25">
      <c r="A8" t="s">
        <v>21</v>
      </c>
      <c r="B8" t="s">
        <v>137</v>
      </c>
      <c r="C8">
        <v>2015</v>
      </c>
      <c r="D8" t="s">
        <v>143</v>
      </c>
      <c r="E8" s="2">
        <v>59695.425000000003</v>
      </c>
      <c r="F8" s="2">
        <f>E8-metricas_prima!E8</f>
        <v>17139.240000000005</v>
      </c>
      <c r="G8">
        <v>857</v>
      </c>
      <c r="H8">
        <v>2850</v>
      </c>
      <c r="I8">
        <v>456</v>
      </c>
      <c r="J8">
        <v>46</v>
      </c>
      <c r="K8">
        <v>16</v>
      </c>
      <c r="L8">
        <v>6</v>
      </c>
      <c r="M8">
        <v>5</v>
      </c>
      <c r="N8">
        <v>4236</v>
      </c>
      <c r="O8">
        <v>313468470.93443698</v>
      </c>
      <c r="P8">
        <v>465495129.50577301</v>
      </c>
      <c r="Q8">
        <v>513033668.66153401</v>
      </c>
      <c r="R8">
        <v>567757541.48852003</v>
      </c>
      <c r="S8" s="2">
        <v>28403.613830918701</v>
      </c>
      <c r="T8" s="2">
        <v>13203.8212872354</v>
      </c>
      <c r="U8" s="2">
        <v>8449.4313392814693</v>
      </c>
      <c r="V8" s="2">
        <v>2919.6708511480028</v>
      </c>
      <c r="W8">
        <v>1.3689</v>
      </c>
      <c r="X8">
        <v>182.42840000000001</v>
      </c>
      <c r="Y8">
        <v>85.434399999999997</v>
      </c>
      <c r="Z8">
        <v>166.52979999999999</v>
      </c>
      <c r="AA8">
        <v>4.3170000000000002</v>
      </c>
      <c r="AB8">
        <v>619.33799999999997</v>
      </c>
      <c r="AC8">
        <v>1820.0586000000001</v>
      </c>
      <c r="AD8">
        <v>3034.7057</v>
      </c>
      <c r="AE8">
        <v>3606.2532999999999</v>
      </c>
      <c r="AF8">
        <v>4249.4683000000005</v>
      </c>
      <c r="AG8">
        <v>51.226300000000002</v>
      </c>
      <c r="AH8">
        <v>22.891500000000001</v>
      </c>
      <c r="AI8">
        <v>14.6206</v>
      </c>
      <c r="AJ8">
        <v>5.1216999999999997</v>
      </c>
      <c r="AK8">
        <v>0.77969999999999995</v>
      </c>
    </row>
    <row r="9" spans="1:37" x14ac:dyDescent="0.25">
      <c r="A9" t="s">
        <v>0</v>
      </c>
      <c r="B9" t="s">
        <v>137</v>
      </c>
      <c r="C9" s="7">
        <v>1985</v>
      </c>
      <c r="D9" t="s">
        <v>144</v>
      </c>
      <c r="E9" s="2">
        <v>225987.60306600001</v>
      </c>
      <c r="F9" s="2">
        <f>E9-metricas_prima!E9</f>
        <v>8145.7062660000229</v>
      </c>
      <c r="G9">
        <v>108</v>
      </c>
      <c r="H9">
        <v>102</v>
      </c>
      <c r="I9">
        <v>21</v>
      </c>
      <c r="J9">
        <v>1</v>
      </c>
      <c r="K9">
        <v>1</v>
      </c>
      <c r="L9">
        <v>0</v>
      </c>
      <c r="M9">
        <v>2</v>
      </c>
      <c r="N9">
        <v>235</v>
      </c>
      <c r="O9" s="1">
        <v>83437944.858674794</v>
      </c>
      <c r="P9">
        <v>203630602.518226</v>
      </c>
      <c r="Q9">
        <v>311829692.12546402</v>
      </c>
      <c r="R9">
        <v>556568912.28797495</v>
      </c>
      <c r="S9" s="2">
        <v>217646.09283941801</v>
      </c>
      <c r="T9" s="2">
        <v>205635.32901834801</v>
      </c>
      <c r="U9" s="2">
        <v>194824.767941092</v>
      </c>
      <c r="V9" s="2">
        <v>170330.71183720251</v>
      </c>
      <c r="W9">
        <v>1.3393999999999999</v>
      </c>
      <c r="X9">
        <v>145.7243</v>
      </c>
      <c r="Y9">
        <v>60.281100000000002</v>
      </c>
      <c r="Z9">
        <v>143.47720000000001</v>
      </c>
      <c r="AA9" s="1">
        <v>5.2808999999999999</v>
      </c>
      <c r="AB9">
        <v>171.77350000000001</v>
      </c>
      <c r="AC9">
        <v>1365.4215999999999</v>
      </c>
      <c r="AD9">
        <v>1366.9526000000001</v>
      </c>
      <c r="AE9">
        <v>1367.3914</v>
      </c>
      <c r="AF9">
        <v>1367.4793999999999</v>
      </c>
      <c r="AG9">
        <v>96.5702</v>
      </c>
      <c r="AH9">
        <v>91.140600000000006</v>
      </c>
      <c r="AI9">
        <v>86.498599999999996</v>
      </c>
      <c r="AJ9">
        <v>75.560199999999995</v>
      </c>
      <c r="AK9">
        <v>0.85780000000000001</v>
      </c>
    </row>
    <row r="10" spans="1:37" x14ac:dyDescent="0.25">
      <c r="A10" t="s">
        <v>2</v>
      </c>
      <c r="B10" t="s">
        <v>137</v>
      </c>
      <c r="C10" s="7">
        <v>1990</v>
      </c>
      <c r="D10" t="s">
        <v>144</v>
      </c>
      <c r="E10" s="2">
        <v>215559.406682</v>
      </c>
      <c r="F10" s="2">
        <f>E10-metricas_prima!E10</f>
        <v>11244.823982000002</v>
      </c>
      <c r="G10">
        <v>186</v>
      </c>
      <c r="H10">
        <v>136</v>
      </c>
      <c r="I10">
        <v>17</v>
      </c>
      <c r="J10">
        <v>3</v>
      </c>
      <c r="K10">
        <v>2</v>
      </c>
      <c r="L10">
        <v>0</v>
      </c>
      <c r="M10">
        <v>2</v>
      </c>
      <c r="N10">
        <v>346</v>
      </c>
      <c r="O10" s="1">
        <v>122447870.63600799</v>
      </c>
      <c r="P10">
        <v>278330839.43093503</v>
      </c>
      <c r="Q10">
        <v>406553934.950849</v>
      </c>
      <c r="R10">
        <v>685973529.46518302</v>
      </c>
      <c r="S10" s="2">
        <v>203320.985428296</v>
      </c>
      <c r="T10" s="2">
        <v>187746.970290609</v>
      </c>
      <c r="U10" s="2">
        <v>174936.55661434299</v>
      </c>
      <c r="V10" s="2">
        <v>146962.05373548169</v>
      </c>
      <c r="W10">
        <v>1.3542000000000001</v>
      </c>
      <c r="X10">
        <v>141.3963</v>
      </c>
      <c r="Y10">
        <v>60.545200000000001</v>
      </c>
      <c r="Z10">
        <v>159.29470000000001</v>
      </c>
      <c r="AA10">
        <v>8.2992000000000008</v>
      </c>
      <c r="AB10">
        <v>125.75920000000001</v>
      </c>
      <c r="AC10">
        <v>1593.9005999999999</v>
      </c>
      <c r="AD10">
        <v>1597.8013000000001</v>
      </c>
      <c r="AE10">
        <v>1599.2707</v>
      </c>
      <c r="AF10">
        <v>1600</v>
      </c>
      <c r="AG10">
        <v>94.713899999999995</v>
      </c>
      <c r="AH10">
        <v>87.339299999999994</v>
      </c>
      <c r="AI10">
        <v>81.511200000000002</v>
      </c>
      <c r="AJ10">
        <v>68.422899999999998</v>
      </c>
      <c r="AK10">
        <v>0.85119999999999996</v>
      </c>
    </row>
    <row r="11" spans="1:37" x14ac:dyDescent="0.25">
      <c r="A11" t="s">
        <v>3</v>
      </c>
      <c r="B11" t="s">
        <v>137</v>
      </c>
      <c r="C11" s="7">
        <v>1995</v>
      </c>
      <c r="D11" t="s">
        <v>144</v>
      </c>
      <c r="E11" s="2">
        <v>203531.29895699999</v>
      </c>
      <c r="F11" s="2">
        <f>E11-metricas_prima!E11</f>
        <v>8154.0510570000042</v>
      </c>
      <c r="G11">
        <v>365</v>
      </c>
      <c r="H11">
        <v>244</v>
      </c>
      <c r="I11">
        <v>22</v>
      </c>
      <c r="J11">
        <v>3</v>
      </c>
      <c r="K11">
        <v>1</v>
      </c>
      <c r="L11">
        <v>0</v>
      </c>
      <c r="M11">
        <v>2</v>
      </c>
      <c r="N11">
        <v>637</v>
      </c>
      <c r="O11" s="1">
        <v>134909176.579478</v>
      </c>
      <c r="P11">
        <v>294331150.89738297</v>
      </c>
      <c r="Q11">
        <v>428732420.69892597</v>
      </c>
      <c r="R11">
        <v>724883044.08602703</v>
      </c>
      <c r="S11" s="2">
        <v>189346.18919158899</v>
      </c>
      <c r="T11" s="2">
        <v>173317.47935975701</v>
      </c>
      <c r="U11" s="2">
        <v>159822.82398557101</v>
      </c>
      <c r="V11" s="2">
        <v>131042.99454839728</v>
      </c>
      <c r="W11" s="3">
        <v>1.4497</v>
      </c>
      <c r="X11" s="3">
        <v>150.46770000000001</v>
      </c>
      <c r="Y11" s="3">
        <v>61.218600000000002</v>
      </c>
      <c r="Z11" s="3">
        <v>190.93979999999999</v>
      </c>
      <c r="AA11" s="3">
        <v>10.617900000000001</v>
      </c>
      <c r="AB11" s="3">
        <v>141.67189999999999</v>
      </c>
      <c r="AC11" s="3">
        <v>2032.8393000000001</v>
      </c>
      <c r="AD11">
        <v>2034.5479</v>
      </c>
      <c r="AE11">
        <v>2034.6990000000001</v>
      </c>
      <c r="AF11">
        <v>2034.6990000000001</v>
      </c>
      <c r="AG11">
        <v>93.706500000000005</v>
      </c>
      <c r="AH11">
        <v>85.665700000000001</v>
      </c>
      <c r="AI11">
        <v>79.131399999999999</v>
      </c>
      <c r="AJ11">
        <v>64.45</v>
      </c>
      <c r="AK11">
        <v>0.74880000000000002</v>
      </c>
    </row>
    <row r="12" spans="1:37" x14ac:dyDescent="0.25">
      <c r="A12" t="s">
        <v>4</v>
      </c>
      <c r="B12" t="s">
        <v>137</v>
      </c>
      <c r="C12">
        <v>2000</v>
      </c>
      <c r="D12" t="s">
        <v>144</v>
      </c>
      <c r="E12" s="2">
        <v>191871.497348</v>
      </c>
      <c r="F12" s="2">
        <f>E12-metricas_prima!E12</f>
        <v>11787.22314799999</v>
      </c>
      <c r="G12">
        <v>294</v>
      </c>
      <c r="H12">
        <v>184</v>
      </c>
      <c r="I12">
        <v>33</v>
      </c>
      <c r="J12">
        <v>5</v>
      </c>
      <c r="K12">
        <v>0</v>
      </c>
      <c r="L12">
        <v>0</v>
      </c>
      <c r="M12">
        <v>2</v>
      </c>
      <c r="N12">
        <v>518</v>
      </c>
      <c r="O12" s="1">
        <v>121508612.40646499</v>
      </c>
      <c r="P12">
        <v>275173460.679488</v>
      </c>
      <c r="Q12">
        <v>404944292.92968398</v>
      </c>
      <c r="R12">
        <v>697601870.261554</v>
      </c>
      <c r="S12" s="2">
        <v>179719.58493685201</v>
      </c>
      <c r="T12" s="2">
        <v>164354.83115936199</v>
      </c>
      <c r="U12" s="2">
        <v>151392.086536344</v>
      </c>
      <c r="V12" s="2">
        <v>122111.3103218446</v>
      </c>
      <c r="W12" s="3">
        <v>1.3859999999999999</v>
      </c>
      <c r="X12" s="3">
        <v>151.8227</v>
      </c>
      <c r="Y12" s="3">
        <v>60.408000000000001</v>
      </c>
      <c r="Z12" s="3">
        <v>156.80439999999999</v>
      </c>
      <c r="AA12" s="3">
        <v>8.8524999999999991</v>
      </c>
      <c r="AB12" s="3">
        <v>171.0634</v>
      </c>
      <c r="AC12" s="3">
        <v>1858.7911999999999</v>
      </c>
      <c r="AD12">
        <v>1859.9811999999999</v>
      </c>
      <c r="AE12">
        <v>1860.1075000000001</v>
      </c>
      <c r="AF12">
        <v>1860.1075000000001</v>
      </c>
      <c r="AG12">
        <v>94.084999999999994</v>
      </c>
      <c r="AH12">
        <v>85.905500000000004</v>
      </c>
      <c r="AI12">
        <v>79.279499999999999</v>
      </c>
      <c r="AJ12">
        <v>63.895299999999999</v>
      </c>
      <c r="AK12">
        <v>0.83899999999999997</v>
      </c>
    </row>
    <row r="13" spans="1:37" x14ac:dyDescent="0.25">
      <c r="A13" t="s">
        <v>5</v>
      </c>
      <c r="B13" t="s">
        <v>137</v>
      </c>
      <c r="C13">
        <v>2005</v>
      </c>
      <c r="D13" t="s">
        <v>144</v>
      </c>
      <c r="E13" s="2">
        <v>179712.17254</v>
      </c>
      <c r="F13" s="2">
        <f>E13-metricas_prima!E13</f>
        <v>16124.000139999989</v>
      </c>
      <c r="G13">
        <v>307</v>
      </c>
      <c r="H13">
        <v>219</v>
      </c>
      <c r="I13">
        <v>37</v>
      </c>
      <c r="J13">
        <v>5</v>
      </c>
      <c r="K13">
        <v>2</v>
      </c>
      <c r="L13">
        <v>0</v>
      </c>
      <c r="M13">
        <v>4</v>
      </c>
      <c r="N13">
        <v>574</v>
      </c>
      <c r="O13" s="1">
        <v>165191712.766855</v>
      </c>
      <c r="P13">
        <v>365543801.83519298</v>
      </c>
      <c r="Q13">
        <v>520166792.78116602</v>
      </c>
      <c r="R13">
        <v>822577421.17433405</v>
      </c>
      <c r="S13" s="2">
        <v>162751.62263493001</v>
      </c>
      <c r="T13" s="2">
        <v>142528.276737807</v>
      </c>
      <c r="U13" s="2">
        <v>126975.076884997</v>
      </c>
      <c r="V13" s="2">
        <v>97454.430422566598</v>
      </c>
      <c r="W13" s="3">
        <v>1.4347000000000001</v>
      </c>
      <c r="X13" s="3">
        <v>156.2175</v>
      </c>
      <c r="Y13" s="3">
        <v>60.468600000000002</v>
      </c>
      <c r="Z13" s="3">
        <v>191.50409999999999</v>
      </c>
      <c r="AA13" s="3">
        <v>12.3605</v>
      </c>
      <c r="AB13" s="3">
        <v>154.49889999999999</v>
      </c>
      <c r="AC13" s="3">
        <v>1911.7831000000001</v>
      </c>
      <c r="AD13">
        <v>1915.3316</v>
      </c>
      <c r="AE13">
        <v>1915.7244000000001</v>
      </c>
      <c r="AF13">
        <v>1915.7244000000001</v>
      </c>
      <c r="AG13">
        <v>91.374700000000004</v>
      </c>
      <c r="AH13">
        <v>79.840199999999996</v>
      </c>
      <c r="AI13">
        <v>71.283000000000001</v>
      </c>
      <c r="AJ13">
        <v>54.204099999999997</v>
      </c>
      <c r="AK13">
        <v>0.84719999999999995</v>
      </c>
    </row>
    <row r="14" spans="1:37" x14ac:dyDescent="0.25">
      <c r="A14" t="s">
        <v>6</v>
      </c>
      <c r="B14" t="s">
        <v>137</v>
      </c>
      <c r="C14">
        <v>2010</v>
      </c>
      <c r="D14" t="s">
        <v>144</v>
      </c>
      <c r="E14" s="2">
        <v>168556.38499600001</v>
      </c>
      <c r="F14" s="2">
        <f>E14-metricas_prima!E14</f>
        <v>14445.053295999998</v>
      </c>
      <c r="G14">
        <v>243</v>
      </c>
      <c r="H14">
        <v>157</v>
      </c>
      <c r="I14">
        <v>33</v>
      </c>
      <c r="J14">
        <v>8</v>
      </c>
      <c r="K14">
        <v>1</v>
      </c>
      <c r="L14">
        <v>0</v>
      </c>
      <c r="M14">
        <v>4</v>
      </c>
      <c r="N14">
        <v>446</v>
      </c>
      <c r="O14" s="1">
        <v>139768424.37920201</v>
      </c>
      <c r="P14">
        <v>318683719.21572101</v>
      </c>
      <c r="Q14">
        <v>461036461.80307502</v>
      </c>
      <c r="R14">
        <v>755532024.16308904</v>
      </c>
      <c r="S14" s="2">
        <v>154585.832987954</v>
      </c>
      <c r="T14" s="2">
        <v>136711.14673498701</v>
      </c>
      <c r="U14" s="2">
        <v>122483.87679444101</v>
      </c>
      <c r="V14" s="2">
        <v>93003.1825796911</v>
      </c>
      <c r="W14" s="3">
        <v>1.357</v>
      </c>
      <c r="X14" s="3">
        <v>171.3167</v>
      </c>
      <c r="Y14" s="3">
        <v>60.941099999999999</v>
      </c>
      <c r="Z14" s="3">
        <v>201.16800000000001</v>
      </c>
      <c r="AA14" s="3">
        <v>10.3057</v>
      </c>
      <c r="AB14" s="3">
        <v>143.69759999999999</v>
      </c>
      <c r="AC14" s="3">
        <v>1658.8458000000001</v>
      </c>
      <c r="AD14">
        <v>1664.0292999999999</v>
      </c>
      <c r="AE14">
        <v>1664.3317</v>
      </c>
      <c r="AF14">
        <v>1664.3317</v>
      </c>
      <c r="AG14">
        <v>92.279399999999995</v>
      </c>
      <c r="AH14">
        <v>81.427700000000002</v>
      </c>
      <c r="AI14">
        <v>73.1036</v>
      </c>
      <c r="AJ14">
        <v>55.451000000000001</v>
      </c>
      <c r="AK14">
        <v>0.85260000000000002</v>
      </c>
    </row>
    <row r="15" spans="1:37" x14ac:dyDescent="0.25">
      <c r="A15" t="s">
        <v>7</v>
      </c>
      <c r="B15" t="s">
        <v>137</v>
      </c>
      <c r="C15">
        <v>2015</v>
      </c>
      <c r="D15" t="s">
        <v>144</v>
      </c>
      <c r="E15" s="2">
        <v>169998.90636600001</v>
      </c>
      <c r="F15" s="2">
        <f>E15-metricas_prima!E15</f>
        <v>16340.458266000001</v>
      </c>
      <c r="G15">
        <v>404</v>
      </c>
      <c r="H15">
        <v>242</v>
      </c>
      <c r="I15">
        <v>101</v>
      </c>
      <c r="J15">
        <v>30</v>
      </c>
      <c r="K15">
        <v>13</v>
      </c>
      <c r="L15">
        <v>3</v>
      </c>
      <c r="M15">
        <v>5</v>
      </c>
      <c r="N15">
        <v>798</v>
      </c>
      <c r="O15" s="1">
        <v>138194599.98110101</v>
      </c>
      <c r="P15">
        <v>318278779.70790702</v>
      </c>
      <c r="Q15">
        <v>457006015.82940298</v>
      </c>
      <c r="R15">
        <v>745104824.16031396</v>
      </c>
      <c r="S15" s="2">
        <v>156207.197900411</v>
      </c>
      <c r="T15" s="2">
        <v>138212.434905306</v>
      </c>
      <c r="U15" s="2">
        <v>124350.977753124</v>
      </c>
      <c r="V15" s="2">
        <v>95488.423949968608</v>
      </c>
      <c r="W15" s="3">
        <v>1.3709</v>
      </c>
      <c r="X15" s="3">
        <v>140.54640000000001</v>
      </c>
      <c r="Y15" s="3">
        <v>61.606200000000001</v>
      </c>
      <c r="Z15" s="3">
        <v>180.71170000000001</v>
      </c>
      <c r="AA15" s="3">
        <v>10.364800000000001</v>
      </c>
      <c r="AB15" s="3">
        <v>136.45079999999999</v>
      </c>
      <c r="AC15" s="3">
        <v>1216.2849000000001</v>
      </c>
      <c r="AD15">
        <v>1220.1532999999999</v>
      </c>
      <c r="AE15">
        <v>1220.6556</v>
      </c>
      <c r="AF15">
        <v>1220.6556</v>
      </c>
      <c r="AG15">
        <v>92.457999999999998</v>
      </c>
      <c r="AH15">
        <v>81.602800000000002</v>
      </c>
      <c r="AI15">
        <v>73.571600000000004</v>
      </c>
      <c r="AJ15">
        <v>56.447000000000003</v>
      </c>
      <c r="AK15">
        <v>0.85809999999999997</v>
      </c>
    </row>
    <row r="16" spans="1:37" x14ac:dyDescent="0.25">
      <c r="A16" t="s">
        <v>29</v>
      </c>
      <c r="B16" t="s">
        <v>137</v>
      </c>
      <c r="C16" s="7">
        <v>1985</v>
      </c>
      <c r="D16" t="s">
        <v>144</v>
      </c>
      <c r="E16" s="2">
        <v>244025.28</v>
      </c>
      <c r="F16" s="2">
        <f>E16-metricas_prima!E16</f>
        <v>3115.9800000000105</v>
      </c>
      <c r="G16">
        <v>116</v>
      </c>
      <c r="H16">
        <v>183</v>
      </c>
      <c r="I16">
        <v>53</v>
      </c>
      <c r="J16">
        <v>2</v>
      </c>
      <c r="K16">
        <v>1</v>
      </c>
      <c r="L16">
        <v>0</v>
      </c>
      <c r="M16">
        <v>1</v>
      </c>
      <c r="N16">
        <v>356</v>
      </c>
      <c r="O16">
        <v>58471411.8213934</v>
      </c>
      <c r="P16">
        <v>164372558.03196201</v>
      </c>
      <c r="Q16">
        <v>268033988.58580399</v>
      </c>
      <c r="R16">
        <v>537105077.47012699</v>
      </c>
      <c r="S16" s="2">
        <v>238186.59762222</v>
      </c>
      <c r="T16" s="2">
        <v>227604.70139109701</v>
      </c>
      <c r="U16" s="2">
        <v>217248.300762714</v>
      </c>
      <c r="V16" s="2">
        <v>190314.77225298731</v>
      </c>
      <c r="W16">
        <v>1.2239</v>
      </c>
      <c r="X16">
        <v>110.5598</v>
      </c>
      <c r="Y16">
        <v>60.016199999999998</v>
      </c>
      <c r="Z16">
        <v>61.591299999999997</v>
      </c>
      <c r="AA16">
        <v>3.3982000000000001</v>
      </c>
      <c r="AB16">
        <v>104.29559999999999</v>
      </c>
      <c r="AC16">
        <v>761.57730000000004</v>
      </c>
      <c r="AD16">
        <v>761.57730000000004</v>
      </c>
      <c r="AE16">
        <v>761.57730000000004</v>
      </c>
      <c r="AF16">
        <v>761.57730000000004</v>
      </c>
      <c r="AG16">
        <v>97.887699999999995</v>
      </c>
      <c r="AH16">
        <v>93.459800000000001</v>
      </c>
      <c r="AI16">
        <v>89.4041</v>
      </c>
      <c r="AJ16">
        <v>78.325400000000002</v>
      </c>
      <c r="AK16">
        <v>0.8488</v>
      </c>
    </row>
    <row r="17" spans="1:37" x14ac:dyDescent="0.25">
      <c r="A17" t="s">
        <v>30</v>
      </c>
      <c r="B17" t="s">
        <v>137</v>
      </c>
      <c r="C17" s="7">
        <v>1990</v>
      </c>
      <c r="D17" t="s">
        <v>144</v>
      </c>
      <c r="E17" s="2">
        <v>242271.76500000001</v>
      </c>
      <c r="F17" s="2">
        <f>E17-metricas_prima!E17</f>
        <v>5150.8800000000047</v>
      </c>
      <c r="G17">
        <v>244</v>
      </c>
      <c r="H17">
        <v>270</v>
      </c>
      <c r="I17">
        <v>77</v>
      </c>
      <c r="J17">
        <v>7</v>
      </c>
      <c r="K17">
        <v>4</v>
      </c>
      <c r="L17">
        <v>0</v>
      </c>
      <c r="M17">
        <v>1</v>
      </c>
      <c r="N17">
        <v>603</v>
      </c>
      <c r="O17">
        <v>77437973.094245002</v>
      </c>
      <c r="P17">
        <v>209897546.78563601</v>
      </c>
      <c r="Q17">
        <v>342643805.19039297</v>
      </c>
      <c r="R17">
        <v>677551214.55369401</v>
      </c>
      <c r="S17" s="2">
        <v>234541.99162425299</v>
      </c>
      <c r="T17" s="2">
        <v>221308.206029508</v>
      </c>
      <c r="U17" s="2">
        <v>208047.621484787</v>
      </c>
      <c r="V17" s="2">
        <v>174516.64354463061</v>
      </c>
      <c r="W17">
        <v>1.2978000000000001</v>
      </c>
      <c r="X17">
        <v>109.7397</v>
      </c>
      <c r="Y17">
        <v>60.031700000000001</v>
      </c>
      <c r="Z17">
        <v>87.348500000000001</v>
      </c>
      <c r="AA17">
        <v>4.6665999999999999</v>
      </c>
      <c r="AB17">
        <v>100.1516</v>
      </c>
      <c r="AC17">
        <v>1057.9242999999999</v>
      </c>
      <c r="AD17">
        <v>1058.2971</v>
      </c>
      <c r="AE17">
        <v>1058.3005000000001</v>
      </c>
      <c r="AF17">
        <v>1058.3005000000001</v>
      </c>
      <c r="AG17">
        <v>97.179100000000005</v>
      </c>
      <c r="AH17">
        <v>91.624399999999994</v>
      </c>
      <c r="AI17">
        <v>86.346999999999994</v>
      </c>
      <c r="AJ17">
        <v>72.446700000000007</v>
      </c>
      <c r="AK17">
        <v>0.84660000000000002</v>
      </c>
    </row>
    <row r="18" spans="1:37" x14ac:dyDescent="0.25">
      <c r="A18" t="s">
        <v>31</v>
      </c>
      <c r="B18" t="s">
        <v>137</v>
      </c>
      <c r="C18" s="7">
        <v>1995</v>
      </c>
      <c r="D18" t="s">
        <v>144</v>
      </c>
      <c r="E18" s="2">
        <v>239895.76500000001</v>
      </c>
      <c r="F18" s="2">
        <f>E18-metricas_prima!E18</f>
        <v>7779.9150000000081</v>
      </c>
      <c r="G18">
        <v>264</v>
      </c>
      <c r="H18">
        <v>320</v>
      </c>
      <c r="I18">
        <v>91</v>
      </c>
      <c r="J18">
        <v>14</v>
      </c>
      <c r="K18">
        <v>2</v>
      </c>
      <c r="L18">
        <v>0</v>
      </c>
      <c r="M18">
        <v>2</v>
      </c>
      <c r="N18">
        <v>693</v>
      </c>
      <c r="O18">
        <v>84515348.500841498</v>
      </c>
      <c r="P18">
        <v>224433647.45639801</v>
      </c>
      <c r="Q18">
        <v>359173352.737207</v>
      </c>
      <c r="R18">
        <v>686042309.72291195</v>
      </c>
      <c r="S18" s="2">
        <v>231438.40664596201</v>
      </c>
      <c r="T18" s="2">
        <v>217448.52359519401</v>
      </c>
      <c r="U18" s="2">
        <v>203968.042038566</v>
      </c>
      <c r="V18" s="2">
        <v>171291.53402770881</v>
      </c>
      <c r="W18">
        <v>1.2658</v>
      </c>
      <c r="X18">
        <v>106.806</v>
      </c>
      <c r="Y18">
        <v>60.039400000000001</v>
      </c>
      <c r="Z18">
        <v>66.536799999999999</v>
      </c>
      <c r="AA18">
        <v>5.2496999999999998</v>
      </c>
      <c r="AB18">
        <v>89.876300000000001</v>
      </c>
      <c r="AC18">
        <v>999.9742</v>
      </c>
      <c r="AD18">
        <v>1000</v>
      </c>
      <c r="AE18">
        <v>1000</v>
      </c>
      <c r="AF18">
        <v>1000</v>
      </c>
      <c r="AG18">
        <v>96.885300000000001</v>
      </c>
      <c r="AH18">
        <v>90.937700000000007</v>
      </c>
      <c r="AI18">
        <v>85.511300000000006</v>
      </c>
      <c r="AJ18">
        <v>71.769800000000004</v>
      </c>
      <c r="AK18">
        <v>0.86960000000000004</v>
      </c>
    </row>
    <row r="19" spans="1:37" x14ac:dyDescent="0.25">
      <c r="A19" t="s">
        <v>32</v>
      </c>
      <c r="B19" t="s">
        <v>137</v>
      </c>
      <c r="C19">
        <v>2000</v>
      </c>
      <c r="D19" t="s">
        <v>144</v>
      </c>
      <c r="E19" s="2">
        <v>231647.85</v>
      </c>
      <c r="F19" s="2">
        <f>E19-metricas_prima!E19</f>
        <v>5970.6000000000058</v>
      </c>
      <c r="G19">
        <v>354</v>
      </c>
      <c r="H19">
        <v>428</v>
      </c>
      <c r="I19">
        <v>87</v>
      </c>
      <c r="J19">
        <v>10</v>
      </c>
      <c r="K19">
        <v>1</v>
      </c>
      <c r="L19">
        <v>0</v>
      </c>
      <c r="M19">
        <v>2</v>
      </c>
      <c r="N19">
        <v>882</v>
      </c>
      <c r="O19">
        <v>106576531.183502</v>
      </c>
      <c r="P19">
        <v>286965969.41968399</v>
      </c>
      <c r="Q19">
        <v>463284052.34755099</v>
      </c>
      <c r="R19">
        <v>879226549.89452696</v>
      </c>
      <c r="S19" s="2">
        <v>221096.48733220101</v>
      </c>
      <c r="T19" s="2">
        <v>203076.07458267099</v>
      </c>
      <c r="U19" s="2">
        <v>185463.665608134</v>
      </c>
      <c r="V19" s="2">
        <v>143725.19501054729</v>
      </c>
      <c r="W19">
        <v>1.3513999999999999</v>
      </c>
      <c r="X19">
        <v>111.917</v>
      </c>
      <c r="Y19">
        <v>60.066000000000003</v>
      </c>
      <c r="Z19">
        <v>98.5304</v>
      </c>
      <c r="AA19">
        <v>6.6885000000000003</v>
      </c>
      <c r="AB19">
        <v>118.4443</v>
      </c>
      <c r="AC19">
        <v>1396.0763999999999</v>
      </c>
      <c r="AD19">
        <v>1396.4097999999999</v>
      </c>
      <c r="AE19">
        <v>1396.424</v>
      </c>
      <c r="AF19">
        <v>1396.424</v>
      </c>
      <c r="AG19">
        <v>95.980199999999996</v>
      </c>
      <c r="AH19">
        <v>88.097700000000003</v>
      </c>
      <c r="AI19">
        <v>80.6952</v>
      </c>
      <c r="AJ19">
        <v>62.601199999999999</v>
      </c>
      <c r="AK19">
        <v>0.82450000000000001</v>
      </c>
    </row>
    <row r="20" spans="1:37" x14ac:dyDescent="0.25">
      <c r="A20" t="s">
        <v>33</v>
      </c>
      <c r="B20" t="s">
        <v>137</v>
      </c>
      <c r="C20">
        <v>2005</v>
      </c>
      <c r="D20" t="s">
        <v>144</v>
      </c>
      <c r="E20" s="2">
        <v>197845.83</v>
      </c>
      <c r="F20" s="2">
        <f>E20-metricas_prima!E20</f>
        <v>10727.00999999998</v>
      </c>
      <c r="G20">
        <v>659</v>
      </c>
      <c r="H20">
        <v>693</v>
      </c>
      <c r="I20">
        <v>136</v>
      </c>
      <c r="J20">
        <v>16</v>
      </c>
      <c r="K20">
        <v>5</v>
      </c>
      <c r="L20">
        <v>1</v>
      </c>
      <c r="M20">
        <v>4</v>
      </c>
      <c r="N20">
        <v>1514</v>
      </c>
      <c r="O20">
        <v>179141116.691127</v>
      </c>
      <c r="P20">
        <v>446351142.61508501</v>
      </c>
      <c r="Q20">
        <v>681063065.77925801</v>
      </c>
      <c r="R20">
        <v>1157680846.77319</v>
      </c>
      <c r="S20" s="2">
        <v>179941.65112472599</v>
      </c>
      <c r="T20" s="2">
        <v>153246.98667739</v>
      </c>
      <c r="U20" s="2">
        <v>129797.363162508</v>
      </c>
      <c r="V20" s="2">
        <v>82077.745322680988</v>
      </c>
      <c r="W20">
        <v>1.3934</v>
      </c>
      <c r="X20">
        <v>116.08329999999999</v>
      </c>
      <c r="Y20">
        <v>60.259700000000002</v>
      </c>
      <c r="Z20">
        <v>83.019000000000005</v>
      </c>
      <c r="AA20">
        <v>12.4499</v>
      </c>
      <c r="AB20">
        <v>123.27800000000001</v>
      </c>
      <c r="AC20">
        <v>2111.2736</v>
      </c>
      <c r="AD20">
        <v>2116.0113999999999</v>
      </c>
      <c r="AE20">
        <v>2119.0252999999998</v>
      </c>
      <c r="AF20">
        <v>2123.6761000000001</v>
      </c>
      <c r="AG20">
        <v>92.015600000000006</v>
      </c>
      <c r="AH20">
        <v>78.204499999999996</v>
      </c>
      <c r="AI20">
        <v>66.550899999999999</v>
      </c>
      <c r="AJ20">
        <v>42.124099999999999</v>
      </c>
      <c r="AK20">
        <v>0.83340000000000003</v>
      </c>
    </row>
    <row r="21" spans="1:37" x14ac:dyDescent="0.25">
      <c r="A21" t="s">
        <v>34</v>
      </c>
      <c r="B21" t="s">
        <v>137</v>
      </c>
      <c r="C21">
        <v>2010</v>
      </c>
      <c r="D21" t="s">
        <v>144</v>
      </c>
      <c r="E21" s="2">
        <v>193368.55499999999</v>
      </c>
      <c r="F21" s="2">
        <f>E21-metricas_prima!E21</f>
        <v>12148.470000000001</v>
      </c>
      <c r="G21">
        <v>347</v>
      </c>
      <c r="H21">
        <v>692</v>
      </c>
      <c r="I21">
        <v>124</v>
      </c>
      <c r="J21">
        <v>23</v>
      </c>
      <c r="K21">
        <v>3</v>
      </c>
      <c r="L21">
        <v>3</v>
      </c>
      <c r="M21">
        <v>3</v>
      </c>
      <c r="N21">
        <v>1195</v>
      </c>
      <c r="O21">
        <v>147203455.604606</v>
      </c>
      <c r="P21">
        <v>393941505.30754101</v>
      </c>
      <c r="Q21">
        <v>614194597.54883695</v>
      </c>
      <c r="R21">
        <v>1072498511.22509</v>
      </c>
      <c r="S21" s="2">
        <v>178668.62084350799</v>
      </c>
      <c r="T21" s="2">
        <v>154019.65018929899</v>
      </c>
      <c r="U21" s="2">
        <v>132016.355231094</v>
      </c>
      <c r="V21" s="2">
        <v>86118.703877490989</v>
      </c>
      <c r="W21">
        <v>1.2818000000000001</v>
      </c>
      <c r="X21">
        <v>132.1867</v>
      </c>
      <c r="Y21">
        <v>60.204999999999998</v>
      </c>
      <c r="Z21">
        <v>150.43719999999999</v>
      </c>
      <c r="AA21">
        <v>9.5911000000000008</v>
      </c>
      <c r="AB21">
        <v>99.445800000000006</v>
      </c>
      <c r="AC21">
        <v>1014.7509</v>
      </c>
      <c r="AD21">
        <v>1020.0558</v>
      </c>
      <c r="AE21">
        <v>1022.9043</v>
      </c>
      <c r="AF21">
        <v>1027.1688999999999</v>
      </c>
      <c r="AG21">
        <v>93.368700000000004</v>
      </c>
      <c r="AH21">
        <v>80.325000000000003</v>
      </c>
      <c r="AI21">
        <v>69.162599999999998</v>
      </c>
      <c r="AJ21">
        <v>45.183</v>
      </c>
      <c r="AK21">
        <v>0.87280000000000002</v>
      </c>
    </row>
    <row r="22" spans="1:37" x14ac:dyDescent="0.25">
      <c r="A22" t="s">
        <v>35</v>
      </c>
      <c r="B22" t="s">
        <v>137</v>
      </c>
      <c r="C22">
        <v>2015</v>
      </c>
      <c r="D22" t="s">
        <v>144</v>
      </c>
      <c r="E22" s="2">
        <v>175085.95499999999</v>
      </c>
      <c r="F22" s="2">
        <f>E22-metricas_prima!E22</f>
        <v>1217.25</v>
      </c>
      <c r="G22">
        <v>411</v>
      </c>
      <c r="H22">
        <v>643</v>
      </c>
      <c r="I22">
        <v>132</v>
      </c>
      <c r="J22">
        <v>13</v>
      </c>
      <c r="K22">
        <v>7</v>
      </c>
      <c r="L22">
        <v>4</v>
      </c>
      <c r="M22">
        <v>6</v>
      </c>
      <c r="N22">
        <v>1216</v>
      </c>
      <c r="O22">
        <v>142060574.67018801</v>
      </c>
      <c r="P22">
        <v>396461259.54337001</v>
      </c>
      <c r="Q22">
        <v>614774351.65299499</v>
      </c>
      <c r="R22">
        <v>1043889691.70015</v>
      </c>
      <c r="S22" s="2">
        <v>159208.770489566</v>
      </c>
      <c r="T22" s="2">
        <v>133794.08145277199</v>
      </c>
      <c r="U22" s="2">
        <v>111984.471965037</v>
      </c>
      <c r="V22" s="2">
        <v>70696.985829984988</v>
      </c>
      <c r="W22">
        <v>1.2698</v>
      </c>
      <c r="X22">
        <v>169.4093</v>
      </c>
      <c r="Y22">
        <v>60.319099999999999</v>
      </c>
      <c r="Z22">
        <v>210.82550000000001</v>
      </c>
      <c r="AA22">
        <v>10.5275</v>
      </c>
      <c r="AB22">
        <v>152.92140000000001</v>
      </c>
      <c r="AC22">
        <v>1034.7851000000001</v>
      </c>
      <c r="AD22">
        <v>1043.7644</v>
      </c>
      <c r="AE22">
        <v>1048.0599</v>
      </c>
      <c r="AF22">
        <v>1054.6007</v>
      </c>
      <c r="AG22">
        <v>92.085599999999999</v>
      </c>
      <c r="AH22">
        <v>77.172499999999999</v>
      </c>
      <c r="AI22">
        <v>64.902100000000004</v>
      </c>
      <c r="AJ22">
        <v>40.054200000000002</v>
      </c>
      <c r="AK22">
        <v>0.82969999999999999</v>
      </c>
    </row>
    <row r="23" spans="1:37" x14ac:dyDescent="0.25">
      <c r="A23" t="s">
        <v>36</v>
      </c>
      <c r="B23" t="s">
        <v>137</v>
      </c>
      <c r="C23" s="7">
        <v>1985</v>
      </c>
      <c r="D23" t="s">
        <v>144</v>
      </c>
      <c r="E23" s="2">
        <v>215613.81</v>
      </c>
      <c r="F23" s="2">
        <f>E23-metricas_prima!E23</f>
        <v>5499.4500000000116</v>
      </c>
      <c r="G23">
        <v>548</v>
      </c>
      <c r="H23">
        <v>376</v>
      </c>
      <c r="I23">
        <v>83</v>
      </c>
      <c r="J23">
        <v>9</v>
      </c>
      <c r="K23">
        <v>1</v>
      </c>
      <c r="L23">
        <v>0</v>
      </c>
      <c r="M23">
        <v>3</v>
      </c>
      <c r="N23">
        <v>1020</v>
      </c>
      <c r="O23">
        <v>128201020.653686</v>
      </c>
      <c r="P23">
        <v>300810064.651142</v>
      </c>
      <c r="Q23">
        <v>454413781.82531899</v>
      </c>
      <c r="R23">
        <v>782795141.51204896</v>
      </c>
      <c r="S23" s="2">
        <v>202898.135748075</v>
      </c>
      <c r="T23" s="2">
        <v>185695.58833932501</v>
      </c>
      <c r="U23" s="2">
        <v>170355.361438233</v>
      </c>
      <c r="V23" s="2">
        <v>137334.2958487951</v>
      </c>
      <c r="W23">
        <v>1.3608</v>
      </c>
      <c r="X23">
        <v>131.3236</v>
      </c>
      <c r="Y23">
        <v>60.287700000000001</v>
      </c>
      <c r="Z23">
        <v>148.17660000000001</v>
      </c>
      <c r="AA23">
        <v>6.1310000000000002</v>
      </c>
      <c r="AB23">
        <v>188.03030000000001</v>
      </c>
      <c r="AC23">
        <v>1844.7895000000001</v>
      </c>
      <c r="AD23">
        <v>1868.8810000000001</v>
      </c>
      <c r="AE23">
        <v>1889.3107</v>
      </c>
      <c r="AF23">
        <v>1931.8706</v>
      </c>
      <c r="AG23">
        <v>94.797200000000004</v>
      </c>
      <c r="AH23">
        <v>86.591499999999996</v>
      </c>
      <c r="AI23">
        <v>79.619699999999995</v>
      </c>
      <c r="AJ23">
        <v>64.205299999999994</v>
      </c>
      <c r="AK23">
        <v>0.81859999999999999</v>
      </c>
    </row>
    <row r="24" spans="1:37" x14ac:dyDescent="0.25">
      <c r="A24" t="s">
        <v>37</v>
      </c>
      <c r="B24" t="s">
        <v>137</v>
      </c>
      <c r="C24" s="7">
        <v>1990</v>
      </c>
      <c r="D24" t="s">
        <v>144</v>
      </c>
      <c r="E24" s="2">
        <v>208224.72</v>
      </c>
      <c r="F24" s="2">
        <f>E24-metricas_prima!E24</f>
        <v>8679.7799999999988</v>
      </c>
      <c r="G24">
        <v>624</v>
      </c>
      <c r="H24">
        <v>525</v>
      </c>
      <c r="I24">
        <v>119</v>
      </c>
      <c r="J24">
        <v>15</v>
      </c>
      <c r="K24">
        <v>4</v>
      </c>
      <c r="L24">
        <v>2</v>
      </c>
      <c r="M24">
        <v>5</v>
      </c>
      <c r="N24">
        <v>1294</v>
      </c>
      <c r="O24">
        <v>140737436.66386101</v>
      </c>
      <c r="P24">
        <v>331243885.17052299</v>
      </c>
      <c r="Q24">
        <v>498006978.19311899</v>
      </c>
      <c r="R24">
        <v>853189356.72759998</v>
      </c>
      <c r="S24" s="2">
        <v>194144.708500384</v>
      </c>
      <c r="T24" s="2">
        <v>175113.630160812</v>
      </c>
      <c r="U24" s="2">
        <v>158452.57320456201</v>
      </c>
      <c r="V24" s="2">
        <v>122905.78432724001</v>
      </c>
      <c r="W24">
        <v>1.3599000000000001</v>
      </c>
      <c r="X24">
        <v>146.12100000000001</v>
      </c>
      <c r="Y24">
        <v>60.323399999999999</v>
      </c>
      <c r="Z24">
        <v>145.41919999999999</v>
      </c>
      <c r="AA24">
        <v>9.1752000000000002</v>
      </c>
      <c r="AB24">
        <v>157.8115</v>
      </c>
      <c r="AC24">
        <v>2009.1618000000001</v>
      </c>
      <c r="AD24">
        <v>2016.1459</v>
      </c>
      <c r="AE24">
        <v>2021.7840000000001</v>
      </c>
      <c r="AF24">
        <v>2034.7577000000001</v>
      </c>
      <c r="AG24">
        <v>94.046999999999997</v>
      </c>
      <c r="AH24">
        <v>84.651499999999999</v>
      </c>
      <c r="AI24">
        <v>76.774900000000002</v>
      </c>
      <c r="AJ24">
        <v>59.522100000000002</v>
      </c>
      <c r="AK24">
        <v>0.83199999999999996</v>
      </c>
    </row>
    <row r="25" spans="1:37" x14ac:dyDescent="0.25">
      <c r="A25" t="s">
        <v>38</v>
      </c>
      <c r="B25" t="s">
        <v>137</v>
      </c>
      <c r="C25" s="7">
        <v>1995</v>
      </c>
      <c r="D25" t="s">
        <v>144</v>
      </c>
      <c r="E25" s="2">
        <v>198331.2</v>
      </c>
      <c r="F25" s="2">
        <f>E25-metricas_prima!E25</f>
        <v>11223.900000000023</v>
      </c>
      <c r="G25">
        <v>716</v>
      </c>
      <c r="H25">
        <v>702</v>
      </c>
      <c r="I25">
        <v>166</v>
      </c>
      <c r="J25">
        <v>17</v>
      </c>
      <c r="K25">
        <v>7</v>
      </c>
      <c r="L25">
        <v>3</v>
      </c>
      <c r="M25">
        <v>6</v>
      </c>
      <c r="N25">
        <v>1617</v>
      </c>
      <c r="O25">
        <v>168872250.12125501</v>
      </c>
      <c r="P25">
        <v>376085319.80445802</v>
      </c>
      <c r="Q25">
        <v>554186691.02237105</v>
      </c>
      <c r="R25">
        <v>918682745.16855204</v>
      </c>
      <c r="S25" s="2">
        <v>181470.57439387499</v>
      </c>
      <c r="T25" s="2">
        <v>160772.18292784001</v>
      </c>
      <c r="U25" s="2">
        <v>142981.43324001299</v>
      </c>
      <c r="V25" s="2">
        <v>106462.92548314481</v>
      </c>
      <c r="W25">
        <v>1.3584000000000001</v>
      </c>
      <c r="X25">
        <v>135.9083</v>
      </c>
      <c r="Y25">
        <v>60.561199999999999</v>
      </c>
      <c r="Z25">
        <v>129.27099999999999</v>
      </c>
      <c r="AA25">
        <v>8.2461000000000002</v>
      </c>
      <c r="AB25">
        <v>186.9684</v>
      </c>
      <c r="AC25">
        <v>2305.8375000000001</v>
      </c>
      <c r="AD25">
        <v>2356.7514000000001</v>
      </c>
      <c r="AE25">
        <v>2395.7332999999999</v>
      </c>
      <c r="AF25">
        <v>2480.4283999999998</v>
      </c>
      <c r="AG25">
        <v>92.3429</v>
      </c>
      <c r="AH25">
        <v>81.616900000000001</v>
      </c>
      <c r="AI25">
        <v>72.795000000000002</v>
      </c>
      <c r="AJ25">
        <v>54.170499999999997</v>
      </c>
      <c r="AK25">
        <v>0.82609999999999995</v>
      </c>
    </row>
    <row r="26" spans="1:37" x14ac:dyDescent="0.25">
      <c r="A26" t="s">
        <v>39</v>
      </c>
      <c r="B26" t="s">
        <v>137</v>
      </c>
      <c r="C26">
        <v>2000</v>
      </c>
      <c r="D26" t="s">
        <v>144</v>
      </c>
      <c r="E26" s="2">
        <v>184155.93</v>
      </c>
      <c r="F26" s="2">
        <f>E26-metricas_prima!E26</f>
        <v>15519.600000000006</v>
      </c>
      <c r="G26">
        <v>868</v>
      </c>
      <c r="H26">
        <v>953</v>
      </c>
      <c r="I26">
        <v>172</v>
      </c>
      <c r="J26">
        <v>19</v>
      </c>
      <c r="K26">
        <v>10</v>
      </c>
      <c r="L26">
        <v>5</v>
      </c>
      <c r="M26">
        <v>6</v>
      </c>
      <c r="N26">
        <v>2033</v>
      </c>
      <c r="O26">
        <v>197779786.62073201</v>
      </c>
      <c r="P26">
        <v>421134063.71466702</v>
      </c>
      <c r="Q26">
        <v>602106852.71442401</v>
      </c>
      <c r="R26">
        <v>975233278.07285297</v>
      </c>
      <c r="S26" s="2">
        <v>164395.830403228</v>
      </c>
      <c r="T26" s="2">
        <v>142080.10147303101</v>
      </c>
      <c r="U26" s="2">
        <v>124000.655603088</v>
      </c>
      <c r="V26" s="2">
        <v>86632.602192714694</v>
      </c>
      <c r="W26">
        <v>1.3875999999999999</v>
      </c>
      <c r="X26">
        <v>130.89500000000001</v>
      </c>
      <c r="Y26">
        <v>60.941800000000001</v>
      </c>
      <c r="Z26">
        <v>103.27370000000001</v>
      </c>
      <c r="AA26">
        <v>13.9397</v>
      </c>
      <c r="AB26">
        <v>164.81319999999999</v>
      </c>
      <c r="AC26">
        <v>2927.1844999999998</v>
      </c>
      <c r="AD26">
        <v>2934.5758999999998</v>
      </c>
      <c r="AE26">
        <v>2936.4285</v>
      </c>
      <c r="AF26">
        <v>2937.6862000000001</v>
      </c>
      <c r="AG26">
        <v>90.284899999999993</v>
      </c>
      <c r="AH26">
        <v>77.759200000000007</v>
      </c>
      <c r="AI26">
        <v>68.077699999999993</v>
      </c>
      <c r="AJ26">
        <v>47.579599999999999</v>
      </c>
      <c r="AK26">
        <v>0.83579999999999999</v>
      </c>
    </row>
    <row r="27" spans="1:37" x14ac:dyDescent="0.25">
      <c r="A27" t="s">
        <v>40</v>
      </c>
      <c r="B27" t="s">
        <v>137</v>
      </c>
      <c r="C27">
        <v>2005</v>
      </c>
      <c r="D27" t="s">
        <v>144</v>
      </c>
      <c r="E27" s="2">
        <v>169888.23</v>
      </c>
      <c r="F27" s="2">
        <f>E27-metricas_prima!E27</f>
        <v>15546.600000000006</v>
      </c>
      <c r="G27">
        <v>671</v>
      </c>
      <c r="H27">
        <v>989</v>
      </c>
      <c r="I27">
        <v>223</v>
      </c>
      <c r="J27">
        <v>26</v>
      </c>
      <c r="K27">
        <v>9</v>
      </c>
      <c r="L27">
        <v>2</v>
      </c>
      <c r="M27">
        <v>6</v>
      </c>
      <c r="N27">
        <v>1926</v>
      </c>
      <c r="O27">
        <v>197936119.686479</v>
      </c>
      <c r="P27">
        <v>418819208.80017602</v>
      </c>
      <c r="Q27">
        <v>593251143.35633802</v>
      </c>
      <c r="R27">
        <v>929342029.843678</v>
      </c>
      <c r="S27" s="2">
        <v>150112.749193742</v>
      </c>
      <c r="T27" s="2">
        <v>128043.767422698</v>
      </c>
      <c r="U27" s="2">
        <v>110616.44837071199</v>
      </c>
      <c r="V27" s="2">
        <v>76954.027015632208</v>
      </c>
      <c r="W27">
        <v>1.3581000000000001</v>
      </c>
      <c r="X27">
        <v>139.0471</v>
      </c>
      <c r="Y27">
        <v>61.53</v>
      </c>
      <c r="Z27">
        <v>131.97559999999999</v>
      </c>
      <c r="AA27">
        <v>14.571199999999999</v>
      </c>
      <c r="AB27">
        <v>149.51</v>
      </c>
      <c r="AC27">
        <v>2504.6736999999998</v>
      </c>
      <c r="AD27">
        <v>2513.0018</v>
      </c>
      <c r="AE27">
        <v>2517.0502000000001</v>
      </c>
      <c r="AF27">
        <v>2521.8719000000001</v>
      </c>
      <c r="AG27">
        <v>89.493099999999998</v>
      </c>
      <c r="AH27">
        <v>76.012</v>
      </c>
      <c r="AI27">
        <v>65.864900000000006</v>
      </c>
      <c r="AJ27">
        <v>45.787500000000001</v>
      </c>
      <c r="AK27">
        <v>0.83499999999999996</v>
      </c>
    </row>
    <row r="28" spans="1:37" x14ac:dyDescent="0.25">
      <c r="A28" t="s">
        <v>41</v>
      </c>
      <c r="B28" t="s">
        <v>137</v>
      </c>
      <c r="C28">
        <v>2010</v>
      </c>
      <c r="D28" t="s">
        <v>144</v>
      </c>
      <c r="E28" s="2">
        <v>174399.345</v>
      </c>
      <c r="F28" s="2">
        <f>E28-metricas_prima!E28</f>
        <v>22066.334999999992</v>
      </c>
      <c r="G28">
        <v>657</v>
      </c>
      <c r="H28">
        <v>882</v>
      </c>
      <c r="I28">
        <v>254</v>
      </c>
      <c r="J28">
        <v>29</v>
      </c>
      <c r="K28">
        <v>9</v>
      </c>
      <c r="L28">
        <v>10</v>
      </c>
      <c r="M28">
        <v>7</v>
      </c>
      <c r="N28">
        <v>1848</v>
      </c>
      <c r="O28">
        <v>208377426.10549101</v>
      </c>
      <c r="P28">
        <v>441177541.63738799</v>
      </c>
      <c r="Q28">
        <v>621220995.70243895</v>
      </c>
      <c r="R28">
        <v>961779236.96595502</v>
      </c>
      <c r="S28" s="2">
        <v>153650.76680437999</v>
      </c>
      <c r="T28" s="2">
        <v>130389.967260158</v>
      </c>
      <c r="U28" s="2">
        <v>112400.759283158</v>
      </c>
      <c r="V28" s="2">
        <v>78221.421303404495</v>
      </c>
      <c r="W28">
        <v>1.3523000000000001</v>
      </c>
      <c r="X28">
        <v>132.6568</v>
      </c>
      <c r="Y28">
        <v>61.303199999999997</v>
      </c>
      <c r="Z28">
        <v>114.78100000000001</v>
      </c>
      <c r="AA28">
        <v>13.2859</v>
      </c>
      <c r="AB28">
        <v>164.03309999999999</v>
      </c>
      <c r="AC28">
        <v>2326.1453000000001</v>
      </c>
      <c r="AD28">
        <v>2356.0477999999998</v>
      </c>
      <c r="AE28">
        <v>2377.5340000000001</v>
      </c>
      <c r="AF28">
        <v>2420.2242000000001</v>
      </c>
      <c r="AG28">
        <v>89.266000000000005</v>
      </c>
      <c r="AH28">
        <v>75.433599999999998</v>
      </c>
      <c r="AI28">
        <v>65.210400000000007</v>
      </c>
      <c r="AJ28">
        <v>45.371899999999997</v>
      </c>
      <c r="AK28">
        <v>0.85899999999999999</v>
      </c>
    </row>
    <row r="29" spans="1:37" x14ac:dyDescent="0.25">
      <c r="A29" t="s">
        <v>42</v>
      </c>
      <c r="B29" t="s">
        <v>137</v>
      </c>
      <c r="C29">
        <v>2015</v>
      </c>
      <c r="D29" t="s">
        <v>144</v>
      </c>
      <c r="E29" s="2">
        <v>171939.15</v>
      </c>
      <c r="F29" s="2">
        <f>E29-metricas_prima!E29</f>
        <v>24570.720000000001</v>
      </c>
      <c r="G29">
        <v>585</v>
      </c>
      <c r="H29">
        <v>840</v>
      </c>
      <c r="I29">
        <v>249</v>
      </c>
      <c r="J29">
        <v>39</v>
      </c>
      <c r="K29">
        <v>7</v>
      </c>
      <c r="L29">
        <v>11</v>
      </c>
      <c r="M29">
        <v>9</v>
      </c>
      <c r="N29">
        <v>1740</v>
      </c>
      <c r="O29">
        <v>213861874.876212</v>
      </c>
      <c r="P29">
        <v>444174208.372522</v>
      </c>
      <c r="Q29">
        <v>625183972.75112605</v>
      </c>
      <c r="R29">
        <v>975732499.38619804</v>
      </c>
      <c r="S29" s="2">
        <v>150569.78644848999</v>
      </c>
      <c r="T29" s="2">
        <v>127558.269084794</v>
      </c>
      <c r="U29" s="2">
        <v>109474.12658732</v>
      </c>
      <c r="V29" s="2">
        <v>74365.900061380191</v>
      </c>
      <c r="W29">
        <v>1.3607</v>
      </c>
      <c r="X29">
        <v>134.7133</v>
      </c>
      <c r="Y29">
        <v>61.135599999999997</v>
      </c>
      <c r="Z29">
        <v>129.86879999999999</v>
      </c>
      <c r="AA29">
        <v>16.0608</v>
      </c>
      <c r="AB29">
        <v>140.8254</v>
      </c>
      <c r="AC29">
        <v>2169.6790999999998</v>
      </c>
      <c r="AD29">
        <v>2178.0313999999998</v>
      </c>
      <c r="AE29">
        <v>2181.7008000000001</v>
      </c>
      <c r="AF29">
        <v>2186.2267999999999</v>
      </c>
      <c r="AG29">
        <v>88.774799999999999</v>
      </c>
      <c r="AH29">
        <v>74.868799999999993</v>
      </c>
      <c r="AI29">
        <v>64.456999999999994</v>
      </c>
      <c r="AJ29">
        <v>43.782800000000002</v>
      </c>
      <c r="AK29">
        <v>0.86140000000000005</v>
      </c>
    </row>
    <row r="30" spans="1:37" x14ac:dyDescent="0.25">
      <c r="A30" t="s">
        <v>22</v>
      </c>
      <c r="B30" t="s">
        <v>137</v>
      </c>
      <c r="C30" s="7">
        <v>1985</v>
      </c>
      <c r="D30" t="s">
        <v>144</v>
      </c>
      <c r="E30" s="2">
        <v>236335.54500000001</v>
      </c>
      <c r="F30" s="2">
        <f>E30-metricas_prima!E30</f>
        <v>1513.1700000000128</v>
      </c>
      <c r="G30">
        <v>63</v>
      </c>
      <c r="H30">
        <v>32</v>
      </c>
      <c r="I30">
        <v>28</v>
      </c>
      <c r="J30">
        <v>2</v>
      </c>
      <c r="K30">
        <v>1</v>
      </c>
      <c r="L30">
        <v>1</v>
      </c>
      <c r="M30">
        <v>1</v>
      </c>
      <c r="N30">
        <v>128</v>
      </c>
      <c r="O30">
        <v>77474784.064325497</v>
      </c>
      <c r="P30">
        <v>221580108.79860801</v>
      </c>
      <c r="Q30">
        <v>362287049.79676598</v>
      </c>
      <c r="R30">
        <v>686440185.365201</v>
      </c>
      <c r="S30" s="2">
        <v>228594.299219762</v>
      </c>
      <c r="T30" s="2">
        <v>214196.92607006899</v>
      </c>
      <c r="U30" s="2">
        <v>200140.812118022</v>
      </c>
      <c r="V30" s="2">
        <v>167691.52646347991</v>
      </c>
      <c r="W30">
        <v>1.2101</v>
      </c>
      <c r="X30">
        <v>157.5686</v>
      </c>
      <c r="Y30">
        <v>60.335099999999997</v>
      </c>
      <c r="Z30">
        <v>200.26349999999999</v>
      </c>
      <c r="AA30">
        <v>4.2999000000000001</v>
      </c>
      <c r="AB30">
        <v>119.5598</v>
      </c>
      <c r="AC30">
        <v>508.07130000000001</v>
      </c>
      <c r="AD30">
        <v>508.71319999999997</v>
      </c>
      <c r="AE30">
        <v>509.1352</v>
      </c>
      <c r="AF30">
        <v>509.81349999999998</v>
      </c>
      <c r="AG30">
        <v>97.122900000000001</v>
      </c>
      <c r="AH30">
        <v>90.956000000000003</v>
      </c>
      <c r="AI30">
        <v>85.202500000000001</v>
      </c>
      <c r="AJ30">
        <v>71.357399999999998</v>
      </c>
      <c r="AK30">
        <v>0.89849999999999997</v>
      </c>
    </row>
    <row r="31" spans="1:37" x14ac:dyDescent="0.25">
      <c r="A31" t="s">
        <v>23</v>
      </c>
      <c r="B31" t="s">
        <v>137</v>
      </c>
      <c r="C31" s="7">
        <v>1990</v>
      </c>
      <c r="D31" t="s">
        <v>144</v>
      </c>
      <c r="E31" s="2">
        <v>229521.96</v>
      </c>
      <c r="F31" s="2">
        <f>E31-metricas_prima!E31</f>
        <v>3768.7949999999837</v>
      </c>
      <c r="G31">
        <v>315</v>
      </c>
      <c r="H31">
        <v>311</v>
      </c>
      <c r="I31">
        <v>55</v>
      </c>
      <c r="J31">
        <v>5</v>
      </c>
      <c r="K31">
        <v>2</v>
      </c>
      <c r="L31">
        <v>1</v>
      </c>
      <c r="M31">
        <v>1</v>
      </c>
      <c r="N31">
        <v>690</v>
      </c>
      <c r="O31">
        <v>100282922.934274</v>
      </c>
      <c r="P31">
        <v>281708717.64661998</v>
      </c>
      <c r="Q31">
        <v>454620207.274979</v>
      </c>
      <c r="R31">
        <v>850267793.29421902</v>
      </c>
      <c r="S31" s="2">
        <v>219515.87860081901</v>
      </c>
      <c r="T31" s="2">
        <v>201398.06066677</v>
      </c>
      <c r="U31" s="2">
        <v>184116.91515734</v>
      </c>
      <c r="V31" s="2">
        <v>144495.18067057809</v>
      </c>
      <c r="W31">
        <v>1.2054</v>
      </c>
      <c r="X31">
        <v>132.50409999999999</v>
      </c>
      <c r="Y31">
        <v>60.544899999999998</v>
      </c>
      <c r="Z31">
        <v>114.2045</v>
      </c>
      <c r="AA31">
        <v>5.6177000000000001</v>
      </c>
      <c r="AB31">
        <v>119.9958</v>
      </c>
      <c r="AC31">
        <v>923.34529999999995</v>
      </c>
      <c r="AD31">
        <v>925.20450000000005</v>
      </c>
      <c r="AE31">
        <v>926.11959999999999</v>
      </c>
      <c r="AF31">
        <v>927.21119999999996</v>
      </c>
      <c r="AG31">
        <v>96.170199999999994</v>
      </c>
      <c r="AH31">
        <v>88.197000000000003</v>
      </c>
      <c r="AI31">
        <v>80.841700000000003</v>
      </c>
      <c r="AJ31">
        <v>63.463999999999999</v>
      </c>
      <c r="AK31">
        <v>0.82669999999999999</v>
      </c>
    </row>
    <row r="32" spans="1:37" x14ac:dyDescent="0.25">
      <c r="A32" t="s">
        <v>24</v>
      </c>
      <c r="B32" t="s">
        <v>137</v>
      </c>
      <c r="C32" s="7">
        <v>1995</v>
      </c>
      <c r="D32" t="s">
        <v>144</v>
      </c>
      <c r="E32" s="2">
        <v>216679.27499999999</v>
      </c>
      <c r="F32" s="2">
        <f>E32-metricas_prima!E32</f>
        <v>3934.6650000000081</v>
      </c>
      <c r="G32">
        <v>338</v>
      </c>
      <c r="H32">
        <v>426</v>
      </c>
      <c r="I32">
        <v>91</v>
      </c>
      <c r="J32">
        <v>7</v>
      </c>
      <c r="K32">
        <v>1</v>
      </c>
      <c r="L32">
        <v>2</v>
      </c>
      <c r="M32">
        <v>1</v>
      </c>
      <c r="N32">
        <v>866</v>
      </c>
      <c r="O32">
        <v>114629492.742734</v>
      </c>
      <c r="P32">
        <v>306777276.40922999</v>
      </c>
      <c r="Q32">
        <v>487509543.17448801</v>
      </c>
      <c r="R32">
        <v>895191758.51363599</v>
      </c>
      <c r="S32" s="2">
        <v>205237.97088659601</v>
      </c>
      <c r="T32" s="2">
        <v>186041.667446437</v>
      </c>
      <c r="U32" s="2">
        <v>167987.892699472</v>
      </c>
      <c r="V32" s="2">
        <v>127160.09914863639</v>
      </c>
      <c r="W32">
        <v>1.2274</v>
      </c>
      <c r="X32">
        <v>136.60489999999999</v>
      </c>
      <c r="Y32">
        <v>60.469499999999996</v>
      </c>
      <c r="Z32">
        <v>145.9727</v>
      </c>
      <c r="AA32">
        <v>6.7004000000000001</v>
      </c>
      <c r="AB32">
        <v>127.2497</v>
      </c>
      <c r="AC32">
        <v>1256.2197000000001</v>
      </c>
      <c r="AD32">
        <v>1259.6096</v>
      </c>
      <c r="AE32">
        <v>1261.3900000000001</v>
      </c>
      <c r="AF32">
        <v>1264.6128000000001</v>
      </c>
      <c r="AG32">
        <v>95.323700000000002</v>
      </c>
      <c r="AH32">
        <v>86.334299999999999</v>
      </c>
      <c r="AI32">
        <v>78.209199999999996</v>
      </c>
      <c r="AJ32">
        <v>59.200899999999997</v>
      </c>
      <c r="AK32">
        <v>0.82389999999999997</v>
      </c>
    </row>
    <row r="33" spans="1:37" x14ac:dyDescent="0.25">
      <c r="A33" t="s">
        <v>25</v>
      </c>
      <c r="B33" t="s">
        <v>137</v>
      </c>
      <c r="C33">
        <v>2000</v>
      </c>
      <c r="D33" t="s">
        <v>144</v>
      </c>
      <c r="E33" s="2">
        <v>195863.85</v>
      </c>
      <c r="F33" s="2">
        <f>E33-metricas_prima!E33</f>
        <v>3740.1300000000047</v>
      </c>
      <c r="G33">
        <v>307</v>
      </c>
      <c r="H33">
        <v>448</v>
      </c>
      <c r="I33">
        <v>96</v>
      </c>
      <c r="J33">
        <v>6</v>
      </c>
      <c r="K33">
        <v>3</v>
      </c>
      <c r="L33">
        <v>2</v>
      </c>
      <c r="M33">
        <v>1</v>
      </c>
      <c r="N33">
        <v>863</v>
      </c>
      <c r="O33">
        <v>142303865.10020101</v>
      </c>
      <c r="P33">
        <v>367578400.065539</v>
      </c>
      <c r="Q33">
        <v>565179942.62325001</v>
      </c>
      <c r="R33">
        <v>963242629.318838</v>
      </c>
      <c r="S33" s="2">
        <v>181654.112462032</v>
      </c>
      <c r="T33" s="2">
        <v>159147.44139393701</v>
      </c>
      <c r="U33" s="2">
        <v>139405.978352818</v>
      </c>
      <c r="V33" s="2">
        <v>99539.587068116205</v>
      </c>
      <c r="W33">
        <v>1.2418</v>
      </c>
      <c r="X33">
        <v>141.82249999999999</v>
      </c>
      <c r="Y33">
        <v>60.641800000000003</v>
      </c>
      <c r="Z33">
        <v>155.4316</v>
      </c>
      <c r="AA33">
        <v>8.8498000000000001</v>
      </c>
      <c r="AB33">
        <v>129.79599999999999</v>
      </c>
      <c r="AC33">
        <v>1193.9084</v>
      </c>
      <c r="AD33">
        <v>1198.6884</v>
      </c>
      <c r="AE33">
        <v>1201.2456</v>
      </c>
      <c r="AF33">
        <v>1203.9717000000001</v>
      </c>
      <c r="AG33">
        <v>93.559200000000004</v>
      </c>
      <c r="AH33">
        <v>81.856899999999996</v>
      </c>
      <c r="AI33">
        <v>71.953100000000006</v>
      </c>
      <c r="AJ33">
        <v>51.335500000000003</v>
      </c>
      <c r="AK33">
        <v>0.81359999999999999</v>
      </c>
    </row>
    <row r="34" spans="1:37" x14ac:dyDescent="0.25">
      <c r="A34" t="s">
        <v>26</v>
      </c>
      <c r="B34" t="s">
        <v>137</v>
      </c>
      <c r="C34">
        <v>2005</v>
      </c>
      <c r="D34" t="s">
        <v>144</v>
      </c>
      <c r="E34" s="2">
        <v>129929.985</v>
      </c>
      <c r="F34" s="2">
        <f>E34-metricas_prima!E34</f>
        <v>7314.7050000000017</v>
      </c>
      <c r="G34">
        <v>590</v>
      </c>
      <c r="H34">
        <v>638</v>
      </c>
      <c r="I34">
        <v>145</v>
      </c>
      <c r="J34">
        <v>16</v>
      </c>
      <c r="K34">
        <v>13</v>
      </c>
      <c r="L34">
        <v>5</v>
      </c>
      <c r="M34">
        <v>9</v>
      </c>
      <c r="N34">
        <v>1416</v>
      </c>
      <c r="O34">
        <v>229659479.16885701</v>
      </c>
      <c r="P34">
        <v>521148568.85789502</v>
      </c>
      <c r="Q34">
        <v>710275912.39970005</v>
      </c>
      <c r="R34">
        <v>984082434.70161998</v>
      </c>
      <c r="S34" s="2">
        <v>107008.657980485</v>
      </c>
      <c r="T34" s="2">
        <v>77880.248466917197</v>
      </c>
      <c r="U34" s="2">
        <v>58976.328178837102</v>
      </c>
      <c r="V34" s="2">
        <v>31521.741529838007</v>
      </c>
      <c r="W34">
        <v>1.2506999999999999</v>
      </c>
      <c r="X34">
        <v>150.65299999999999</v>
      </c>
      <c r="Y34">
        <v>68.690899999999999</v>
      </c>
      <c r="Z34">
        <v>194.7671</v>
      </c>
      <c r="AA34">
        <v>13.846500000000001</v>
      </c>
      <c r="AB34">
        <v>153.1378</v>
      </c>
      <c r="AC34">
        <v>1461.5033000000001</v>
      </c>
      <c r="AD34">
        <v>1531.2517</v>
      </c>
      <c r="AE34">
        <v>1573.6787999999999</v>
      </c>
      <c r="AF34">
        <v>1636.7887000000001</v>
      </c>
      <c r="AG34">
        <v>84.245599999999996</v>
      </c>
      <c r="AH34">
        <v>60.941499999999998</v>
      </c>
      <c r="AI34">
        <v>46.401600000000002</v>
      </c>
      <c r="AJ34">
        <v>24.739599999999999</v>
      </c>
      <c r="AK34">
        <v>0.82340000000000002</v>
      </c>
    </row>
    <row r="35" spans="1:37" x14ac:dyDescent="0.25">
      <c r="A35" t="s">
        <v>27</v>
      </c>
      <c r="B35" t="s">
        <v>137</v>
      </c>
      <c r="C35">
        <v>2010</v>
      </c>
      <c r="D35" t="s">
        <v>144</v>
      </c>
      <c r="E35" s="2">
        <v>119941.33500000001</v>
      </c>
      <c r="F35" s="2">
        <f>E35-metricas_prima!E35</f>
        <v>8090.2350000000006</v>
      </c>
      <c r="G35">
        <v>563</v>
      </c>
      <c r="H35">
        <v>673</v>
      </c>
      <c r="I35">
        <v>170</v>
      </c>
      <c r="J35">
        <v>21</v>
      </c>
      <c r="K35">
        <v>11</v>
      </c>
      <c r="L35">
        <v>7</v>
      </c>
      <c r="M35">
        <v>12</v>
      </c>
      <c r="N35">
        <v>1457</v>
      </c>
      <c r="O35">
        <v>211817423.58173299</v>
      </c>
      <c r="P35">
        <v>486431353.15805399</v>
      </c>
      <c r="Q35">
        <v>671318187.21114802</v>
      </c>
      <c r="R35">
        <v>939428462.86687505</v>
      </c>
      <c r="S35" s="2">
        <v>98800.564237277606</v>
      </c>
      <c r="T35" s="2">
        <v>71358.974827582395</v>
      </c>
      <c r="U35" s="2">
        <v>52879.557188364903</v>
      </c>
      <c r="V35" s="2">
        <v>25998.488713312501</v>
      </c>
      <c r="W35">
        <v>1.2465999999999999</v>
      </c>
      <c r="X35">
        <v>173.00219999999999</v>
      </c>
      <c r="Y35">
        <v>71.305599999999998</v>
      </c>
      <c r="Z35">
        <v>195.0599</v>
      </c>
      <c r="AA35">
        <v>9.2629000000000001</v>
      </c>
      <c r="AB35">
        <v>258.14589999999998</v>
      </c>
      <c r="AC35">
        <v>1338.5772999999999</v>
      </c>
      <c r="AD35">
        <v>1444.3314</v>
      </c>
      <c r="AE35">
        <v>1511.3703</v>
      </c>
      <c r="AF35">
        <v>1644.9833000000001</v>
      </c>
      <c r="AG35">
        <v>84.247799999999998</v>
      </c>
      <c r="AH35">
        <v>60.525300000000001</v>
      </c>
      <c r="AI35">
        <v>45.114800000000002</v>
      </c>
      <c r="AJ35">
        <v>22.127800000000001</v>
      </c>
      <c r="AK35">
        <v>0.84279999999999999</v>
      </c>
    </row>
    <row r="36" spans="1:37" x14ac:dyDescent="0.25">
      <c r="A36" t="s">
        <v>28</v>
      </c>
      <c r="B36" t="s">
        <v>137</v>
      </c>
      <c r="C36">
        <v>2015</v>
      </c>
      <c r="D36" t="s">
        <v>144</v>
      </c>
      <c r="E36" s="2">
        <v>114476.80499999999</v>
      </c>
      <c r="F36" s="2">
        <f>E36-metricas_prima!E36</f>
        <v>6205.2749999999942</v>
      </c>
      <c r="G36">
        <v>451</v>
      </c>
      <c r="H36">
        <v>651</v>
      </c>
      <c r="I36">
        <v>172</v>
      </c>
      <c r="J36">
        <v>19</v>
      </c>
      <c r="K36">
        <v>13</v>
      </c>
      <c r="L36">
        <v>8</v>
      </c>
      <c r="M36">
        <v>13</v>
      </c>
      <c r="N36">
        <v>1327</v>
      </c>
      <c r="O36">
        <v>204795516.131329</v>
      </c>
      <c r="P36">
        <v>473939189.83113003</v>
      </c>
      <c r="Q36">
        <v>657939836.06789804</v>
      </c>
      <c r="R36">
        <v>918089745.35438299</v>
      </c>
      <c r="S36" s="2">
        <v>94037.0767790674</v>
      </c>
      <c r="T36" s="2">
        <v>67143.955644265196</v>
      </c>
      <c r="U36" s="2">
        <v>48753.488977115601</v>
      </c>
      <c r="V36" s="2">
        <v>22667.830464561688</v>
      </c>
      <c r="W36">
        <v>1.2295</v>
      </c>
      <c r="X36">
        <v>171.02789999999999</v>
      </c>
      <c r="Y36">
        <v>73.883300000000006</v>
      </c>
      <c r="Z36">
        <v>203.72640000000001</v>
      </c>
      <c r="AA36">
        <v>8.8025000000000002</v>
      </c>
      <c r="AB36">
        <v>249.6961</v>
      </c>
      <c r="AC36">
        <v>1169.8957</v>
      </c>
      <c r="AD36">
        <v>1269.3404</v>
      </c>
      <c r="AE36">
        <v>1341.4305999999999</v>
      </c>
      <c r="AF36">
        <v>1483.3821</v>
      </c>
      <c r="AG36">
        <v>84.056799999999996</v>
      </c>
      <c r="AH36">
        <v>59.7211</v>
      </c>
      <c r="AI36">
        <v>43.659300000000002</v>
      </c>
      <c r="AJ36">
        <v>20.2378</v>
      </c>
      <c r="AK36">
        <v>0.8024</v>
      </c>
    </row>
    <row r="37" spans="1:37" x14ac:dyDescent="0.25">
      <c r="A37" t="s">
        <v>8</v>
      </c>
      <c r="B37" t="s">
        <v>137</v>
      </c>
      <c r="C37" s="7">
        <v>1985</v>
      </c>
      <c r="D37" t="s">
        <v>144</v>
      </c>
      <c r="E37" s="5">
        <v>235788.48</v>
      </c>
      <c r="F37" s="2">
        <f>E37-metricas_prima!E37</f>
        <v>4108.0950000000012</v>
      </c>
      <c r="G37">
        <v>156</v>
      </c>
      <c r="H37">
        <v>141</v>
      </c>
      <c r="I37">
        <v>22</v>
      </c>
      <c r="J37">
        <v>2</v>
      </c>
      <c r="K37">
        <v>0</v>
      </c>
      <c r="L37">
        <v>1</v>
      </c>
      <c r="M37">
        <v>1</v>
      </c>
      <c r="N37">
        <v>323</v>
      </c>
      <c r="O37" s="4">
        <v>71992799.097541198</v>
      </c>
      <c r="P37" s="1">
        <v>173675690.169689</v>
      </c>
      <c r="Q37" s="1">
        <v>262820506.67293301</v>
      </c>
      <c r="R37" s="1">
        <v>449717134.45365602</v>
      </c>
      <c r="S37" s="5">
        <v>228586.78180635499</v>
      </c>
      <c r="T37" s="5">
        <v>218423.61579068899</v>
      </c>
      <c r="U37" s="5">
        <v>209514.30473251999</v>
      </c>
      <c r="V37" s="5">
        <v>190816.76655463441</v>
      </c>
      <c r="W37" s="3">
        <v>1.3188</v>
      </c>
      <c r="X37" s="3">
        <v>121.6683</v>
      </c>
      <c r="Y37" s="3">
        <v>60.133600000000001</v>
      </c>
      <c r="Z37" s="3">
        <v>97.241600000000005</v>
      </c>
      <c r="AA37" s="3">
        <v>3.7044999999999999</v>
      </c>
      <c r="AB37" s="3">
        <v>195.6113</v>
      </c>
      <c r="AC37" s="3">
        <v>1812.4309000000001</v>
      </c>
      <c r="AD37">
        <v>1813.7937999999999</v>
      </c>
      <c r="AE37">
        <v>1813.8357000000001</v>
      </c>
      <c r="AF37">
        <v>1813.8357000000001</v>
      </c>
      <c r="AG37">
        <v>97.222800000000007</v>
      </c>
      <c r="AH37">
        <v>92.775400000000005</v>
      </c>
      <c r="AI37">
        <v>89.171700000000001</v>
      </c>
      <c r="AJ37">
        <v>81.102800000000002</v>
      </c>
      <c r="AK37">
        <v>0.83040000000000003</v>
      </c>
    </row>
    <row r="38" spans="1:37" x14ac:dyDescent="0.25">
      <c r="A38" t="s">
        <v>9</v>
      </c>
      <c r="B38" t="s">
        <v>137</v>
      </c>
      <c r="C38" s="7">
        <v>1990</v>
      </c>
      <c r="D38" t="s">
        <v>144</v>
      </c>
      <c r="E38" s="5">
        <v>228503.88</v>
      </c>
      <c r="F38" s="2">
        <f>E38-metricas_prima!E38</f>
        <v>3796.6050000000105</v>
      </c>
      <c r="G38">
        <v>149</v>
      </c>
      <c r="H38">
        <v>138</v>
      </c>
      <c r="I38">
        <v>16</v>
      </c>
      <c r="J38">
        <v>4</v>
      </c>
      <c r="K38">
        <v>0</v>
      </c>
      <c r="L38">
        <v>0</v>
      </c>
      <c r="M38">
        <v>1</v>
      </c>
      <c r="N38">
        <v>308</v>
      </c>
      <c r="O38" s="4">
        <v>73118756.033157393</v>
      </c>
      <c r="P38" s="1">
        <v>178154270.72812</v>
      </c>
      <c r="Q38" s="1">
        <v>270021672.60290301</v>
      </c>
      <c r="R38" s="1">
        <v>452184122.08038998</v>
      </c>
      <c r="S38" s="5">
        <v>221187.203898051</v>
      </c>
      <c r="T38" s="5">
        <v>210689.90281263599</v>
      </c>
      <c r="U38" s="5">
        <v>201508.68809351901</v>
      </c>
      <c r="V38" s="5">
        <v>183285.46779196101</v>
      </c>
      <c r="W38" s="3">
        <v>1.3149999999999999</v>
      </c>
      <c r="X38" s="3">
        <v>145.3314</v>
      </c>
      <c r="Y38" s="3">
        <v>60.265000000000001</v>
      </c>
      <c r="Z38" s="3">
        <v>198.721</v>
      </c>
      <c r="AA38" s="3">
        <v>3.8512</v>
      </c>
      <c r="AB38" s="3">
        <v>197.31960000000001</v>
      </c>
      <c r="AC38" s="3">
        <v>1624.5079000000001</v>
      </c>
      <c r="AD38">
        <v>1627.4634000000001</v>
      </c>
      <c r="AE38">
        <v>1627.8821</v>
      </c>
      <c r="AF38">
        <v>1627.8821</v>
      </c>
      <c r="AG38">
        <v>97.109800000000007</v>
      </c>
      <c r="AH38">
        <v>92.381</v>
      </c>
      <c r="AI38">
        <v>88.5227</v>
      </c>
      <c r="AJ38">
        <v>80.396699999999996</v>
      </c>
      <c r="AK38">
        <v>0.83630000000000004</v>
      </c>
    </row>
    <row r="39" spans="1:37" x14ac:dyDescent="0.25">
      <c r="A39" t="s">
        <v>10</v>
      </c>
      <c r="B39" t="s">
        <v>137</v>
      </c>
      <c r="C39" s="7">
        <v>1995</v>
      </c>
      <c r="D39" t="s">
        <v>144</v>
      </c>
      <c r="E39" s="5">
        <v>215717.31</v>
      </c>
      <c r="F39" s="2">
        <f>E39-metricas_prima!E39</f>
        <v>4670.9549999999872</v>
      </c>
      <c r="G39">
        <v>195</v>
      </c>
      <c r="H39">
        <v>187</v>
      </c>
      <c r="I39">
        <v>46</v>
      </c>
      <c r="J39">
        <v>3</v>
      </c>
      <c r="K39">
        <v>0</v>
      </c>
      <c r="L39">
        <v>0</v>
      </c>
      <c r="M39">
        <v>1</v>
      </c>
      <c r="N39">
        <v>432</v>
      </c>
      <c r="O39" s="4">
        <v>96601729.530262694</v>
      </c>
      <c r="P39" s="1">
        <v>226839987.28156999</v>
      </c>
      <c r="Q39" s="1">
        <v>342568576.580302</v>
      </c>
      <c r="R39" s="1">
        <v>585071904.07949305</v>
      </c>
      <c r="S39" s="5">
        <v>206056.74418582299</v>
      </c>
      <c r="T39" s="5">
        <v>193040.851129324</v>
      </c>
      <c r="U39" s="5">
        <v>181475.800312646</v>
      </c>
      <c r="V39" s="5">
        <v>157210.1195920507</v>
      </c>
      <c r="W39" s="3">
        <v>1.3391</v>
      </c>
      <c r="X39" s="3">
        <v>155.49199999999999</v>
      </c>
      <c r="Y39" s="3">
        <v>60.550699999999999</v>
      </c>
      <c r="Z39" s="3">
        <v>164.7072</v>
      </c>
      <c r="AA39" s="3">
        <v>5.3379000000000003</v>
      </c>
      <c r="AB39" s="3">
        <v>191.2619</v>
      </c>
      <c r="AC39" s="3">
        <v>2078.4897000000001</v>
      </c>
      <c r="AD39">
        <v>2080.8031999999998</v>
      </c>
      <c r="AE39">
        <v>2080.8652000000002</v>
      </c>
      <c r="AF39">
        <v>2080.8652000000002</v>
      </c>
      <c r="AG39">
        <v>95.921999999999997</v>
      </c>
      <c r="AH39">
        <v>89.738500000000002</v>
      </c>
      <c r="AI39">
        <v>84.5625</v>
      </c>
      <c r="AJ39">
        <v>73.138800000000003</v>
      </c>
      <c r="AK39">
        <v>0.79859999999999998</v>
      </c>
    </row>
    <row r="40" spans="1:37" x14ac:dyDescent="0.25">
      <c r="A40" t="s">
        <v>11</v>
      </c>
      <c r="B40" t="s">
        <v>137</v>
      </c>
      <c r="C40">
        <v>2000</v>
      </c>
      <c r="D40" t="s">
        <v>144</v>
      </c>
      <c r="E40" s="5">
        <v>186367.80782099999</v>
      </c>
      <c r="F40" s="2">
        <f>E40-metricas_prima!E40</f>
        <v>5755.9878209999879</v>
      </c>
      <c r="G40">
        <v>416</v>
      </c>
      <c r="H40">
        <v>396</v>
      </c>
      <c r="I40">
        <v>63</v>
      </c>
      <c r="J40">
        <v>2</v>
      </c>
      <c r="K40">
        <v>0</v>
      </c>
      <c r="L40">
        <v>0</v>
      </c>
      <c r="M40">
        <v>2</v>
      </c>
      <c r="N40">
        <v>879</v>
      </c>
      <c r="O40" s="1">
        <v>138902167.95361099</v>
      </c>
      <c r="P40" s="1">
        <v>308768745.749174</v>
      </c>
      <c r="Q40" s="1">
        <v>451193680.50994003</v>
      </c>
      <c r="R40" s="1">
        <v>744606854.58193696</v>
      </c>
      <c r="S40" s="5">
        <v>172456.97670267499</v>
      </c>
      <c r="T40" s="5">
        <v>155481.28872866399</v>
      </c>
      <c r="U40" s="5">
        <v>141248.87968928801</v>
      </c>
      <c r="V40" s="5">
        <v>111907.1223628063</v>
      </c>
      <c r="W40" s="3">
        <v>1.3743000000000001</v>
      </c>
      <c r="X40" s="3">
        <v>149.35040000000001</v>
      </c>
      <c r="Y40" s="3">
        <v>60.9253</v>
      </c>
      <c r="Z40" s="3">
        <v>129.0128</v>
      </c>
      <c r="AA40" s="3">
        <v>8.4002999999999997</v>
      </c>
      <c r="AB40" s="3">
        <v>219.61969999999999</v>
      </c>
      <c r="AC40" s="3">
        <v>2987.1089999999999</v>
      </c>
      <c r="AD40">
        <v>2992.5645</v>
      </c>
      <c r="AE40">
        <v>2993.2671999999998</v>
      </c>
      <c r="AF40">
        <v>2993.3258999999998</v>
      </c>
      <c r="AG40">
        <v>93.148499999999999</v>
      </c>
      <c r="AH40">
        <v>83.788799999999995</v>
      </c>
      <c r="AI40">
        <v>76.369699999999995</v>
      </c>
      <c r="AJ40">
        <v>60.376800000000003</v>
      </c>
      <c r="AK40">
        <v>0.73119999999999996</v>
      </c>
    </row>
    <row r="41" spans="1:37" x14ac:dyDescent="0.25">
      <c r="A41" t="s">
        <v>12</v>
      </c>
      <c r="B41" t="s">
        <v>137</v>
      </c>
      <c r="C41">
        <v>2005</v>
      </c>
      <c r="D41" t="s">
        <v>144</v>
      </c>
      <c r="E41" s="5">
        <v>165636.94500000001</v>
      </c>
      <c r="F41" s="2">
        <f>E41-metricas_prima!E41</f>
        <v>11506.635000000009</v>
      </c>
      <c r="G41">
        <v>605</v>
      </c>
      <c r="H41">
        <v>583</v>
      </c>
      <c r="I41">
        <v>84</v>
      </c>
      <c r="J41">
        <v>4</v>
      </c>
      <c r="K41">
        <v>1</v>
      </c>
      <c r="L41">
        <v>2</v>
      </c>
      <c r="M41">
        <v>4</v>
      </c>
      <c r="N41">
        <v>1283</v>
      </c>
      <c r="O41" s="1">
        <v>211707447.84358901</v>
      </c>
      <c r="P41" s="1">
        <v>425274246.43846899</v>
      </c>
      <c r="Q41" s="1">
        <v>588325870.46001601</v>
      </c>
      <c r="R41" s="1">
        <v>896506606.39375401</v>
      </c>
      <c r="S41" s="5">
        <v>144447.54205245301</v>
      </c>
      <c r="T41" s="5">
        <v>123103.444525411</v>
      </c>
      <c r="U41" s="5">
        <v>106809.36693227199</v>
      </c>
      <c r="V41" s="5">
        <v>75986.284360624602</v>
      </c>
      <c r="W41" s="3">
        <v>1.3646</v>
      </c>
      <c r="X41" s="3">
        <v>149.0395</v>
      </c>
      <c r="Y41" s="3">
        <v>62.008899999999997</v>
      </c>
      <c r="Z41" s="3">
        <v>123.9982</v>
      </c>
      <c r="AA41" s="3">
        <v>12.3912</v>
      </c>
      <c r="AB41" s="3">
        <v>205.8783</v>
      </c>
      <c r="AC41" s="3">
        <v>3477.6752999999999</v>
      </c>
      <c r="AD41">
        <v>3528.614</v>
      </c>
      <c r="AE41">
        <v>3557.4672</v>
      </c>
      <c r="AF41">
        <v>3581.7937000000002</v>
      </c>
      <c r="AG41">
        <v>88.245699999999999</v>
      </c>
      <c r="AH41">
        <v>74.836399999999998</v>
      </c>
      <c r="AI41">
        <v>65.202500000000001</v>
      </c>
      <c r="AJ41">
        <v>46.253500000000003</v>
      </c>
      <c r="AK41">
        <v>0.78149999999999997</v>
      </c>
    </row>
    <row r="42" spans="1:37" x14ac:dyDescent="0.25">
      <c r="A42" t="s">
        <v>13</v>
      </c>
      <c r="B42" t="s">
        <v>137</v>
      </c>
      <c r="C42">
        <v>2010</v>
      </c>
      <c r="D42" t="s">
        <v>144</v>
      </c>
      <c r="E42" s="5">
        <v>156989.79</v>
      </c>
      <c r="F42" s="2">
        <f>E42-metricas_prima!E42</f>
        <v>8817.1199999999953</v>
      </c>
      <c r="G42">
        <v>467</v>
      </c>
      <c r="H42">
        <v>497</v>
      </c>
      <c r="I42">
        <v>87</v>
      </c>
      <c r="J42">
        <v>7</v>
      </c>
      <c r="K42">
        <v>3</v>
      </c>
      <c r="L42">
        <v>0</v>
      </c>
      <c r="M42">
        <v>4</v>
      </c>
      <c r="N42">
        <v>1065</v>
      </c>
      <c r="O42" s="1">
        <v>198067211.37593001</v>
      </c>
      <c r="P42" s="1">
        <v>405857390.58797401</v>
      </c>
      <c r="Q42" s="1">
        <v>565019489.94154</v>
      </c>
      <c r="R42" s="1">
        <v>868988023.35033202</v>
      </c>
      <c r="S42" s="5">
        <v>137081.13357626999</v>
      </c>
      <c r="T42" s="5">
        <v>116314.686444026</v>
      </c>
      <c r="U42" s="5">
        <v>100409.43595681</v>
      </c>
      <c r="V42" s="5">
        <v>70090.9876649668</v>
      </c>
      <c r="W42" s="3">
        <v>1.3188</v>
      </c>
      <c r="X42" s="3">
        <v>165.3416</v>
      </c>
      <c r="Y42" s="3">
        <v>62.137599999999999</v>
      </c>
      <c r="Z42" s="3">
        <v>151.9504</v>
      </c>
      <c r="AA42" s="3">
        <v>11.1234</v>
      </c>
      <c r="AB42" s="3">
        <v>231.0068</v>
      </c>
      <c r="AC42" s="3">
        <v>3269.3948999999998</v>
      </c>
      <c r="AD42">
        <v>3324.5322000000001</v>
      </c>
      <c r="AE42">
        <v>3348.6570000000002</v>
      </c>
      <c r="AF42">
        <v>3378.5861</v>
      </c>
      <c r="AG42">
        <v>88.325999999999993</v>
      </c>
      <c r="AH42">
        <v>74.604399999999998</v>
      </c>
      <c r="AI42">
        <v>64.679599999999994</v>
      </c>
      <c r="AJ42">
        <v>44.969099999999997</v>
      </c>
      <c r="AK42">
        <v>0.77180000000000004</v>
      </c>
    </row>
    <row r="43" spans="1:37" x14ac:dyDescent="0.25">
      <c r="A43" t="s">
        <v>14</v>
      </c>
      <c r="B43" t="s">
        <v>137</v>
      </c>
      <c r="C43">
        <v>2015</v>
      </c>
      <c r="D43" t="s">
        <v>144</v>
      </c>
      <c r="E43" s="5">
        <v>164492.64000000001</v>
      </c>
      <c r="F43" s="2">
        <f>E43-metricas_prima!E43</f>
        <v>18088.245000000024</v>
      </c>
      <c r="G43">
        <v>644</v>
      </c>
      <c r="H43">
        <v>767</v>
      </c>
      <c r="I43">
        <v>112</v>
      </c>
      <c r="J43">
        <v>5</v>
      </c>
      <c r="K43">
        <v>3</v>
      </c>
      <c r="L43">
        <v>1</v>
      </c>
      <c r="M43">
        <v>2</v>
      </c>
      <c r="N43">
        <v>1534</v>
      </c>
      <c r="O43" s="1">
        <v>1615743940.6432099</v>
      </c>
      <c r="P43" s="1">
        <v>1629212092.3260601</v>
      </c>
      <c r="Q43" s="1">
        <v>1635648825.96822</v>
      </c>
      <c r="R43" s="1">
        <v>1641453609.5819399</v>
      </c>
      <c r="S43" s="5">
        <v>141044.38083184001</v>
      </c>
      <c r="T43" s="5">
        <v>119266.38359919599</v>
      </c>
      <c r="U43" s="5">
        <v>102990.451719802</v>
      </c>
      <c r="V43" s="5">
        <v>347.27904180603218</v>
      </c>
      <c r="W43" s="3">
        <v>1.4184000000000001</v>
      </c>
      <c r="X43" s="3">
        <v>138.5986</v>
      </c>
      <c r="Y43" s="3">
        <v>61.497</v>
      </c>
      <c r="Z43" s="3">
        <v>113.04900000000001</v>
      </c>
      <c r="AA43" s="3">
        <v>13.9634</v>
      </c>
      <c r="AB43" s="3">
        <v>196.47640000000001</v>
      </c>
      <c r="AC43" s="3">
        <v>3678.8391000000001</v>
      </c>
      <c r="AD43">
        <v>3712.1273000000001</v>
      </c>
      <c r="AE43">
        <v>3728.3222000000001</v>
      </c>
      <c r="AF43">
        <v>3750.9859000000001</v>
      </c>
      <c r="AG43">
        <v>86.880399999999995</v>
      </c>
      <c r="AH43">
        <v>73.075699999999998</v>
      </c>
      <c r="AI43">
        <v>63.366</v>
      </c>
      <c r="AJ43">
        <v>44.264400000000002</v>
      </c>
      <c r="AK43">
        <v>0.79830000000000001</v>
      </c>
    </row>
    <row r="44" spans="1:37" x14ac:dyDescent="0.25">
      <c r="A44" t="s">
        <v>109</v>
      </c>
      <c r="B44" t="s">
        <v>137</v>
      </c>
      <c r="C44" s="7">
        <v>1985</v>
      </c>
      <c r="D44" t="s">
        <v>141</v>
      </c>
      <c r="E44" s="2">
        <v>227442.375</v>
      </c>
      <c r="F44" s="2">
        <f>E44-metricas_prima!E44</f>
        <v>9776.8349999999919</v>
      </c>
      <c r="G44">
        <v>449</v>
      </c>
      <c r="H44">
        <v>373</v>
      </c>
      <c r="I44">
        <v>104</v>
      </c>
      <c r="J44">
        <v>19</v>
      </c>
      <c r="K44">
        <v>5</v>
      </c>
      <c r="L44">
        <v>1</v>
      </c>
      <c r="M44">
        <v>1</v>
      </c>
      <c r="N44">
        <v>952</v>
      </c>
      <c r="O44">
        <v>131602609.424886</v>
      </c>
      <c r="P44">
        <v>320014535.894481</v>
      </c>
      <c r="Q44">
        <v>499891299.999327</v>
      </c>
      <c r="R44">
        <v>942856497.43091702</v>
      </c>
      <c r="S44" s="2">
        <v>214312.377758077</v>
      </c>
      <c r="T44" s="2">
        <v>195480.71665156301</v>
      </c>
      <c r="U44" s="2">
        <v>177499.54514984199</v>
      </c>
      <c r="V44" s="2">
        <v>133156.72525690828</v>
      </c>
      <c r="W44">
        <v>1.3932</v>
      </c>
      <c r="X44">
        <v>99.1751</v>
      </c>
      <c r="Y44">
        <v>60.150300000000001</v>
      </c>
      <c r="Z44">
        <v>66.778899999999993</v>
      </c>
      <c r="AA44">
        <v>8.4085000000000001</v>
      </c>
      <c r="AB44">
        <v>114.8198</v>
      </c>
      <c r="AC44">
        <v>1918.1464000000001</v>
      </c>
      <c r="AD44">
        <v>1918.3326</v>
      </c>
      <c r="AE44">
        <v>1918.3326</v>
      </c>
      <c r="AF44">
        <v>1918.3326</v>
      </c>
      <c r="AG44">
        <v>94.802199999999999</v>
      </c>
      <c r="AH44">
        <v>86.353999999999999</v>
      </c>
      <c r="AI44">
        <v>78.739199999999997</v>
      </c>
      <c r="AJ44">
        <v>59.112299999999998</v>
      </c>
      <c r="AK44">
        <v>0.86240000000000006</v>
      </c>
    </row>
    <row r="45" spans="1:37" x14ac:dyDescent="0.25">
      <c r="A45" t="s">
        <v>110</v>
      </c>
      <c r="B45" t="s">
        <v>137</v>
      </c>
      <c r="C45" s="7">
        <v>1990</v>
      </c>
      <c r="D45" t="s">
        <v>141</v>
      </c>
      <c r="E45" s="2">
        <v>177051.712073</v>
      </c>
      <c r="F45" s="2">
        <f>E45-metricas_prima!E45</f>
        <v>18186.191274698009</v>
      </c>
      <c r="G45">
        <v>940</v>
      </c>
      <c r="H45">
        <v>851</v>
      </c>
      <c r="I45">
        <v>195</v>
      </c>
      <c r="J45">
        <v>20</v>
      </c>
      <c r="K45">
        <v>17</v>
      </c>
      <c r="L45">
        <v>4</v>
      </c>
      <c r="M45">
        <v>2</v>
      </c>
      <c r="N45">
        <v>2029</v>
      </c>
      <c r="O45">
        <v>243025192.53948101</v>
      </c>
      <c r="P45">
        <v>506894372.52247798</v>
      </c>
      <c r="Q45">
        <v>712859652.72668695</v>
      </c>
      <c r="R45">
        <v>1144206052.5259399</v>
      </c>
      <c r="S45" s="2">
        <v>152733.29788235301</v>
      </c>
      <c r="T45" s="2">
        <v>126242.841832345</v>
      </c>
      <c r="U45" s="2">
        <v>105525.893815123</v>
      </c>
      <c r="V45" s="2">
        <v>62631.106820406014</v>
      </c>
      <c r="W45">
        <v>1.3604000000000001</v>
      </c>
      <c r="X45">
        <v>130.3296</v>
      </c>
      <c r="Y45">
        <v>61.957700000000003</v>
      </c>
      <c r="Z45">
        <v>123.015</v>
      </c>
      <c r="AA45">
        <v>16.96</v>
      </c>
      <c r="AB45">
        <v>145.23099999999999</v>
      </c>
      <c r="AC45">
        <v>3296.6367</v>
      </c>
      <c r="AD45">
        <v>3316.1527999999998</v>
      </c>
      <c r="AE45">
        <v>3324.4526999999998</v>
      </c>
      <c r="AF45">
        <v>3343.6507000000001</v>
      </c>
      <c r="AG45">
        <v>87.371399999999994</v>
      </c>
      <c r="AH45">
        <v>71.882499999999993</v>
      </c>
      <c r="AI45">
        <v>60.541499999999999</v>
      </c>
      <c r="AJ45">
        <v>35.7943</v>
      </c>
      <c r="AK45">
        <v>0.84570000000000001</v>
      </c>
    </row>
    <row r="46" spans="1:37" x14ac:dyDescent="0.25">
      <c r="A46" t="s">
        <v>111</v>
      </c>
      <c r="B46" t="s">
        <v>137</v>
      </c>
      <c r="C46" s="7">
        <v>1995</v>
      </c>
      <c r="D46" t="s">
        <v>141</v>
      </c>
      <c r="E46" s="2">
        <v>131468.08499999999</v>
      </c>
      <c r="F46" s="2">
        <f>E46-metricas_prima!E46</f>
        <v>25214.354999999996</v>
      </c>
      <c r="G46">
        <v>1241</v>
      </c>
      <c r="H46">
        <v>1221</v>
      </c>
      <c r="I46">
        <v>271</v>
      </c>
      <c r="J46">
        <v>32</v>
      </c>
      <c r="K46">
        <v>15</v>
      </c>
      <c r="L46">
        <v>7</v>
      </c>
      <c r="M46">
        <v>10</v>
      </c>
      <c r="N46">
        <v>2797</v>
      </c>
      <c r="O46">
        <v>271136697.07125199</v>
      </c>
      <c r="P46">
        <v>524959310.77442098</v>
      </c>
      <c r="Q46">
        <v>694613417.62067902</v>
      </c>
      <c r="R46">
        <v>1008240560.7007</v>
      </c>
      <c r="S46" s="2">
        <v>104466.82826215</v>
      </c>
      <c r="T46" s="2">
        <v>79093.280287516798</v>
      </c>
      <c r="U46" s="2">
        <v>62128.910106469797</v>
      </c>
      <c r="V46" s="2">
        <v>30644.028929929991</v>
      </c>
      <c r="W46">
        <v>1.3565</v>
      </c>
      <c r="X46">
        <v>136.24930000000001</v>
      </c>
      <c r="Y46">
        <v>62.231999999999999</v>
      </c>
      <c r="Z46">
        <v>131.5163</v>
      </c>
      <c r="AA46">
        <v>11.7742</v>
      </c>
      <c r="AB46">
        <v>203.49279999999999</v>
      </c>
      <c r="AC46">
        <v>2545.5803000000001</v>
      </c>
      <c r="AD46">
        <v>2609.7566000000002</v>
      </c>
      <c r="AE46">
        <v>2623.7662999999998</v>
      </c>
      <c r="AF46">
        <v>2646.1585</v>
      </c>
      <c r="AG46">
        <v>81.207899999999995</v>
      </c>
      <c r="AH46">
        <v>60.932899999999997</v>
      </c>
      <c r="AI46">
        <v>48.243600000000001</v>
      </c>
      <c r="AJ46">
        <v>23.8916</v>
      </c>
      <c r="AK46">
        <v>0.84899999999999998</v>
      </c>
    </row>
    <row r="47" spans="1:37" x14ac:dyDescent="0.25">
      <c r="A47" t="s">
        <v>112</v>
      </c>
      <c r="B47" t="s">
        <v>137</v>
      </c>
      <c r="C47">
        <v>2000</v>
      </c>
      <c r="D47" t="s">
        <v>141</v>
      </c>
      <c r="E47" s="2">
        <v>101711.34</v>
      </c>
      <c r="F47" s="2">
        <f>E47-metricas_prima!E47</f>
        <v>11084.220000000001</v>
      </c>
      <c r="G47">
        <v>881</v>
      </c>
      <c r="H47">
        <v>798</v>
      </c>
      <c r="I47">
        <v>162</v>
      </c>
      <c r="J47">
        <v>23</v>
      </c>
      <c r="K47">
        <v>7</v>
      </c>
      <c r="L47">
        <v>1</v>
      </c>
      <c r="M47">
        <v>12</v>
      </c>
      <c r="N47">
        <v>1884</v>
      </c>
      <c r="O47">
        <v>197806398.066771</v>
      </c>
      <c r="P47">
        <v>391781811.014759</v>
      </c>
      <c r="Q47">
        <v>532810318.45508099</v>
      </c>
      <c r="R47">
        <v>789269297.25095499</v>
      </c>
      <c r="S47" s="2">
        <v>81856.576067178001</v>
      </c>
      <c r="T47" s="2">
        <v>62473.883065087699</v>
      </c>
      <c r="U47" s="2">
        <v>48379.5995143291</v>
      </c>
      <c r="V47" s="2">
        <v>22784.410274904498</v>
      </c>
      <c r="W47">
        <v>1.3326</v>
      </c>
      <c r="X47">
        <v>178.9521</v>
      </c>
      <c r="Y47">
        <v>66.202100000000002</v>
      </c>
      <c r="Z47">
        <v>214.38900000000001</v>
      </c>
      <c r="AA47">
        <v>8.1498000000000008</v>
      </c>
      <c r="AB47">
        <v>227.7807</v>
      </c>
      <c r="AC47">
        <v>1827.4133999999999</v>
      </c>
      <c r="AD47">
        <v>1894.6596999999999</v>
      </c>
      <c r="AE47">
        <v>1946.4826</v>
      </c>
      <c r="AF47">
        <v>2142.0382</v>
      </c>
      <c r="AG47">
        <v>82.109899999999996</v>
      </c>
      <c r="AH47">
        <v>62.161000000000001</v>
      </c>
      <c r="AI47">
        <v>48.635199999999998</v>
      </c>
      <c r="AJ47">
        <v>22.8141</v>
      </c>
      <c r="AK47">
        <v>0.83050000000000002</v>
      </c>
    </row>
    <row r="48" spans="1:37" x14ac:dyDescent="0.25">
      <c r="A48" t="s">
        <v>113</v>
      </c>
      <c r="B48" t="s">
        <v>137</v>
      </c>
      <c r="C48">
        <v>2005</v>
      </c>
      <c r="D48" t="s">
        <v>141</v>
      </c>
      <c r="E48" s="2">
        <v>92836.800000000003</v>
      </c>
      <c r="F48" s="2">
        <f>E48-metricas_prima!E48</f>
        <v>10876.680000000008</v>
      </c>
      <c r="G48">
        <v>857</v>
      </c>
      <c r="H48">
        <v>953</v>
      </c>
      <c r="I48">
        <v>195</v>
      </c>
      <c r="J48">
        <v>17</v>
      </c>
      <c r="K48">
        <v>8</v>
      </c>
      <c r="L48">
        <v>2</v>
      </c>
      <c r="M48">
        <v>12</v>
      </c>
      <c r="N48">
        <v>2044</v>
      </c>
      <c r="O48">
        <v>181130740.279441</v>
      </c>
      <c r="P48">
        <v>358840419.14587098</v>
      </c>
      <c r="Q48">
        <v>486323673.993644</v>
      </c>
      <c r="R48">
        <v>717273413.97749996</v>
      </c>
      <c r="S48" s="2">
        <v>74771.0167197384</v>
      </c>
      <c r="T48" s="2">
        <v>57011.404425798697</v>
      </c>
      <c r="U48" s="2">
        <v>44270.8830634314</v>
      </c>
      <c r="V48" s="2">
        <v>21109.458602250001</v>
      </c>
      <c r="W48">
        <v>1.3237000000000001</v>
      </c>
      <c r="X48">
        <v>191.08680000000001</v>
      </c>
      <c r="Y48">
        <v>68.0411</v>
      </c>
      <c r="Z48">
        <v>199.971</v>
      </c>
      <c r="AA48">
        <v>5.5431999999999997</v>
      </c>
      <c r="AB48">
        <v>264.65609999999998</v>
      </c>
      <c r="AC48">
        <v>1410.0966000000001</v>
      </c>
      <c r="AD48">
        <v>1455.3762999999999</v>
      </c>
      <c r="AE48">
        <v>1468.2044000000001</v>
      </c>
      <c r="AF48">
        <v>1522.2751000000001</v>
      </c>
      <c r="AG48">
        <v>82.146799999999999</v>
      </c>
      <c r="AH48">
        <v>62.071800000000003</v>
      </c>
      <c r="AI48">
        <v>48.702300000000001</v>
      </c>
      <c r="AJ48">
        <v>23.244199999999999</v>
      </c>
      <c r="AK48">
        <v>0.80679999999999996</v>
      </c>
    </row>
    <row r="49" spans="1:37" x14ac:dyDescent="0.25">
      <c r="A49" t="s">
        <v>114</v>
      </c>
      <c r="B49" t="s">
        <v>137</v>
      </c>
      <c r="C49">
        <v>2010</v>
      </c>
      <c r="D49" t="s">
        <v>141</v>
      </c>
      <c r="E49" s="2">
        <v>97511.4</v>
      </c>
      <c r="F49" s="2">
        <f>E49-metricas_prima!E49</f>
        <v>16816.904999999999</v>
      </c>
      <c r="G49">
        <v>927</v>
      </c>
      <c r="H49">
        <v>1256</v>
      </c>
      <c r="I49">
        <v>285</v>
      </c>
      <c r="J49">
        <v>30</v>
      </c>
      <c r="K49">
        <v>7</v>
      </c>
      <c r="L49">
        <v>4</v>
      </c>
      <c r="M49">
        <v>13</v>
      </c>
      <c r="N49">
        <v>2522</v>
      </c>
      <c r="O49">
        <v>210665754.68242499</v>
      </c>
      <c r="P49">
        <v>390968518.42875803</v>
      </c>
      <c r="Q49">
        <v>517234232.924182</v>
      </c>
      <c r="R49">
        <v>748733779.44085205</v>
      </c>
      <c r="S49" s="2">
        <v>76525.425589052698</v>
      </c>
      <c r="T49" s="2">
        <v>58507.252287999203</v>
      </c>
      <c r="U49" s="2">
        <v>45890.258770875</v>
      </c>
      <c r="V49" s="2">
        <v>22638.022055914786</v>
      </c>
      <c r="W49">
        <v>1.395</v>
      </c>
      <c r="X49">
        <v>165.25380000000001</v>
      </c>
      <c r="Y49">
        <v>63.859299999999998</v>
      </c>
      <c r="Z49">
        <v>186.2629</v>
      </c>
      <c r="AA49">
        <v>10.868</v>
      </c>
      <c r="AB49">
        <v>228.49170000000001</v>
      </c>
      <c r="AC49">
        <v>2258.5005000000001</v>
      </c>
      <c r="AD49">
        <v>2290.9360000000001</v>
      </c>
      <c r="AE49">
        <v>2301.2217999999998</v>
      </c>
      <c r="AF49">
        <v>2341.2793999999999</v>
      </c>
      <c r="AG49">
        <v>80.064800000000005</v>
      </c>
      <c r="AH49">
        <v>60.647399999999998</v>
      </c>
      <c r="AI49">
        <v>48.039700000000003</v>
      </c>
      <c r="AJ49">
        <v>23.745899999999999</v>
      </c>
      <c r="AK49">
        <v>0.79749999999999999</v>
      </c>
    </row>
    <row r="50" spans="1:37" x14ac:dyDescent="0.25">
      <c r="A50" t="s">
        <v>115</v>
      </c>
      <c r="B50" t="s">
        <v>137</v>
      </c>
      <c r="C50">
        <v>2015</v>
      </c>
      <c r="D50" t="s">
        <v>141</v>
      </c>
      <c r="E50" s="2">
        <v>94693.815000000002</v>
      </c>
      <c r="F50" s="2">
        <f>E50-metricas_prima!E50</f>
        <v>13895.145000000004</v>
      </c>
      <c r="G50">
        <v>944</v>
      </c>
      <c r="H50">
        <v>1165</v>
      </c>
      <c r="I50">
        <v>227</v>
      </c>
      <c r="J50">
        <v>27</v>
      </c>
      <c r="K50">
        <v>10</v>
      </c>
      <c r="L50">
        <v>3</v>
      </c>
      <c r="M50">
        <v>13</v>
      </c>
      <c r="N50">
        <v>2389</v>
      </c>
      <c r="O50">
        <v>199849362.605367</v>
      </c>
      <c r="P50">
        <v>382653002.36072803</v>
      </c>
      <c r="Q50">
        <v>509529806.20165002</v>
      </c>
      <c r="R50">
        <v>730997371.31374502</v>
      </c>
      <c r="S50" s="2">
        <v>74760.326448407402</v>
      </c>
      <c r="T50" s="2">
        <v>56490.603051242899</v>
      </c>
      <c r="U50" s="2">
        <v>43808.250274394901</v>
      </c>
      <c r="V50" s="2">
        <v>21594.077868625507</v>
      </c>
      <c r="W50">
        <v>1.3669</v>
      </c>
      <c r="X50">
        <v>177.22540000000001</v>
      </c>
      <c r="Y50">
        <v>69.354100000000003</v>
      </c>
      <c r="Z50">
        <v>192.97880000000001</v>
      </c>
      <c r="AA50">
        <v>7.3689</v>
      </c>
      <c r="AB50">
        <v>238.19929999999999</v>
      </c>
      <c r="AC50">
        <v>1768.3009</v>
      </c>
      <c r="AD50">
        <v>1839.6677</v>
      </c>
      <c r="AE50">
        <v>1886.9273000000001</v>
      </c>
      <c r="AF50">
        <v>2037.0845999999999</v>
      </c>
      <c r="AG50">
        <v>80.597999999999999</v>
      </c>
      <c r="AH50">
        <v>60.311199999999999</v>
      </c>
      <c r="AI50">
        <v>47.246099999999998</v>
      </c>
      <c r="AJ50">
        <v>23.2758</v>
      </c>
      <c r="AK50">
        <v>0.80100000000000005</v>
      </c>
    </row>
    <row r="51" spans="1:37" x14ac:dyDescent="0.25">
      <c r="A51" t="s">
        <v>64</v>
      </c>
      <c r="B51" t="s">
        <v>78</v>
      </c>
      <c r="C51" s="7">
        <v>1985</v>
      </c>
      <c r="D51" t="s">
        <v>140</v>
      </c>
      <c r="E51" s="2">
        <v>218658.66989700001</v>
      </c>
      <c r="F51" s="2">
        <f>E51-metricas_prima!E51</f>
        <v>6916.5077970000275</v>
      </c>
      <c r="G51">
        <v>376</v>
      </c>
      <c r="H51">
        <v>221</v>
      </c>
      <c r="I51">
        <v>12</v>
      </c>
      <c r="J51">
        <v>4</v>
      </c>
      <c r="K51">
        <v>3</v>
      </c>
      <c r="L51">
        <v>0</v>
      </c>
      <c r="M51">
        <v>6</v>
      </c>
      <c r="N51">
        <v>622</v>
      </c>
      <c r="O51">
        <v>278784654.96077597</v>
      </c>
      <c r="P51">
        <v>709013228.01842594</v>
      </c>
      <c r="Q51">
        <v>1055911331.18349</v>
      </c>
      <c r="R51">
        <v>1652989876.0546601</v>
      </c>
      <c r="S51" s="2">
        <v>190539.801348604</v>
      </c>
      <c r="T51" s="2">
        <v>149253.046490273</v>
      </c>
      <c r="U51" s="2">
        <v>115410.268523987</v>
      </c>
      <c r="V51" s="2">
        <v>53359.682291534002</v>
      </c>
      <c r="W51">
        <v>1.4024000000000001</v>
      </c>
      <c r="X51">
        <v>112.76090000000001</v>
      </c>
      <c r="Y51">
        <v>60.170900000000003</v>
      </c>
      <c r="Z51">
        <v>75.493499999999997</v>
      </c>
      <c r="AA51">
        <v>14.098000000000001</v>
      </c>
      <c r="AB51">
        <v>100.2941</v>
      </c>
      <c r="AC51">
        <v>1486.0112999999999</v>
      </c>
      <c r="AD51">
        <v>1484.6926000000001</v>
      </c>
      <c r="AE51">
        <v>1482.6766</v>
      </c>
      <c r="AF51">
        <v>1487.3766000000001</v>
      </c>
      <c r="AG51">
        <v>88.083699999999993</v>
      </c>
      <c r="AH51">
        <v>67.904700000000005</v>
      </c>
      <c r="AI51">
        <v>52.055</v>
      </c>
      <c r="AJ51">
        <v>24.085599999999999</v>
      </c>
      <c r="AK51">
        <v>0.55830000000000002</v>
      </c>
    </row>
    <row r="52" spans="1:37" x14ac:dyDescent="0.25">
      <c r="A52" t="s">
        <v>65</v>
      </c>
      <c r="B52" t="s">
        <v>78</v>
      </c>
      <c r="C52" s="7">
        <v>1990</v>
      </c>
      <c r="D52" t="s">
        <v>140</v>
      </c>
      <c r="E52" s="2">
        <v>202996.657289</v>
      </c>
      <c r="F52" s="2">
        <f>E52-metricas_prima!E52</f>
        <v>18577.380539000005</v>
      </c>
      <c r="G52">
        <v>928</v>
      </c>
      <c r="H52">
        <v>648</v>
      </c>
      <c r="I52">
        <v>47</v>
      </c>
      <c r="J52">
        <v>4</v>
      </c>
      <c r="K52">
        <v>5</v>
      </c>
      <c r="L52">
        <v>5</v>
      </c>
      <c r="M52">
        <v>13</v>
      </c>
      <c r="N52">
        <v>1650</v>
      </c>
      <c r="O52">
        <v>373061368.86309302</v>
      </c>
      <c r="P52">
        <v>840280881.31622803</v>
      </c>
      <c r="Q52">
        <v>1187019255.04895</v>
      </c>
      <c r="R52">
        <v>1716645415.5041499</v>
      </c>
      <c r="S52" s="2">
        <v>163466.05401910999</v>
      </c>
      <c r="T52" s="2">
        <v>116788.99960339299</v>
      </c>
      <c r="U52" s="2">
        <v>82142.367267131995</v>
      </c>
      <c r="V52" s="2">
        <v>31332.115738585009</v>
      </c>
      <c r="W52">
        <v>1.4353</v>
      </c>
      <c r="X52">
        <v>96.903899999999993</v>
      </c>
      <c r="Y52">
        <v>60.3001</v>
      </c>
      <c r="Z52">
        <v>60.130600000000001</v>
      </c>
      <c r="AA52">
        <v>16.168800000000001</v>
      </c>
      <c r="AB52">
        <v>102.09610000000001</v>
      </c>
      <c r="AC52">
        <v>1856.9994999999999</v>
      </c>
      <c r="AD52">
        <v>1924.6266000000001</v>
      </c>
      <c r="AE52">
        <v>1987.2429</v>
      </c>
      <c r="AF52">
        <v>2144.7296000000001</v>
      </c>
      <c r="AG52">
        <v>82.588800000000006</v>
      </c>
      <c r="AH52">
        <v>58.810200000000002</v>
      </c>
      <c r="AI52">
        <v>41.594200000000001</v>
      </c>
      <c r="AJ52">
        <v>14.7403</v>
      </c>
      <c r="AK52">
        <v>0.64649999999999996</v>
      </c>
    </row>
    <row r="53" spans="1:37" x14ac:dyDescent="0.25">
      <c r="A53" t="s">
        <v>66</v>
      </c>
      <c r="B53" t="s">
        <v>78</v>
      </c>
      <c r="C53" s="7">
        <v>1995</v>
      </c>
      <c r="D53" t="s">
        <v>140</v>
      </c>
      <c r="E53" s="2">
        <v>186165.729719</v>
      </c>
      <c r="F53" s="2">
        <f>E53-metricas_prima!E53</f>
        <v>20936.008169000008</v>
      </c>
      <c r="G53">
        <v>1468</v>
      </c>
      <c r="H53">
        <v>850</v>
      </c>
      <c r="I53">
        <v>76</v>
      </c>
      <c r="J53">
        <v>14</v>
      </c>
      <c r="K53">
        <v>3</v>
      </c>
      <c r="L53">
        <v>5</v>
      </c>
      <c r="M53">
        <v>14</v>
      </c>
      <c r="N53">
        <v>2430</v>
      </c>
      <c r="O53">
        <v>424364495.01728803</v>
      </c>
      <c r="P53">
        <v>913398056.87152004</v>
      </c>
      <c r="Q53">
        <v>1236435720.3824601</v>
      </c>
      <c r="R53">
        <v>1651202429.03124</v>
      </c>
      <c r="S53" s="2">
        <v>142415.13977497499</v>
      </c>
      <c r="T53" s="2">
        <v>94467.136524682297</v>
      </c>
      <c r="U53" s="2">
        <v>61876.753024289501</v>
      </c>
      <c r="V53" s="2">
        <v>21045.486815876007</v>
      </c>
      <c r="W53">
        <v>1.3374999999999999</v>
      </c>
      <c r="X53">
        <v>107.8738</v>
      </c>
      <c r="Y53">
        <v>60.609900000000003</v>
      </c>
      <c r="Z53">
        <v>66.067300000000003</v>
      </c>
      <c r="AA53">
        <v>16.973600000000001</v>
      </c>
      <c r="AB53">
        <v>125.64960000000001</v>
      </c>
      <c r="AC53">
        <v>2426.7253000000001</v>
      </c>
      <c r="AD53">
        <v>2532.0241000000001</v>
      </c>
      <c r="AE53">
        <v>2615.5517</v>
      </c>
      <c r="AF53">
        <v>2870.9776000000002</v>
      </c>
      <c r="AG53">
        <v>78.876099999999994</v>
      </c>
      <c r="AH53">
        <v>51.170900000000003</v>
      </c>
      <c r="AI53">
        <v>33.372199999999999</v>
      </c>
      <c r="AJ53">
        <v>9.8869000000000007</v>
      </c>
      <c r="AK53">
        <v>0.66100000000000003</v>
      </c>
    </row>
    <row r="54" spans="1:37" x14ac:dyDescent="0.25">
      <c r="A54" t="s">
        <v>67</v>
      </c>
      <c r="B54" t="s">
        <v>78</v>
      </c>
      <c r="C54">
        <v>2000</v>
      </c>
      <c r="D54" t="s">
        <v>140</v>
      </c>
      <c r="E54" s="2">
        <v>144287.970921</v>
      </c>
      <c r="F54" s="2">
        <f>E54-metricas_prima!E54</f>
        <v>14588.319321000003</v>
      </c>
      <c r="G54">
        <v>940</v>
      </c>
      <c r="H54">
        <v>612</v>
      </c>
      <c r="I54">
        <v>170</v>
      </c>
      <c r="J54">
        <v>15</v>
      </c>
      <c r="K54">
        <v>10</v>
      </c>
      <c r="L54">
        <v>15</v>
      </c>
      <c r="M54">
        <v>23</v>
      </c>
      <c r="N54">
        <v>1785</v>
      </c>
      <c r="O54">
        <v>373383436.89320397</v>
      </c>
      <c r="P54">
        <v>805357191.73517704</v>
      </c>
      <c r="Q54">
        <v>1058409402.37176</v>
      </c>
      <c r="R54">
        <v>1305583045.0678501</v>
      </c>
      <c r="S54" s="2">
        <v>104023.779487654</v>
      </c>
      <c r="T54" s="2">
        <v>60861.503748846102</v>
      </c>
      <c r="U54" s="2">
        <v>35563.481794973297</v>
      </c>
      <c r="V54" s="2">
        <v>13729.666414214982</v>
      </c>
      <c r="W54">
        <v>1.3465</v>
      </c>
      <c r="X54">
        <v>149.47200000000001</v>
      </c>
      <c r="Y54">
        <v>62.588999999999999</v>
      </c>
      <c r="Z54">
        <v>128.2072</v>
      </c>
      <c r="AA54">
        <v>9.6910000000000007</v>
      </c>
      <c r="AB54">
        <v>206.6095</v>
      </c>
      <c r="AC54">
        <v>1354.0024000000001</v>
      </c>
      <c r="AD54">
        <v>1528.8847000000001</v>
      </c>
      <c r="AE54">
        <v>1750.76</v>
      </c>
      <c r="AF54">
        <v>2526.3328999999999</v>
      </c>
      <c r="AG54">
        <v>75.262200000000007</v>
      </c>
      <c r="AH54">
        <v>43.805399999999999</v>
      </c>
      <c r="AI54">
        <v>25.791599999999999</v>
      </c>
      <c r="AJ54">
        <v>7.7529000000000003</v>
      </c>
      <c r="AK54">
        <v>0.60189999999999999</v>
      </c>
    </row>
    <row r="55" spans="1:37" x14ac:dyDescent="0.25">
      <c r="A55" t="s">
        <v>68</v>
      </c>
      <c r="B55" t="s">
        <v>78</v>
      </c>
      <c r="C55">
        <v>2005</v>
      </c>
      <c r="D55" t="s">
        <v>140</v>
      </c>
      <c r="E55" s="2">
        <v>110308.00275</v>
      </c>
      <c r="F55" s="2">
        <f>E55-metricas_prima!E55</f>
        <v>4438.9993499999982</v>
      </c>
      <c r="G55">
        <v>912</v>
      </c>
      <c r="H55">
        <v>948</v>
      </c>
      <c r="I55">
        <v>197</v>
      </c>
      <c r="J55">
        <v>18</v>
      </c>
      <c r="K55">
        <v>18</v>
      </c>
      <c r="L55">
        <v>7</v>
      </c>
      <c r="M55">
        <v>20</v>
      </c>
      <c r="N55">
        <v>2120</v>
      </c>
      <c r="O55">
        <v>419436870.85334098</v>
      </c>
      <c r="P55">
        <v>740064469.91078305</v>
      </c>
      <c r="Q55">
        <v>881312356.48496306</v>
      </c>
      <c r="R55">
        <v>993172303.74610102</v>
      </c>
      <c r="S55" s="2">
        <v>69226.429437951898</v>
      </c>
      <c r="T55" s="2">
        <v>34955.474960769498</v>
      </c>
      <c r="U55" s="2">
        <v>20269.042525047</v>
      </c>
      <c r="V55" s="2">
        <v>10990.772375389904</v>
      </c>
      <c r="W55">
        <v>1.3654999999999999</v>
      </c>
      <c r="X55">
        <v>162.96340000000001</v>
      </c>
      <c r="Y55">
        <v>69.060199999999995</v>
      </c>
      <c r="Z55">
        <v>132.73390000000001</v>
      </c>
      <c r="AA55">
        <v>8.5023999999999997</v>
      </c>
      <c r="AB55">
        <v>256.64019999999999</v>
      </c>
      <c r="AC55">
        <v>1117.7557999999999</v>
      </c>
      <c r="AD55">
        <v>1488.8489999999999</v>
      </c>
      <c r="AE55">
        <v>1894.3074999999999</v>
      </c>
      <c r="AF55">
        <v>2609.7175000000002</v>
      </c>
      <c r="AG55">
        <v>66.4221</v>
      </c>
      <c r="AH55">
        <v>32.795900000000003</v>
      </c>
      <c r="AI55">
        <v>18.8629</v>
      </c>
      <c r="AJ55">
        <v>8.0084999999999997</v>
      </c>
      <c r="AK55">
        <v>0.20760000000000001</v>
      </c>
    </row>
    <row r="56" spans="1:37" x14ac:dyDescent="0.25">
      <c r="A56" t="s">
        <v>69</v>
      </c>
      <c r="B56" t="s">
        <v>78</v>
      </c>
      <c r="C56">
        <v>2010</v>
      </c>
      <c r="D56" t="s">
        <v>140</v>
      </c>
      <c r="E56" s="2">
        <v>111655.274238</v>
      </c>
      <c r="F56" s="2">
        <f>E56-metricas_prima!E56</f>
        <v>29926.720637999999</v>
      </c>
      <c r="G56">
        <v>3534</v>
      </c>
      <c r="H56">
        <v>2562</v>
      </c>
      <c r="I56">
        <v>373</v>
      </c>
      <c r="J56">
        <v>58</v>
      </c>
      <c r="K56">
        <v>29</v>
      </c>
      <c r="L56">
        <v>15</v>
      </c>
      <c r="M56">
        <v>20</v>
      </c>
      <c r="N56">
        <v>6591</v>
      </c>
      <c r="O56">
        <v>533331335.68629301</v>
      </c>
      <c r="P56">
        <v>847739971.34950995</v>
      </c>
      <c r="Q56">
        <v>971706729.95695806</v>
      </c>
      <c r="R56">
        <v>1058663669.20803</v>
      </c>
      <c r="S56" s="2">
        <v>59928.487339480504</v>
      </c>
      <c r="T56" s="2">
        <v>25341.611270347101</v>
      </c>
      <c r="U56" s="2">
        <v>12144.443923457</v>
      </c>
      <c r="V56" s="2">
        <v>5788.907317196994</v>
      </c>
      <c r="W56">
        <v>1.4419999999999999</v>
      </c>
      <c r="X56">
        <v>121.5765</v>
      </c>
      <c r="Y56">
        <v>64.2376</v>
      </c>
      <c r="Z56">
        <v>83.602800000000002</v>
      </c>
      <c r="AA56">
        <v>12.6296</v>
      </c>
      <c r="AB56">
        <v>265.38869999999997</v>
      </c>
      <c r="AC56">
        <v>2463.7766000000001</v>
      </c>
      <c r="AD56">
        <v>3194.0153</v>
      </c>
      <c r="AE56">
        <v>3947.0369000000001</v>
      </c>
      <c r="AF56">
        <v>4502.0481</v>
      </c>
      <c r="AG56">
        <v>56.6676</v>
      </c>
      <c r="AH56">
        <v>23.435700000000001</v>
      </c>
      <c r="AI56">
        <v>11.272600000000001</v>
      </c>
      <c r="AJ56">
        <v>3.0072999999999999</v>
      </c>
      <c r="AK56">
        <v>0.66210000000000002</v>
      </c>
    </row>
    <row r="57" spans="1:37" x14ac:dyDescent="0.25">
      <c r="A57" t="s">
        <v>70</v>
      </c>
      <c r="B57" t="s">
        <v>78</v>
      </c>
      <c r="C57">
        <v>2015</v>
      </c>
      <c r="D57" t="s">
        <v>140</v>
      </c>
      <c r="E57" s="2">
        <v>117676.97313100001</v>
      </c>
      <c r="F57" s="2">
        <f>E57-metricas_prima!E57</f>
        <v>38397.184531000006</v>
      </c>
      <c r="G57">
        <v>2812</v>
      </c>
      <c r="H57">
        <v>2312</v>
      </c>
      <c r="I57">
        <v>332</v>
      </c>
      <c r="J57">
        <v>60</v>
      </c>
      <c r="K57">
        <v>30</v>
      </c>
      <c r="L57">
        <v>17</v>
      </c>
      <c r="M57">
        <v>16</v>
      </c>
      <c r="N57">
        <v>5579</v>
      </c>
      <c r="O57">
        <v>500914807.99050701</v>
      </c>
      <c r="P57">
        <v>871501407.38528097</v>
      </c>
      <c r="Q57">
        <v>1017030306.08355</v>
      </c>
      <c r="R57">
        <v>1133536705.74422</v>
      </c>
      <c r="S57" s="2">
        <v>67560.671378921994</v>
      </c>
      <c r="T57" s="2">
        <v>30529.778860551301</v>
      </c>
      <c r="U57" s="2">
        <v>15956.218707657499</v>
      </c>
      <c r="V57" s="2">
        <v>4323.3025565779972</v>
      </c>
      <c r="W57">
        <v>1.4622999999999999</v>
      </c>
      <c r="X57">
        <v>114.5608</v>
      </c>
      <c r="Y57">
        <v>62.529299999999999</v>
      </c>
      <c r="Z57">
        <v>73.89</v>
      </c>
      <c r="AA57">
        <v>28.549600000000002</v>
      </c>
      <c r="AB57">
        <v>191.40010000000001</v>
      </c>
      <c r="AC57">
        <v>4326.6202000000003</v>
      </c>
      <c r="AD57">
        <v>4787.6424999999999</v>
      </c>
      <c r="AE57">
        <v>5116.0155999999997</v>
      </c>
      <c r="AF57">
        <v>5609.8490000000002</v>
      </c>
      <c r="AG57">
        <v>59.389099999999999</v>
      </c>
      <c r="AH57">
        <v>26.506799999999998</v>
      </c>
      <c r="AI57">
        <v>13.866099999999999</v>
      </c>
      <c r="AJ57">
        <v>3.6934999999999998</v>
      </c>
      <c r="AK57">
        <v>0.71579999999999999</v>
      </c>
    </row>
    <row r="58" spans="1:37" x14ac:dyDescent="0.25">
      <c r="A58" t="s">
        <v>95</v>
      </c>
      <c r="B58" t="s">
        <v>78</v>
      </c>
      <c r="C58" s="7">
        <v>1985</v>
      </c>
      <c r="D58" t="s">
        <v>143</v>
      </c>
      <c r="E58" s="2">
        <v>245391.07500000001</v>
      </c>
      <c r="F58" s="2">
        <f>E58-metricas_prima!E58</f>
        <v>14120.595000000001</v>
      </c>
      <c r="G58">
        <v>187</v>
      </c>
      <c r="H58">
        <v>418</v>
      </c>
      <c r="I58">
        <v>162</v>
      </c>
      <c r="J58">
        <v>24</v>
      </c>
      <c r="K58">
        <v>5</v>
      </c>
      <c r="L58">
        <v>3</v>
      </c>
      <c r="M58">
        <v>2</v>
      </c>
      <c r="N58">
        <v>801</v>
      </c>
      <c r="O58">
        <v>120594411.477608</v>
      </c>
      <c r="P58">
        <v>339496897.52401298</v>
      </c>
      <c r="Q58">
        <v>541322377.72858298</v>
      </c>
      <c r="R58">
        <v>981104805.11845696</v>
      </c>
      <c r="S58" s="2">
        <v>233350.89104183999</v>
      </c>
      <c r="T58" s="2">
        <v>211481.95216551499</v>
      </c>
      <c r="U58" s="2">
        <v>191320.098802914</v>
      </c>
      <c r="V58" s="2">
        <v>147280.59448815431</v>
      </c>
      <c r="W58">
        <v>1.2594000000000001</v>
      </c>
      <c r="X58">
        <v>82.887200000000007</v>
      </c>
      <c r="Y58">
        <v>60.003700000000002</v>
      </c>
      <c r="Z58">
        <v>22.072700000000001</v>
      </c>
      <c r="AA58">
        <v>6.7432999999999996</v>
      </c>
      <c r="AB58">
        <v>60.826300000000003</v>
      </c>
      <c r="AC58">
        <v>624.49509999999998</v>
      </c>
      <c r="AD58">
        <v>624.49980000000005</v>
      </c>
      <c r="AE58">
        <v>624.49980000000005</v>
      </c>
      <c r="AF58">
        <v>624.49980000000005</v>
      </c>
      <c r="AG58">
        <v>95.701800000000006</v>
      </c>
      <c r="AH58">
        <v>86.680999999999997</v>
      </c>
      <c r="AI58">
        <v>78.638400000000004</v>
      </c>
      <c r="AJ58">
        <v>60.496699999999997</v>
      </c>
      <c r="AK58">
        <v>0.87039999999999995</v>
      </c>
    </row>
    <row r="59" spans="1:37" x14ac:dyDescent="0.25">
      <c r="A59" t="s">
        <v>96</v>
      </c>
      <c r="B59" t="s">
        <v>78</v>
      </c>
      <c r="C59" s="7">
        <v>1990</v>
      </c>
      <c r="D59" t="s">
        <v>143</v>
      </c>
      <c r="E59" s="2">
        <v>240734.07</v>
      </c>
      <c r="F59" s="2">
        <f>E59-metricas_prima!E59</f>
        <v>21896.28</v>
      </c>
      <c r="G59">
        <v>264</v>
      </c>
      <c r="H59">
        <v>615</v>
      </c>
      <c r="I59">
        <v>251</v>
      </c>
      <c r="J59">
        <v>23</v>
      </c>
      <c r="K59">
        <v>7</v>
      </c>
      <c r="L59">
        <v>8</v>
      </c>
      <c r="M59">
        <v>4</v>
      </c>
      <c r="N59">
        <v>1172</v>
      </c>
      <c r="O59">
        <v>180913214.407417</v>
      </c>
      <c r="P59">
        <v>490221471.36622298</v>
      </c>
      <c r="Q59">
        <v>756242821.89019406</v>
      </c>
      <c r="R59">
        <v>1295318670.15763</v>
      </c>
      <c r="S59" s="2">
        <v>222657.93759308901</v>
      </c>
      <c r="T59" s="2">
        <v>191757.33604086499</v>
      </c>
      <c r="U59" s="2">
        <v>165180.11682799101</v>
      </c>
      <c r="V59" s="2">
        <v>111202.20298423701</v>
      </c>
      <c r="W59">
        <v>1.3254999999999999</v>
      </c>
      <c r="X59">
        <v>82.485500000000002</v>
      </c>
      <c r="Y59">
        <v>60.010800000000003</v>
      </c>
      <c r="Z59">
        <v>28.487300000000001</v>
      </c>
      <c r="AA59">
        <v>10.4619</v>
      </c>
      <c r="AB59">
        <v>57.003700000000002</v>
      </c>
      <c r="AC59">
        <v>1014.8892</v>
      </c>
      <c r="AD59">
        <v>1014.8892</v>
      </c>
      <c r="AE59">
        <v>1014.8892</v>
      </c>
      <c r="AF59">
        <v>1014.8892</v>
      </c>
      <c r="AG59">
        <v>93.406599999999997</v>
      </c>
      <c r="AH59">
        <v>80.405699999999996</v>
      </c>
      <c r="AI59">
        <v>69.495400000000004</v>
      </c>
      <c r="AJ59">
        <v>46.776400000000002</v>
      </c>
      <c r="AK59">
        <v>0.87490000000000001</v>
      </c>
    </row>
    <row r="60" spans="1:37" x14ac:dyDescent="0.25">
      <c r="A60" t="s">
        <v>97</v>
      </c>
      <c r="B60" t="s">
        <v>78</v>
      </c>
      <c r="C60" s="7">
        <v>1995</v>
      </c>
      <c r="D60" t="s">
        <v>143</v>
      </c>
      <c r="E60" s="2">
        <v>233072.505</v>
      </c>
      <c r="F60" s="2">
        <f>E60-metricas_prima!E60</f>
        <v>26886.959999999992</v>
      </c>
      <c r="G60">
        <v>531</v>
      </c>
      <c r="H60">
        <v>939</v>
      </c>
      <c r="I60">
        <v>335</v>
      </c>
      <c r="J60">
        <v>38</v>
      </c>
      <c r="K60">
        <v>9</v>
      </c>
      <c r="L60">
        <v>6</v>
      </c>
      <c r="M60">
        <v>4</v>
      </c>
      <c r="N60">
        <v>1862</v>
      </c>
      <c r="O60">
        <v>243233690.74426699</v>
      </c>
      <c r="P60">
        <v>615190234.10616505</v>
      </c>
      <c r="Q60">
        <v>913555115.76788795</v>
      </c>
      <c r="R60">
        <v>1456887901.6089301</v>
      </c>
      <c r="S60" s="2">
        <v>208779.00329939401</v>
      </c>
      <c r="T60" s="2">
        <v>171620.47782169399</v>
      </c>
      <c r="U60" s="2">
        <v>141805.570798334</v>
      </c>
      <c r="V60" s="2">
        <v>87383.714839107008</v>
      </c>
      <c r="W60">
        <v>1.3666</v>
      </c>
      <c r="X60">
        <v>100.2603</v>
      </c>
      <c r="Y60">
        <v>60.044699999999999</v>
      </c>
      <c r="Z60">
        <v>52.613500000000002</v>
      </c>
      <c r="AA60">
        <v>14.864800000000001</v>
      </c>
      <c r="AB60">
        <v>80.1601</v>
      </c>
      <c r="AC60">
        <v>1381.9944</v>
      </c>
      <c r="AD60">
        <v>1382.0274999999999</v>
      </c>
      <c r="AE60">
        <v>1382.0274999999999</v>
      </c>
      <c r="AF60">
        <v>1382.0274999999999</v>
      </c>
      <c r="AG60">
        <v>90.782799999999995</v>
      </c>
      <c r="AH60">
        <v>74.526499999999999</v>
      </c>
      <c r="AI60">
        <v>61.7971</v>
      </c>
      <c r="AJ60">
        <v>38.057099999999998</v>
      </c>
      <c r="AK60">
        <v>0.85270000000000001</v>
      </c>
    </row>
    <row r="61" spans="1:37" x14ac:dyDescent="0.25">
      <c r="A61" t="s">
        <v>98</v>
      </c>
      <c r="B61" t="s">
        <v>78</v>
      </c>
      <c r="C61">
        <v>2000</v>
      </c>
      <c r="D61" t="s">
        <v>143</v>
      </c>
      <c r="E61" s="2">
        <v>225612.9</v>
      </c>
      <c r="F61" s="2">
        <f>E61-metricas_prima!E61</f>
        <v>30764.160000000003</v>
      </c>
      <c r="G61">
        <v>598</v>
      </c>
      <c r="H61">
        <v>1187</v>
      </c>
      <c r="I61">
        <v>433</v>
      </c>
      <c r="J61">
        <v>59</v>
      </c>
      <c r="K61">
        <v>7</v>
      </c>
      <c r="L61">
        <v>4</v>
      </c>
      <c r="M61">
        <v>3</v>
      </c>
      <c r="N61">
        <v>2291</v>
      </c>
      <c r="O61">
        <v>281563715.77258402</v>
      </c>
      <c r="P61">
        <v>682513367.65285802</v>
      </c>
      <c r="Q61">
        <v>996127943.53968</v>
      </c>
      <c r="R61">
        <v>1543980332.9302199</v>
      </c>
      <c r="S61" s="2">
        <v>197513.73208351701</v>
      </c>
      <c r="T61" s="2">
        <v>157455.786816037</v>
      </c>
      <c r="U61" s="2">
        <v>126119.680274792</v>
      </c>
      <c r="V61" s="2">
        <v>71214.866706978006</v>
      </c>
      <c r="W61">
        <v>1.3698999999999999</v>
      </c>
      <c r="X61">
        <v>103.8045</v>
      </c>
      <c r="Y61">
        <v>60.097799999999999</v>
      </c>
      <c r="Z61">
        <v>56.155700000000003</v>
      </c>
      <c r="AA61">
        <v>12.771699999999999</v>
      </c>
      <c r="AB61">
        <v>90.238399999999999</v>
      </c>
      <c r="AC61">
        <v>1283.5790999999999</v>
      </c>
      <c r="AD61">
        <v>1290.1341</v>
      </c>
      <c r="AE61">
        <v>1298.2630999999999</v>
      </c>
      <c r="AF61">
        <v>1344.9005999999999</v>
      </c>
      <c r="AG61">
        <v>88.923299999999998</v>
      </c>
      <c r="AH61">
        <v>70.771500000000003</v>
      </c>
      <c r="AI61">
        <v>56.926099999999998</v>
      </c>
      <c r="AJ61">
        <v>32.141199999999998</v>
      </c>
      <c r="AK61">
        <v>0.83899999999999997</v>
      </c>
    </row>
    <row r="62" spans="1:37" x14ac:dyDescent="0.25">
      <c r="A62" t="s">
        <v>99</v>
      </c>
      <c r="B62" t="s">
        <v>78</v>
      </c>
      <c r="C62">
        <v>2005</v>
      </c>
      <c r="D62" t="s">
        <v>143</v>
      </c>
      <c r="E62" s="2">
        <v>222394.23</v>
      </c>
      <c r="F62" s="2">
        <f>E62-metricas_prima!E62</f>
        <v>45725.49000000002</v>
      </c>
      <c r="G62">
        <v>732</v>
      </c>
      <c r="H62">
        <v>1134</v>
      </c>
      <c r="I62">
        <v>441</v>
      </c>
      <c r="J62">
        <v>60</v>
      </c>
      <c r="K62">
        <v>24</v>
      </c>
      <c r="L62">
        <v>12</v>
      </c>
      <c r="M62">
        <v>6</v>
      </c>
      <c r="N62">
        <v>2409</v>
      </c>
      <c r="O62">
        <v>327322062.90451598</v>
      </c>
      <c r="P62">
        <v>770671681.18400097</v>
      </c>
      <c r="Q62">
        <v>1110917193.1033199</v>
      </c>
      <c r="R62">
        <v>1684413986.91769</v>
      </c>
      <c r="S62" s="2">
        <v>189674.78777863801</v>
      </c>
      <c r="T62" s="2">
        <v>145382.09458316001</v>
      </c>
      <c r="U62" s="2">
        <v>111384.13808126</v>
      </c>
      <c r="V62" s="2">
        <v>53952.83130823102</v>
      </c>
      <c r="W62">
        <v>1.399</v>
      </c>
      <c r="X62">
        <v>98.117400000000004</v>
      </c>
      <c r="Y62">
        <v>60.121699999999997</v>
      </c>
      <c r="Z62">
        <v>52.762900000000002</v>
      </c>
      <c r="AA62">
        <v>21.226600000000001</v>
      </c>
      <c r="AB62">
        <v>80.225200000000001</v>
      </c>
      <c r="AC62">
        <v>2089.8510999999999</v>
      </c>
      <c r="AD62">
        <v>2090.4544999999998</v>
      </c>
      <c r="AE62">
        <v>2090.4544999999998</v>
      </c>
      <c r="AF62">
        <v>2090.4544999999998</v>
      </c>
      <c r="AG62">
        <v>87.122799999999998</v>
      </c>
      <c r="AH62">
        <v>66.627499999999998</v>
      </c>
      <c r="AI62">
        <v>51.299399999999999</v>
      </c>
      <c r="AJ62">
        <v>24.863800000000001</v>
      </c>
      <c r="AK62">
        <v>0.85729999999999995</v>
      </c>
    </row>
    <row r="63" spans="1:37" x14ac:dyDescent="0.25">
      <c r="A63" t="s">
        <v>100</v>
      </c>
      <c r="B63" t="s">
        <v>78</v>
      </c>
      <c r="C63">
        <v>2010</v>
      </c>
      <c r="D63" t="s">
        <v>143</v>
      </c>
      <c r="E63" s="2">
        <v>199328.04</v>
      </c>
      <c r="F63" s="2">
        <f>E63-metricas_prima!E63</f>
        <v>39807</v>
      </c>
      <c r="G63">
        <v>1320</v>
      </c>
      <c r="H63">
        <v>1897</v>
      </c>
      <c r="I63">
        <v>634</v>
      </c>
      <c r="J63">
        <v>67</v>
      </c>
      <c r="K63">
        <v>13</v>
      </c>
      <c r="L63">
        <v>4</v>
      </c>
      <c r="M63">
        <v>10</v>
      </c>
      <c r="N63">
        <v>3945</v>
      </c>
      <c r="O63">
        <v>428784931.63164902</v>
      </c>
      <c r="P63">
        <v>922819520.03767896</v>
      </c>
      <c r="Q63">
        <v>1257102710.87849</v>
      </c>
      <c r="R63">
        <v>1730328384.81932</v>
      </c>
      <c r="S63" s="2">
        <v>156441.181614406</v>
      </c>
      <c r="T63" s="2">
        <v>107078.561454505</v>
      </c>
      <c r="U63" s="2">
        <v>73667.003593323796</v>
      </c>
      <c r="V63" s="2">
        <v>26295.201518068003</v>
      </c>
      <c r="W63">
        <v>1.3954</v>
      </c>
      <c r="X63">
        <v>100.556</v>
      </c>
      <c r="Y63">
        <v>60.426900000000003</v>
      </c>
      <c r="Z63">
        <v>53.176400000000001</v>
      </c>
      <c r="AA63">
        <v>30.330500000000001</v>
      </c>
      <c r="AB63">
        <v>90.4251</v>
      </c>
      <c r="AC63">
        <v>2773.3341999999998</v>
      </c>
      <c r="AD63">
        <v>2776.6295</v>
      </c>
      <c r="AE63">
        <v>2776.6887000000002</v>
      </c>
      <c r="AF63">
        <v>2776.6887000000002</v>
      </c>
      <c r="AG63">
        <v>80.942099999999996</v>
      </c>
      <c r="AH63">
        <v>55.165799999999997</v>
      </c>
      <c r="AI63">
        <v>38.215400000000002</v>
      </c>
      <c r="AJ63">
        <v>13.674200000000001</v>
      </c>
      <c r="AK63">
        <v>0.81850000000000001</v>
      </c>
    </row>
    <row r="64" spans="1:37" x14ac:dyDescent="0.25">
      <c r="A64" t="s">
        <v>101</v>
      </c>
      <c r="B64" t="s">
        <v>78</v>
      </c>
      <c r="C64">
        <v>2015</v>
      </c>
      <c r="D64" t="s">
        <v>143</v>
      </c>
      <c r="E64" s="2">
        <v>198460.755</v>
      </c>
      <c r="F64" s="2">
        <f>E64-metricas_prima!E64</f>
        <v>49916.024999999994</v>
      </c>
      <c r="G64">
        <v>1164</v>
      </c>
      <c r="H64">
        <v>1895</v>
      </c>
      <c r="I64">
        <v>716</v>
      </c>
      <c r="J64">
        <v>91</v>
      </c>
      <c r="K64">
        <v>16</v>
      </c>
      <c r="L64">
        <v>4</v>
      </c>
      <c r="M64">
        <v>17</v>
      </c>
      <c r="N64">
        <v>3903</v>
      </c>
      <c r="O64">
        <v>443957217.92669201</v>
      </c>
      <c r="P64">
        <v>952726957.02690899</v>
      </c>
      <c r="Q64">
        <v>1288295907.28631</v>
      </c>
      <c r="R64">
        <v>1742552862.73487</v>
      </c>
      <c r="S64" s="2">
        <v>154089.68317002401</v>
      </c>
      <c r="T64" s="2">
        <v>103245.782061412</v>
      </c>
      <c r="U64" s="2">
        <v>69702.283271277498</v>
      </c>
      <c r="V64" s="2">
        <v>24205.468726513005</v>
      </c>
      <c r="W64">
        <v>1.3605</v>
      </c>
      <c r="X64">
        <v>96.723699999999994</v>
      </c>
      <c r="Y64">
        <v>60.324399999999997</v>
      </c>
      <c r="Z64">
        <v>45.523699999999998</v>
      </c>
      <c r="AA64">
        <v>32.459200000000003</v>
      </c>
      <c r="AB64">
        <v>83.599699999999999</v>
      </c>
      <c r="AC64">
        <v>3053.7977000000001</v>
      </c>
      <c r="AD64">
        <v>3057.6963000000001</v>
      </c>
      <c r="AE64">
        <v>3057.777</v>
      </c>
      <c r="AF64">
        <v>3057.777</v>
      </c>
      <c r="AG64">
        <v>79.8399</v>
      </c>
      <c r="AH64">
        <v>53.340800000000002</v>
      </c>
      <c r="AI64">
        <v>36.265000000000001</v>
      </c>
      <c r="AJ64">
        <v>12.6128</v>
      </c>
      <c r="AK64">
        <v>0.82250000000000001</v>
      </c>
    </row>
    <row r="65" spans="1:37" x14ac:dyDescent="0.25">
      <c r="A65" t="s">
        <v>43</v>
      </c>
      <c r="B65" t="s">
        <v>78</v>
      </c>
      <c r="C65" s="7">
        <v>1985</v>
      </c>
      <c r="D65" t="s">
        <v>141</v>
      </c>
      <c r="E65" s="2">
        <v>206934.03</v>
      </c>
      <c r="F65" s="2">
        <f>E65-metricas_prima!E65</f>
        <v>2776.0950000000012</v>
      </c>
      <c r="G65">
        <v>31</v>
      </c>
      <c r="H65">
        <v>233</v>
      </c>
      <c r="I65">
        <v>23</v>
      </c>
      <c r="J65">
        <v>1</v>
      </c>
      <c r="K65">
        <v>0</v>
      </c>
      <c r="L65">
        <v>0</v>
      </c>
      <c r="M65">
        <v>1</v>
      </c>
      <c r="N65">
        <v>289</v>
      </c>
      <c r="O65">
        <v>432615571.14788997</v>
      </c>
      <c r="P65">
        <v>1024656645.0430599</v>
      </c>
      <c r="Q65">
        <v>1417283631.7355299</v>
      </c>
      <c r="R65">
        <v>1868430096.6125801</v>
      </c>
      <c r="S65" s="2">
        <v>163689.46739835001</v>
      </c>
      <c r="T65" s="2">
        <v>104535.141535503</v>
      </c>
      <c r="U65" s="2">
        <v>65288.888513436003</v>
      </c>
      <c r="V65" s="2">
        <v>20091.020338742004</v>
      </c>
      <c r="W65">
        <v>1.36</v>
      </c>
      <c r="X65">
        <v>121.2734</v>
      </c>
      <c r="Y65">
        <v>60.331899999999997</v>
      </c>
      <c r="Z65">
        <v>65.996600000000001</v>
      </c>
      <c r="AA65">
        <v>28.256399999999999</v>
      </c>
      <c r="AB65">
        <v>105.0808</v>
      </c>
      <c r="AC65">
        <v>1707.3655000000001</v>
      </c>
      <c r="AD65">
        <v>1708.5699</v>
      </c>
      <c r="AE65">
        <v>1708.8007</v>
      </c>
      <c r="AF65">
        <v>1708.8007</v>
      </c>
      <c r="AG65">
        <v>81.360500000000002</v>
      </c>
      <c r="AH65">
        <v>51.997199999999999</v>
      </c>
      <c r="AI65">
        <v>32.826500000000003</v>
      </c>
      <c r="AJ65">
        <v>10.0657</v>
      </c>
      <c r="AK65">
        <v>0.79849999999999999</v>
      </c>
    </row>
    <row r="66" spans="1:37" x14ac:dyDescent="0.25">
      <c r="A66" t="s">
        <v>44</v>
      </c>
      <c r="B66" t="s">
        <v>78</v>
      </c>
      <c r="C66" s="7">
        <v>1990</v>
      </c>
      <c r="D66" t="s">
        <v>141</v>
      </c>
      <c r="E66" s="2">
        <v>157740.79500000001</v>
      </c>
      <c r="F66" s="2">
        <f>E66-metricas_prima!E66</f>
        <v>7490.6549999999988</v>
      </c>
      <c r="G66">
        <v>463</v>
      </c>
      <c r="H66">
        <v>431</v>
      </c>
      <c r="I66">
        <v>95</v>
      </c>
      <c r="J66">
        <v>4</v>
      </c>
      <c r="K66">
        <v>4</v>
      </c>
      <c r="L66">
        <v>4</v>
      </c>
      <c r="M66">
        <v>12</v>
      </c>
      <c r="N66">
        <v>1013</v>
      </c>
      <c r="O66">
        <v>511009398.68368202</v>
      </c>
      <c r="P66">
        <v>1059281525.45867</v>
      </c>
      <c r="Q66">
        <v>1316152614.08319</v>
      </c>
      <c r="R66">
        <v>1510900651.6594999</v>
      </c>
      <c r="S66" s="2">
        <v>106647.521496827</v>
      </c>
      <c r="T66" s="2">
        <v>51854.6759212424</v>
      </c>
      <c r="U66" s="2">
        <v>26162.034928344201</v>
      </c>
      <c r="V66" s="2">
        <v>6650.7298340500274</v>
      </c>
      <c r="W66">
        <v>1.2988999999999999</v>
      </c>
      <c r="X66">
        <v>133.79050000000001</v>
      </c>
      <c r="Y66">
        <v>62.150500000000001</v>
      </c>
      <c r="Z66">
        <v>89.554100000000005</v>
      </c>
      <c r="AA66">
        <v>25.822399999999998</v>
      </c>
      <c r="AB66">
        <v>166.43770000000001</v>
      </c>
      <c r="AC66">
        <v>2508.1493</v>
      </c>
      <c r="AD66">
        <v>2686.7381</v>
      </c>
      <c r="AE66">
        <v>2794.1756</v>
      </c>
      <c r="AF66">
        <v>2660.2190000000001</v>
      </c>
      <c r="AG66">
        <v>70.880799999999994</v>
      </c>
      <c r="AH66">
        <v>34.430300000000003</v>
      </c>
      <c r="AI66">
        <v>17.5215</v>
      </c>
      <c r="AJ66">
        <v>4.3642000000000003</v>
      </c>
      <c r="AK66">
        <v>0.73150000000000004</v>
      </c>
    </row>
    <row r="67" spans="1:37" x14ac:dyDescent="0.25">
      <c r="A67" t="s">
        <v>45</v>
      </c>
      <c r="B67" t="s">
        <v>78</v>
      </c>
      <c r="C67" s="7">
        <v>1995</v>
      </c>
      <c r="D67" t="s">
        <v>141</v>
      </c>
      <c r="E67" s="2">
        <v>121472.46</v>
      </c>
      <c r="F67" s="2">
        <f>E67-metricas_prima!E67</f>
        <v>36177.66750000001</v>
      </c>
      <c r="G67">
        <v>571</v>
      </c>
      <c r="H67">
        <v>596</v>
      </c>
      <c r="I67">
        <v>197</v>
      </c>
      <c r="J67">
        <v>22</v>
      </c>
      <c r="K67">
        <v>23</v>
      </c>
      <c r="L67">
        <v>13</v>
      </c>
      <c r="M67">
        <v>14</v>
      </c>
      <c r="N67">
        <v>1436</v>
      </c>
      <c r="O67">
        <v>483502670.84455401</v>
      </c>
      <c r="P67">
        <v>897072521.84310496</v>
      </c>
      <c r="Q67">
        <v>1047499737.9941601</v>
      </c>
      <c r="R67">
        <v>1156945239.3245699</v>
      </c>
      <c r="S67" s="2">
        <v>73093.731443082899</v>
      </c>
      <c r="T67" s="2">
        <v>31754.0226143293</v>
      </c>
      <c r="U67" s="2">
        <v>16703.245077762302</v>
      </c>
      <c r="V67" s="2">
        <v>5777.9360675430071</v>
      </c>
      <c r="W67">
        <v>1.3004</v>
      </c>
      <c r="X67">
        <v>146.32470000000001</v>
      </c>
      <c r="Y67">
        <v>67.572699999999998</v>
      </c>
      <c r="Z67">
        <v>105.0204</v>
      </c>
      <c r="AA67">
        <v>17.096</v>
      </c>
      <c r="AB67">
        <v>243.04</v>
      </c>
      <c r="AC67">
        <v>2303.1671000000001</v>
      </c>
      <c r="AD67">
        <v>2809.4036000000001</v>
      </c>
      <c r="AE67">
        <v>3087.4223999999999</v>
      </c>
      <c r="AF67">
        <v>3047.2916</v>
      </c>
      <c r="AG67">
        <v>63.840299999999999</v>
      </c>
      <c r="AH67">
        <v>27.457000000000001</v>
      </c>
      <c r="AI67">
        <v>14.419600000000001</v>
      </c>
      <c r="AJ67">
        <v>4.8582000000000001</v>
      </c>
      <c r="AK67">
        <v>0.73050000000000004</v>
      </c>
    </row>
    <row r="68" spans="1:37" x14ac:dyDescent="0.25">
      <c r="A68" t="s">
        <v>46</v>
      </c>
      <c r="B68" t="s">
        <v>78</v>
      </c>
      <c r="C68">
        <v>2000</v>
      </c>
      <c r="D68" t="s">
        <v>141</v>
      </c>
      <c r="E68" s="2">
        <v>93623.039999999994</v>
      </c>
      <c r="F68" s="2">
        <f>E68-metricas_prima!E68</f>
        <v>13125.824999999997</v>
      </c>
      <c r="G68">
        <v>772</v>
      </c>
      <c r="H68">
        <v>977</v>
      </c>
      <c r="I68">
        <v>370</v>
      </c>
      <c r="J68">
        <v>44</v>
      </c>
      <c r="K68">
        <v>30</v>
      </c>
      <c r="L68">
        <v>13</v>
      </c>
      <c r="M68">
        <v>11</v>
      </c>
      <c r="N68">
        <v>2217</v>
      </c>
      <c r="O68">
        <v>437592581.68694502</v>
      </c>
      <c r="P68">
        <v>747629062.61025</v>
      </c>
      <c r="Q68">
        <v>840654881.92739296</v>
      </c>
      <c r="R68">
        <v>895933372.35239601</v>
      </c>
      <c r="S68" s="2">
        <v>49955.423072255799</v>
      </c>
      <c r="T68" s="2">
        <v>18962.080653602399</v>
      </c>
      <c r="U68" s="2">
        <v>9652.2961712627093</v>
      </c>
      <c r="V68" s="2">
        <v>4029.7027647603973</v>
      </c>
      <c r="W68">
        <v>1.2777000000000001</v>
      </c>
      <c r="X68">
        <v>154.74629999999999</v>
      </c>
      <c r="Y68">
        <v>74.936899999999994</v>
      </c>
      <c r="Z68">
        <v>110.8703</v>
      </c>
      <c r="AA68">
        <v>7.8049999999999997</v>
      </c>
      <c r="AB68">
        <v>395.88659999999999</v>
      </c>
      <c r="AC68">
        <v>1876.0833</v>
      </c>
      <c r="AD68">
        <v>2862.4162000000001</v>
      </c>
      <c r="AE68">
        <v>3631.1273000000001</v>
      </c>
      <c r="AF68">
        <v>4519.7442000000001</v>
      </c>
      <c r="AG68">
        <v>57.207099999999997</v>
      </c>
      <c r="AH68">
        <v>21.2879</v>
      </c>
      <c r="AI68">
        <v>10.785299999999999</v>
      </c>
      <c r="AJ68">
        <v>4.4653999999999998</v>
      </c>
      <c r="AK68">
        <v>0.71850000000000003</v>
      </c>
    </row>
    <row r="69" spans="1:37" x14ac:dyDescent="0.25">
      <c r="A69" t="s">
        <v>47</v>
      </c>
      <c r="B69" t="s">
        <v>78</v>
      </c>
      <c r="C69">
        <v>2005</v>
      </c>
      <c r="D69" t="s">
        <v>141</v>
      </c>
      <c r="E69" s="2">
        <v>76731.12</v>
      </c>
      <c r="F69" s="2">
        <f>E69-metricas_prima!E69</f>
        <v>19209.554999999993</v>
      </c>
      <c r="G69">
        <v>994</v>
      </c>
      <c r="H69">
        <v>1242</v>
      </c>
      <c r="I69">
        <v>453</v>
      </c>
      <c r="J69">
        <v>49</v>
      </c>
      <c r="K69">
        <v>26</v>
      </c>
      <c r="L69">
        <v>5</v>
      </c>
      <c r="M69">
        <v>10</v>
      </c>
      <c r="N69">
        <v>2779</v>
      </c>
      <c r="O69">
        <v>416996725.690997</v>
      </c>
      <c r="P69">
        <v>667841903.68314099</v>
      </c>
      <c r="Q69">
        <v>735409688.89416206</v>
      </c>
      <c r="R69">
        <v>767549439.709993</v>
      </c>
      <c r="S69" s="2">
        <v>35119.166223012697</v>
      </c>
      <c r="T69" s="2">
        <v>10040.357647340499</v>
      </c>
      <c r="U69" s="2">
        <v>3278.4734284569499</v>
      </c>
      <c r="V69" s="2">
        <v>0</v>
      </c>
      <c r="W69">
        <v>1.2782</v>
      </c>
      <c r="X69">
        <v>156.25110000000001</v>
      </c>
      <c r="Y69">
        <v>79.471699999999998</v>
      </c>
      <c r="Z69">
        <v>121.0489</v>
      </c>
      <c r="AA69">
        <v>7.0651999999999999</v>
      </c>
      <c r="AB69">
        <v>393.4212</v>
      </c>
      <c r="AC69">
        <v>1555.8026</v>
      </c>
      <c r="AD69">
        <v>2287.2968999999998</v>
      </c>
      <c r="AE69">
        <v>2744.5457000000001</v>
      </c>
      <c r="AF69">
        <v>3910.5432999999998</v>
      </c>
      <c r="AG69">
        <v>49.737900000000003</v>
      </c>
      <c r="AH69">
        <v>14.0169</v>
      </c>
      <c r="AI69">
        <v>4.7023999999999999</v>
      </c>
      <c r="AJ69">
        <v>8.4900000000000003E-2</v>
      </c>
      <c r="AK69">
        <v>0.72950000000000004</v>
      </c>
    </row>
    <row r="70" spans="1:37" x14ac:dyDescent="0.25">
      <c r="A70" t="s">
        <v>48</v>
      </c>
      <c r="B70" t="s">
        <v>78</v>
      </c>
      <c r="C70">
        <v>2010</v>
      </c>
      <c r="D70" t="s">
        <v>141</v>
      </c>
      <c r="E70" s="2">
        <v>60901.74</v>
      </c>
      <c r="F70" s="2">
        <f>E70-metricas_prima!E70</f>
        <v>11232.900000000001</v>
      </c>
      <c r="G70">
        <v>608</v>
      </c>
      <c r="H70">
        <v>942</v>
      </c>
      <c r="I70">
        <v>453</v>
      </c>
      <c r="J70">
        <v>49</v>
      </c>
      <c r="K70">
        <v>33</v>
      </c>
      <c r="L70">
        <v>4</v>
      </c>
      <c r="M70">
        <v>8</v>
      </c>
      <c r="N70">
        <v>2097</v>
      </c>
      <c r="O70">
        <v>338664577.61908197</v>
      </c>
      <c r="P70">
        <v>538600599.84995198</v>
      </c>
      <c r="Q70">
        <v>588239154.471174</v>
      </c>
      <c r="R70">
        <v>608984353.89159596</v>
      </c>
      <c r="S70" s="2">
        <v>27149.617576296001</v>
      </c>
      <c r="T70" s="2">
        <v>7110.0161707615898</v>
      </c>
      <c r="U70" s="2">
        <v>2135.3030376340198</v>
      </c>
      <c r="V70" s="2">
        <v>3.3046108404014376</v>
      </c>
      <c r="W70">
        <v>1.2419</v>
      </c>
      <c r="X70">
        <v>190.7234</v>
      </c>
      <c r="Y70">
        <v>97.110600000000005</v>
      </c>
      <c r="Z70">
        <v>148.9271</v>
      </c>
      <c r="AA70">
        <v>4.7366000000000001</v>
      </c>
      <c r="AB70">
        <v>442.49020000000002</v>
      </c>
      <c r="AC70">
        <v>965.36130000000003</v>
      </c>
      <c r="AD70">
        <v>1479.3803</v>
      </c>
      <c r="AE70">
        <v>1944.5965000000001</v>
      </c>
      <c r="AF70">
        <v>4589.1175999999996</v>
      </c>
      <c r="AG70">
        <v>48.655999999999999</v>
      </c>
      <c r="AH70">
        <v>12.497</v>
      </c>
      <c r="AI70">
        <v>3.8963999999999999</v>
      </c>
      <c r="AJ70">
        <v>0.1012</v>
      </c>
      <c r="AK70">
        <v>0.72160000000000002</v>
      </c>
    </row>
    <row r="71" spans="1:37" x14ac:dyDescent="0.25">
      <c r="A71" t="s">
        <v>49</v>
      </c>
      <c r="B71" t="s">
        <v>78</v>
      </c>
      <c r="C71">
        <v>2015</v>
      </c>
      <c r="D71" t="s">
        <v>141</v>
      </c>
      <c r="E71" s="2">
        <v>62895.96</v>
      </c>
      <c r="F71" s="2">
        <f>E71-metricas_prima!E71</f>
        <v>17046.36</v>
      </c>
      <c r="G71">
        <v>921</v>
      </c>
      <c r="H71">
        <v>1241</v>
      </c>
      <c r="I71">
        <v>457</v>
      </c>
      <c r="J71">
        <v>48</v>
      </c>
      <c r="K71">
        <v>26</v>
      </c>
      <c r="L71">
        <v>9</v>
      </c>
      <c r="M71">
        <v>8</v>
      </c>
      <c r="N71">
        <v>2710</v>
      </c>
      <c r="O71">
        <v>360059563.56907201</v>
      </c>
      <c r="P71">
        <v>559830741.55386698</v>
      </c>
      <c r="Q71">
        <v>608294387.80331004</v>
      </c>
      <c r="R71">
        <v>629467387.76512802</v>
      </c>
      <c r="S71" s="2">
        <v>26993.746613698499</v>
      </c>
      <c r="T71" s="2">
        <v>7021.2771141417197</v>
      </c>
      <c r="U71" s="2">
        <v>2171.0095829123902</v>
      </c>
      <c r="V71" s="2">
        <v>0</v>
      </c>
      <c r="W71">
        <v>1.2609999999999999</v>
      </c>
      <c r="X71">
        <v>164.3708</v>
      </c>
      <c r="Y71">
        <v>87.600999999999999</v>
      </c>
      <c r="Z71">
        <v>122.27119999999999</v>
      </c>
      <c r="AA71">
        <v>5.1757</v>
      </c>
      <c r="AB71">
        <v>401.84769999999997</v>
      </c>
      <c r="AC71">
        <v>1063.0183999999999</v>
      </c>
      <c r="AD71">
        <v>1682.9502</v>
      </c>
      <c r="AE71">
        <v>2588.4998000000001</v>
      </c>
      <c r="AF71">
        <v>5213.4441999999999</v>
      </c>
      <c r="AG71">
        <v>47.0139</v>
      </c>
      <c r="AH71">
        <v>11.9338</v>
      </c>
      <c r="AI71">
        <v>3.8109000000000002</v>
      </c>
      <c r="AJ71">
        <v>8.8099999999999998E-2</v>
      </c>
      <c r="AK71">
        <v>0.71640000000000004</v>
      </c>
    </row>
    <row r="72" spans="1:37" x14ac:dyDescent="0.25">
      <c r="A72" t="s">
        <v>71</v>
      </c>
      <c r="B72" t="s">
        <v>78</v>
      </c>
      <c r="C72" s="7">
        <v>1985</v>
      </c>
      <c r="D72" t="s">
        <v>142</v>
      </c>
      <c r="E72" s="2">
        <v>240684.21</v>
      </c>
      <c r="F72" s="2">
        <f>E72-metricas_prima!E72</f>
        <v>5429.6999999999825</v>
      </c>
      <c r="G72">
        <v>307</v>
      </c>
      <c r="H72">
        <v>392</v>
      </c>
      <c r="I72">
        <v>121</v>
      </c>
      <c r="J72">
        <v>2</v>
      </c>
      <c r="K72">
        <v>0</v>
      </c>
      <c r="L72">
        <v>0</v>
      </c>
      <c r="M72">
        <v>2</v>
      </c>
      <c r="N72">
        <v>824</v>
      </c>
      <c r="O72">
        <v>144845487.86125201</v>
      </c>
      <c r="P72">
        <v>342290319.34035701</v>
      </c>
      <c r="Q72">
        <v>525376048.97786301</v>
      </c>
      <c r="R72">
        <v>938859610.57914197</v>
      </c>
      <c r="S72" s="2">
        <v>226140.21338570199</v>
      </c>
      <c r="T72" s="2">
        <v>206385.47458170401</v>
      </c>
      <c r="U72" s="2">
        <v>188096.11371162199</v>
      </c>
      <c r="V72" s="2">
        <v>146798.24894208577</v>
      </c>
      <c r="W72">
        <v>1.3841000000000001</v>
      </c>
      <c r="X72">
        <v>82.370699999999999</v>
      </c>
      <c r="Y72">
        <v>60.0244</v>
      </c>
      <c r="Z72">
        <v>32.6312</v>
      </c>
      <c r="AA72">
        <v>9.5726999999999993</v>
      </c>
      <c r="AB72">
        <v>63.043599999999998</v>
      </c>
      <c r="AC72">
        <v>1363.7895000000001</v>
      </c>
      <c r="AD72">
        <v>1363.8181999999999</v>
      </c>
      <c r="AE72">
        <v>1363.8181999999999</v>
      </c>
      <c r="AF72">
        <v>1363.8181999999999</v>
      </c>
      <c r="AG72">
        <v>94.655100000000004</v>
      </c>
      <c r="AH72">
        <v>86.2196</v>
      </c>
      <c r="AI72">
        <v>78.820300000000003</v>
      </c>
      <c r="AJ72">
        <v>61.449300000000001</v>
      </c>
      <c r="AK72">
        <v>0.81200000000000006</v>
      </c>
    </row>
    <row r="73" spans="1:37" x14ac:dyDescent="0.25">
      <c r="A73" t="s">
        <v>72</v>
      </c>
      <c r="B73" t="s">
        <v>78</v>
      </c>
      <c r="C73" s="7">
        <v>1990</v>
      </c>
      <c r="D73" t="s">
        <v>142</v>
      </c>
      <c r="E73" s="2">
        <v>237533.58</v>
      </c>
      <c r="F73" s="2">
        <f>E73-metricas_prima!E73</f>
        <v>10970.414999999979</v>
      </c>
      <c r="G73">
        <v>373</v>
      </c>
      <c r="H73">
        <v>572</v>
      </c>
      <c r="I73">
        <v>218</v>
      </c>
      <c r="J73">
        <v>14</v>
      </c>
      <c r="K73">
        <v>0</v>
      </c>
      <c r="L73">
        <v>0</v>
      </c>
      <c r="M73">
        <v>2</v>
      </c>
      <c r="N73">
        <v>1179</v>
      </c>
      <c r="O73">
        <v>182096660.589977</v>
      </c>
      <c r="P73">
        <v>412229458.38415098</v>
      </c>
      <c r="Q73">
        <v>608833446.98412299</v>
      </c>
      <c r="R73">
        <v>1025789006.60133</v>
      </c>
      <c r="S73" s="2">
        <v>219323.22060281999</v>
      </c>
      <c r="T73" s="2">
        <v>196328.98264238</v>
      </c>
      <c r="U73" s="2">
        <v>176686.924182344</v>
      </c>
      <c r="V73" s="2">
        <v>134954.67933986697</v>
      </c>
      <c r="W73">
        <v>1.3768</v>
      </c>
      <c r="X73">
        <v>84.744500000000002</v>
      </c>
      <c r="Y73">
        <v>60.022199999999998</v>
      </c>
      <c r="Z73">
        <v>45.836799999999997</v>
      </c>
      <c r="AA73">
        <v>12.443199999999999</v>
      </c>
      <c r="AB73">
        <v>63.511299999999999</v>
      </c>
      <c r="AC73">
        <v>1552.4168</v>
      </c>
      <c r="AD73">
        <v>1552.4175</v>
      </c>
      <c r="AE73">
        <v>1552.4175</v>
      </c>
      <c r="AF73">
        <v>1552.4175</v>
      </c>
      <c r="AG73">
        <v>93.148099999999999</v>
      </c>
      <c r="AH73">
        <v>83.188999999999993</v>
      </c>
      <c r="AI73">
        <v>75.085099999999997</v>
      </c>
      <c r="AJ73">
        <v>57.309899999999999</v>
      </c>
      <c r="AK73">
        <v>0.8246</v>
      </c>
    </row>
    <row r="74" spans="1:37" x14ac:dyDescent="0.25">
      <c r="A74" t="s">
        <v>73</v>
      </c>
      <c r="B74" t="s">
        <v>78</v>
      </c>
      <c r="C74" s="7">
        <v>1995</v>
      </c>
      <c r="D74" t="s">
        <v>142</v>
      </c>
      <c r="E74" s="2">
        <v>231074.77499999999</v>
      </c>
      <c r="F74" s="2">
        <f>E74-metricas_prima!E74</f>
        <v>14601.195000000007</v>
      </c>
      <c r="G74">
        <v>483</v>
      </c>
      <c r="H74">
        <v>765</v>
      </c>
      <c r="I74">
        <v>251</v>
      </c>
      <c r="J74">
        <v>22</v>
      </c>
      <c r="K74">
        <v>3</v>
      </c>
      <c r="L74">
        <v>1</v>
      </c>
      <c r="M74">
        <v>4</v>
      </c>
      <c r="N74">
        <v>1529</v>
      </c>
      <c r="O74">
        <v>1646543595.3706</v>
      </c>
      <c r="P74">
        <v>485296720.61451501</v>
      </c>
      <c r="Q74">
        <v>689393385.66122198</v>
      </c>
      <c r="R74">
        <v>1108787544.8392799</v>
      </c>
      <c r="S74" s="2">
        <v>207686.73271544601</v>
      </c>
      <c r="T74" s="2">
        <v>182632.67864903301</v>
      </c>
      <c r="U74" s="2">
        <v>162304.832215142</v>
      </c>
      <c r="V74" s="2">
        <v>120196.02051607201</v>
      </c>
      <c r="W74">
        <v>1.3902000000000001</v>
      </c>
      <c r="X74">
        <v>89.256200000000007</v>
      </c>
      <c r="Y74">
        <v>60.068399999999997</v>
      </c>
      <c r="Z74">
        <v>40.772199999999998</v>
      </c>
      <c r="AA74">
        <v>16.763000000000002</v>
      </c>
      <c r="AB74">
        <v>73.1815</v>
      </c>
      <c r="AC74">
        <v>2177.127</v>
      </c>
      <c r="AD74">
        <v>2177.1541000000002</v>
      </c>
      <c r="AE74">
        <v>2177.1541000000002</v>
      </c>
      <c r="AF74">
        <v>2177.1541000000002</v>
      </c>
      <c r="AG74">
        <v>90.863900000000001</v>
      </c>
      <c r="AH74">
        <v>79.59</v>
      </c>
      <c r="AI74">
        <v>70.915800000000004</v>
      </c>
      <c r="AJ74">
        <v>52.516500000000001</v>
      </c>
      <c r="AK74">
        <v>0.8236</v>
      </c>
    </row>
    <row r="75" spans="1:37" x14ac:dyDescent="0.25">
      <c r="A75" t="s">
        <v>74</v>
      </c>
      <c r="B75" t="s">
        <v>78</v>
      </c>
      <c r="C75">
        <v>2000</v>
      </c>
      <c r="D75" t="s">
        <v>142</v>
      </c>
      <c r="E75" s="2">
        <v>225756.45</v>
      </c>
      <c r="F75" s="2">
        <f>E75-metricas_prima!E75</f>
        <v>21713.850000000006</v>
      </c>
      <c r="G75">
        <v>663</v>
      </c>
      <c r="H75">
        <v>670</v>
      </c>
      <c r="I75">
        <v>249</v>
      </c>
      <c r="J75">
        <v>38</v>
      </c>
      <c r="K75">
        <v>10</v>
      </c>
      <c r="L75">
        <v>3</v>
      </c>
      <c r="M75">
        <v>7</v>
      </c>
      <c r="N75">
        <v>1640</v>
      </c>
      <c r="O75">
        <v>291672865.17995</v>
      </c>
      <c r="P75">
        <v>589033024.76937199</v>
      </c>
      <c r="Q75">
        <v>810103093.02436602</v>
      </c>
      <c r="R75">
        <v>1240362970.5676601</v>
      </c>
      <c r="S75" s="2">
        <v>196574.57947987999</v>
      </c>
      <c r="T75" s="2">
        <v>166867.96079129601</v>
      </c>
      <c r="U75" s="2">
        <v>144777.99754455499</v>
      </c>
      <c r="V75" s="2">
        <v>101720.152943234</v>
      </c>
      <c r="W75">
        <v>1.44</v>
      </c>
      <c r="X75">
        <v>95.150800000000004</v>
      </c>
      <c r="Y75">
        <v>60.094000000000001</v>
      </c>
      <c r="Z75">
        <v>58.353299999999997</v>
      </c>
      <c r="AA75">
        <v>20.187100000000001</v>
      </c>
      <c r="AB75">
        <v>80.248500000000007</v>
      </c>
      <c r="AC75">
        <v>2293.3901999999998</v>
      </c>
      <c r="AD75">
        <v>2296.8094000000001</v>
      </c>
      <c r="AE75">
        <v>2297.6738999999998</v>
      </c>
      <c r="AF75">
        <v>2297.8251</v>
      </c>
      <c r="AG75">
        <v>88.489199999999997</v>
      </c>
      <c r="AH75">
        <v>74.625299999999996</v>
      </c>
      <c r="AI75">
        <v>64.943899999999999</v>
      </c>
      <c r="AJ75">
        <v>45.5379</v>
      </c>
      <c r="AK75">
        <v>0.85009999999999997</v>
      </c>
    </row>
    <row r="76" spans="1:37" x14ac:dyDescent="0.25">
      <c r="A76" t="s">
        <v>75</v>
      </c>
      <c r="B76" t="s">
        <v>78</v>
      </c>
      <c r="C76">
        <v>2005</v>
      </c>
      <c r="D76" t="s">
        <v>142</v>
      </c>
      <c r="E76" s="2">
        <v>213834.82500000001</v>
      </c>
      <c r="F76" s="2">
        <f>E76-metricas_prima!E76</f>
        <v>27753.975000000006</v>
      </c>
      <c r="G76">
        <v>861</v>
      </c>
      <c r="H76">
        <v>1221</v>
      </c>
      <c r="I76">
        <v>341</v>
      </c>
      <c r="J76">
        <v>39</v>
      </c>
      <c r="K76">
        <v>18</v>
      </c>
      <c r="L76">
        <v>4</v>
      </c>
      <c r="M76">
        <v>9</v>
      </c>
      <c r="N76">
        <v>2493</v>
      </c>
      <c r="O76">
        <v>366785082.22902101</v>
      </c>
      <c r="P76">
        <v>724165611.89782405</v>
      </c>
      <c r="Q76">
        <v>965071164.94664705</v>
      </c>
      <c r="R76">
        <v>1385805385.6828699</v>
      </c>
      <c r="S76" s="2">
        <v>177108.525750634</v>
      </c>
      <c r="T76" s="2">
        <v>141392.470310187</v>
      </c>
      <c r="U76" s="2">
        <v>117320.057918769</v>
      </c>
      <c r="V76" s="2">
        <v>75254.28643171303</v>
      </c>
      <c r="W76">
        <v>1.429</v>
      </c>
      <c r="X76">
        <v>100.14870000000001</v>
      </c>
      <c r="Y76">
        <v>60.188299999999998</v>
      </c>
      <c r="Z76">
        <v>59.6661</v>
      </c>
      <c r="AA76">
        <v>26.183599999999998</v>
      </c>
      <c r="AB76">
        <v>91.032399999999996</v>
      </c>
      <c r="AC76">
        <v>2996.5473999999999</v>
      </c>
      <c r="AD76">
        <v>3000.1648</v>
      </c>
      <c r="AE76">
        <v>3001.4551999999999</v>
      </c>
      <c r="AF76">
        <v>3001.6662000000001</v>
      </c>
      <c r="AG76">
        <v>84.538499999999999</v>
      </c>
      <c r="AH76">
        <v>66.938900000000004</v>
      </c>
      <c r="AI76">
        <v>55.725099999999998</v>
      </c>
      <c r="AJ76">
        <v>35.625399999999999</v>
      </c>
      <c r="AK76">
        <v>0.83489999999999998</v>
      </c>
    </row>
    <row r="77" spans="1:37" x14ac:dyDescent="0.25">
      <c r="A77" t="s">
        <v>76</v>
      </c>
      <c r="B77" t="s">
        <v>78</v>
      </c>
      <c r="C77">
        <v>2010</v>
      </c>
      <c r="D77" t="s">
        <v>142</v>
      </c>
      <c r="E77" s="2">
        <v>194641.65</v>
      </c>
      <c r="F77" s="2">
        <f>E77-metricas_prima!E77</f>
        <v>32730.75</v>
      </c>
      <c r="G77">
        <v>1473</v>
      </c>
      <c r="H77">
        <v>1841</v>
      </c>
      <c r="I77">
        <v>482</v>
      </c>
      <c r="J77">
        <v>49</v>
      </c>
      <c r="K77">
        <v>15</v>
      </c>
      <c r="L77">
        <v>3</v>
      </c>
      <c r="M77">
        <v>14</v>
      </c>
      <c r="N77">
        <v>3877</v>
      </c>
      <c r="O77">
        <v>449436087.30285501</v>
      </c>
      <c r="P77">
        <v>854431692.53379297</v>
      </c>
      <c r="Q77">
        <v>1111539835.1262</v>
      </c>
      <c r="R77">
        <v>1493241301.2776101</v>
      </c>
      <c r="S77" s="2">
        <v>149244.96584495599</v>
      </c>
      <c r="T77" s="2">
        <v>108919.89154347801</v>
      </c>
      <c r="U77" s="2">
        <v>83292.395899568903</v>
      </c>
      <c r="V77" s="2">
        <v>45317.519872238976</v>
      </c>
      <c r="W77">
        <v>1.4184000000000001</v>
      </c>
      <c r="X77">
        <v>101.02200000000001</v>
      </c>
      <c r="Y77">
        <v>60.463000000000001</v>
      </c>
      <c r="Z77">
        <v>59.171700000000001</v>
      </c>
      <c r="AA77">
        <v>33.508200000000002</v>
      </c>
      <c r="AB77">
        <v>106.827</v>
      </c>
      <c r="AC77">
        <v>3951.953</v>
      </c>
      <c r="AD77">
        <v>3981.6129999999998</v>
      </c>
      <c r="AE77">
        <v>3992.9738000000002</v>
      </c>
      <c r="AF77">
        <v>4001.2498000000001</v>
      </c>
      <c r="AG77">
        <v>78.838899999999995</v>
      </c>
      <c r="AH77">
        <v>56.970100000000002</v>
      </c>
      <c r="AI77">
        <v>43.753300000000003</v>
      </c>
      <c r="AJ77">
        <v>23.625499999999999</v>
      </c>
      <c r="AK77">
        <v>0.8105</v>
      </c>
    </row>
    <row r="78" spans="1:37" x14ac:dyDescent="0.25">
      <c r="A78" t="s">
        <v>77</v>
      </c>
      <c r="B78" t="s">
        <v>78</v>
      </c>
      <c r="C78">
        <v>2015</v>
      </c>
      <c r="D78" t="s">
        <v>142</v>
      </c>
      <c r="E78" s="2">
        <v>195919.02</v>
      </c>
      <c r="F78" s="2">
        <f>E78-metricas_prima!E78</f>
        <v>41013.044999999984</v>
      </c>
      <c r="G78">
        <v>1435</v>
      </c>
      <c r="H78">
        <v>1826</v>
      </c>
      <c r="I78">
        <v>485</v>
      </c>
      <c r="J78">
        <v>56</v>
      </c>
      <c r="K78">
        <v>17</v>
      </c>
      <c r="L78">
        <v>7</v>
      </c>
      <c r="M78">
        <v>20</v>
      </c>
      <c r="N78">
        <v>3846</v>
      </c>
      <c r="O78">
        <v>483268152.613599</v>
      </c>
      <c r="P78">
        <v>956333612.33511996</v>
      </c>
      <c r="Q78">
        <v>1236711204.50249</v>
      </c>
      <c r="R78">
        <v>1609271636.76037</v>
      </c>
      <c r="S78" s="2">
        <v>147529.71437235901</v>
      </c>
      <c r="T78" s="2">
        <v>100274.382572988</v>
      </c>
      <c r="U78" s="2">
        <v>72248.594406181102</v>
      </c>
      <c r="V78" s="2">
        <v>34991.856323963002</v>
      </c>
      <c r="W78">
        <v>1.4049</v>
      </c>
      <c r="X78">
        <v>98.713700000000003</v>
      </c>
      <c r="Y78">
        <v>60.360599999999998</v>
      </c>
      <c r="Z78">
        <v>56.570500000000003</v>
      </c>
      <c r="AA78">
        <v>36.016100000000002</v>
      </c>
      <c r="AB78">
        <v>99.679900000000004</v>
      </c>
      <c r="AC78">
        <v>3868.8721</v>
      </c>
      <c r="AD78">
        <v>3870.4005000000002</v>
      </c>
      <c r="AE78">
        <v>3870.4005000000002</v>
      </c>
      <c r="AF78">
        <v>3870.4005000000002</v>
      </c>
      <c r="AG78">
        <v>77.714299999999994</v>
      </c>
      <c r="AH78">
        <v>52.348799999999997</v>
      </c>
      <c r="AI78">
        <v>37.866399999999999</v>
      </c>
      <c r="AJ78">
        <v>18.1587</v>
      </c>
      <c r="AK78">
        <v>0.82809999999999995</v>
      </c>
    </row>
    <row r="79" spans="1:37" x14ac:dyDescent="0.25">
      <c r="A79" t="s">
        <v>50</v>
      </c>
      <c r="B79" t="s">
        <v>78</v>
      </c>
      <c r="C79" s="7">
        <v>1985</v>
      </c>
      <c r="D79" t="s">
        <v>141</v>
      </c>
      <c r="E79" s="2">
        <v>234846.28</v>
      </c>
      <c r="F79" s="2">
        <f>E79-metricas_prima!E79</f>
        <v>4044.6900000000023</v>
      </c>
      <c r="G79">
        <v>621</v>
      </c>
      <c r="H79">
        <v>561</v>
      </c>
      <c r="I79">
        <v>35</v>
      </c>
      <c r="J79">
        <v>4</v>
      </c>
      <c r="K79">
        <v>1</v>
      </c>
      <c r="L79">
        <v>0</v>
      </c>
      <c r="M79">
        <v>1</v>
      </c>
      <c r="N79">
        <v>1223</v>
      </c>
      <c r="O79">
        <v>19951630.130139399</v>
      </c>
      <c r="P79">
        <v>59621908.177604198</v>
      </c>
      <c r="Q79">
        <v>98977850</v>
      </c>
      <c r="R79">
        <v>195967850</v>
      </c>
      <c r="S79" s="2">
        <v>219883.293881524</v>
      </c>
      <c r="T79" s="2">
        <v>193884.77450357701</v>
      </c>
      <c r="U79" s="2">
        <v>169628.27429788199</v>
      </c>
      <c r="V79" s="2">
        <v>215249.495</v>
      </c>
      <c r="W79">
        <v>1.3159000000000001</v>
      </c>
      <c r="X79">
        <v>94.202200000000005</v>
      </c>
      <c r="Y79">
        <v>60.037300000000002</v>
      </c>
      <c r="Z79">
        <v>54.826500000000003</v>
      </c>
      <c r="AA79">
        <v>8.7916000000000007</v>
      </c>
      <c r="AB79">
        <v>81.1661</v>
      </c>
      <c r="AC79">
        <v>969.45519999999999</v>
      </c>
      <c r="AD79">
        <v>969.53599999999994</v>
      </c>
      <c r="AE79">
        <v>969.53599999999994</v>
      </c>
      <c r="AF79">
        <v>969.53599999999994</v>
      </c>
      <c r="AG79">
        <v>94.394099999999995</v>
      </c>
      <c r="AH79">
        <v>83.190899999999999</v>
      </c>
      <c r="AI79">
        <v>73.083600000000004</v>
      </c>
      <c r="AJ79">
        <v>50.356400000000001</v>
      </c>
      <c r="AK79">
        <v>0.74409999999999998</v>
      </c>
    </row>
    <row r="80" spans="1:37" x14ac:dyDescent="0.25">
      <c r="A80" t="s">
        <v>51</v>
      </c>
      <c r="B80" t="s">
        <v>78</v>
      </c>
      <c r="C80" s="7">
        <v>1990</v>
      </c>
      <c r="D80" t="s">
        <v>141</v>
      </c>
      <c r="E80" s="2">
        <v>222443.450000001</v>
      </c>
      <c r="F80" s="2">
        <f>E80-metricas_prima!E80</f>
        <v>7861.8300000010058</v>
      </c>
      <c r="G80">
        <v>1099</v>
      </c>
      <c r="H80">
        <v>1121</v>
      </c>
      <c r="I80">
        <v>152</v>
      </c>
      <c r="J80">
        <v>2</v>
      </c>
      <c r="K80">
        <v>0</v>
      </c>
      <c r="L80">
        <v>0</v>
      </c>
      <c r="M80">
        <v>2</v>
      </c>
      <c r="N80">
        <v>2376</v>
      </c>
      <c r="O80">
        <v>19935648.383072399</v>
      </c>
      <c r="P80">
        <v>59569653.358235396</v>
      </c>
      <c r="Q80">
        <v>98887269.278730407</v>
      </c>
      <c r="R80">
        <v>195797106.96583399</v>
      </c>
      <c r="S80" s="2">
        <v>193719.00180658899</v>
      </c>
      <c r="T80" s="2">
        <v>153825.997402151</v>
      </c>
      <c r="U80" s="2">
        <v>122163.689482049</v>
      </c>
      <c r="V80" s="2">
        <v>202863.73930341759</v>
      </c>
      <c r="W80">
        <v>1.3714</v>
      </c>
      <c r="X80">
        <v>99.505899999999997</v>
      </c>
      <c r="Y80">
        <v>60.151000000000003</v>
      </c>
      <c r="Z80">
        <v>57.565800000000003</v>
      </c>
      <c r="AA80">
        <v>18.755299999999998</v>
      </c>
      <c r="AB80">
        <v>90.661199999999994</v>
      </c>
      <c r="AC80">
        <v>2247.7212</v>
      </c>
      <c r="AD80">
        <v>2253.2538</v>
      </c>
      <c r="AE80">
        <v>2257.4119000000001</v>
      </c>
      <c r="AF80">
        <v>2260.5309000000002</v>
      </c>
      <c r="AG80">
        <v>88.516199999999998</v>
      </c>
      <c r="AH80">
        <v>70.181799999999996</v>
      </c>
      <c r="AI80">
        <v>56.022399999999998</v>
      </c>
      <c r="AJ80">
        <v>29.6173</v>
      </c>
      <c r="AK80">
        <v>0.75790000000000002</v>
      </c>
    </row>
    <row r="81" spans="1:37" x14ac:dyDescent="0.25">
      <c r="A81" t="s">
        <v>52</v>
      </c>
      <c r="B81" t="s">
        <v>78</v>
      </c>
      <c r="C81" s="7">
        <v>1995</v>
      </c>
      <c r="D81" t="s">
        <v>141</v>
      </c>
      <c r="E81" s="2">
        <v>188944.679999999</v>
      </c>
      <c r="F81" s="2">
        <f>E81-metricas_prima!E81</f>
        <v>19930.510000000009</v>
      </c>
      <c r="G81">
        <v>2190</v>
      </c>
      <c r="H81">
        <v>2509</v>
      </c>
      <c r="I81">
        <v>350</v>
      </c>
      <c r="J81">
        <v>19</v>
      </c>
      <c r="K81">
        <v>3</v>
      </c>
      <c r="L81">
        <v>3</v>
      </c>
      <c r="M81">
        <v>5</v>
      </c>
      <c r="N81">
        <v>5079</v>
      </c>
      <c r="O81">
        <v>19958000</v>
      </c>
      <c r="P81">
        <v>59634000</v>
      </c>
      <c r="Q81">
        <v>98990000</v>
      </c>
      <c r="R81">
        <v>195980000</v>
      </c>
      <c r="S81" s="2">
        <v>150883.368625562</v>
      </c>
      <c r="T81" s="2">
        <v>105049.52236050001</v>
      </c>
      <c r="U81" s="2">
        <v>74259.084319194997</v>
      </c>
      <c r="V81" s="2">
        <v>169346.679999999</v>
      </c>
      <c r="W81">
        <v>1.3305</v>
      </c>
      <c r="X81">
        <v>122.70099999999999</v>
      </c>
      <c r="Y81">
        <v>60.6892</v>
      </c>
      <c r="Z81">
        <v>86.019599999999997</v>
      </c>
      <c r="AA81">
        <v>26.2484</v>
      </c>
      <c r="AB81">
        <v>119.0538</v>
      </c>
      <c r="AC81">
        <v>3134.5717</v>
      </c>
      <c r="AD81">
        <v>3156.9034999999999</v>
      </c>
      <c r="AE81">
        <v>3172.5952000000002</v>
      </c>
      <c r="AF81">
        <v>3188.2231999999999</v>
      </c>
      <c r="AG81">
        <v>81.9208</v>
      </c>
      <c r="AH81">
        <v>56.820300000000003</v>
      </c>
      <c r="AI81">
        <v>40.439399999999999</v>
      </c>
      <c r="AJ81">
        <v>17.418399999999998</v>
      </c>
      <c r="AK81">
        <v>0.75309999999999999</v>
      </c>
    </row>
    <row r="82" spans="1:37" x14ac:dyDescent="0.25">
      <c r="A82" t="s">
        <v>53</v>
      </c>
      <c r="B82" t="s">
        <v>78</v>
      </c>
      <c r="C82">
        <v>2000</v>
      </c>
      <c r="D82" t="s">
        <v>141</v>
      </c>
      <c r="E82" s="2">
        <v>125062.069999999</v>
      </c>
      <c r="F82" s="2">
        <f>E82-metricas_prima!E82</f>
        <v>13474.799999998999</v>
      </c>
      <c r="G82">
        <v>2363</v>
      </c>
      <c r="H82">
        <v>2407</v>
      </c>
      <c r="I82">
        <v>290</v>
      </c>
      <c r="J82">
        <v>30</v>
      </c>
      <c r="K82">
        <v>9</v>
      </c>
      <c r="L82">
        <v>11</v>
      </c>
      <c r="M82">
        <v>21</v>
      </c>
      <c r="N82">
        <v>5131</v>
      </c>
      <c r="O82">
        <v>20150866.343962099</v>
      </c>
      <c r="P82">
        <v>60313169.946680397</v>
      </c>
      <c r="Q82">
        <v>100362877.549069</v>
      </c>
      <c r="R82">
        <v>200142897.63129199</v>
      </c>
      <c r="S82" s="2">
        <v>85042.225115680994</v>
      </c>
      <c r="T82" s="2">
        <v>44339.382900352502</v>
      </c>
      <c r="U82" s="2">
        <v>24595.222201978999</v>
      </c>
      <c r="V82" s="2">
        <v>105047.7802368698</v>
      </c>
      <c r="W82">
        <v>1.3035000000000001</v>
      </c>
      <c r="X82">
        <v>158.44649999999999</v>
      </c>
      <c r="Y82">
        <v>66.179000000000002</v>
      </c>
      <c r="Z82">
        <v>134.31129999999999</v>
      </c>
      <c r="AA82">
        <v>8.1067999999999998</v>
      </c>
      <c r="AB82">
        <v>257.08969999999999</v>
      </c>
      <c r="AC82">
        <v>1185.6862000000001</v>
      </c>
      <c r="AD82">
        <v>1333.8870999999999</v>
      </c>
      <c r="AE82">
        <v>1454.1067</v>
      </c>
      <c r="AF82">
        <v>1956.5434</v>
      </c>
      <c r="AG82">
        <v>71.084599999999995</v>
      </c>
      <c r="AH82">
        <v>36.722299999999997</v>
      </c>
      <c r="AI82">
        <v>20.601400000000002</v>
      </c>
      <c r="AJ82">
        <v>5.1291000000000002</v>
      </c>
      <c r="AK82">
        <v>0.71789999999999998</v>
      </c>
    </row>
    <row r="83" spans="1:37" x14ac:dyDescent="0.25">
      <c r="A83" t="s">
        <v>54</v>
      </c>
      <c r="B83" t="s">
        <v>78</v>
      </c>
      <c r="C83">
        <v>2005</v>
      </c>
      <c r="D83" t="s">
        <v>141</v>
      </c>
      <c r="E83" s="2">
        <v>74533.33</v>
      </c>
      <c r="F83" s="2">
        <f>E83-metricas_prima!E83</f>
        <v>3480.5299999997078</v>
      </c>
      <c r="G83">
        <v>920</v>
      </c>
      <c r="H83">
        <v>1047</v>
      </c>
      <c r="I83">
        <v>264</v>
      </c>
      <c r="J83">
        <v>45</v>
      </c>
      <c r="K83">
        <v>21</v>
      </c>
      <c r="L83">
        <v>15</v>
      </c>
      <c r="M83">
        <v>13</v>
      </c>
      <c r="N83">
        <v>2325</v>
      </c>
      <c r="O83">
        <v>19904752.936650299</v>
      </c>
      <c r="P83">
        <v>59479129.404972099</v>
      </c>
      <c r="Q83">
        <v>98739999.999999493</v>
      </c>
      <c r="R83">
        <v>195520588.29184499</v>
      </c>
      <c r="S83" s="2">
        <v>44966.908650424499</v>
      </c>
      <c r="T83" s="2">
        <v>21098.7825508645</v>
      </c>
      <c r="U83" s="2">
        <v>11221.965370411601</v>
      </c>
      <c r="V83" s="2">
        <v>54981.271170815504</v>
      </c>
      <c r="W83">
        <v>1.2726</v>
      </c>
      <c r="X83">
        <v>195.29310000000001</v>
      </c>
      <c r="Y83">
        <v>88.475999999999999</v>
      </c>
      <c r="Z83">
        <v>166.97909999999999</v>
      </c>
      <c r="AA83">
        <v>3.7048999999999999</v>
      </c>
      <c r="AB83">
        <v>426.32</v>
      </c>
      <c r="AC83">
        <v>768.90239999999994</v>
      </c>
      <c r="AD83">
        <v>1104.7275999999999</v>
      </c>
      <c r="AE83">
        <v>1386.3356000000001</v>
      </c>
      <c r="AF83">
        <v>1859.4114999999999</v>
      </c>
      <c r="AG83">
        <v>63.806199999999997</v>
      </c>
      <c r="AH83">
        <v>29.3583</v>
      </c>
      <c r="AI83">
        <v>15.8751</v>
      </c>
      <c r="AJ83">
        <v>3.5017</v>
      </c>
      <c r="AK83">
        <v>0.74160000000000004</v>
      </c>
    </row>
    <row r="84" spans="1:37" x14ac:dyDescent="0.25">
      <c r="A84" t="s">
        <v>55</v>
      </c>
      <c r="B84" t="s">
        <v>78</v>
      </c>
      <c r="C84">
        <v>2010</v>
      </c>
      <c r="D84" t="s">
        <v>141</v>
      </c>
      <c r="E84" s="2">
        <v>74432.17</v>
      </c>
      <c r="F84" s="2">
        <f>E84-metricas_prima!E84</f>
        <v>14268.1499999999</v>
      </c>
      <c r="G84">
        <v>2225</v>
      </c>
      <c r="H84">
        <v>2545</v>
      </c>
      <c r="I84">
        <v>460</v>
      </c>
      <c r="J84">
        <v>50</v>
      </c>
      <c r="K84">
        <v>17</v>
      </c>
      <c r="L84">
        <v>15</v>
      </c>
      <c r="M84">
        <v>11</v>
      </c>
      <c r="N84">
        <v>5323</v>
      </c>
      <c r="O84">
        <v>19925280.275322899</v>
      </c>
      <c r="P84">
        <v>59521908.156058297</v>
      </c>
      <c r="Q84">
        <v>98798290.042715997</v>
      </c>
      <c r="R84">
        <v>195610819.258596</v>
      </c>
      <c r="S84" s="2">
        <v>43259.618412014701</v>
      </c>
      <c r="T84" s="2">
        <v>19814.7587712688</v>
      </c>
      <c r="U84" s="2">
        <v>10649.671943220999</v>
      </c>
      <c r="V84" s="2">
        <v>54871.088074140396</v>
      </c>
      <c r="W84">
        <v>1.2825</v>
      </c>
      <c r="X84">
        <v>180.9349</v>
      </c>
      <c r="Y84">
        <v>80.166399999999996</v>
      </c>
      <c r="Z84">
        <v>152.94919999999999</v>
      </c>
      <c r="AA84">
        <v>4.1525999999999996</v>
      </c>
      <c r="AB84">
        <v>368.82319999999999</v>
      </c>
      <c r="AC84">
        <v>1019.0022</v>
      </c>
      <c r="AD84">
        <v>1475.4930999999999</v>
      </c>
      <c r="AE84">
        <v>1880.6097</v>
      </c>
      <c r="AF84">
        <v>2511.6965</v>
      </c>
      <c r="AG84">
        <v>61.6006</v>
      </c>
      <c r="AH84">
        <v>27.6343</v>
      </c>
      <c r="AI84">
        <v>15.026</v>
      </c>
      <c r="AJ84">
        <v>3.8024</v>
      </c>
      <c r="AK84">
        <v>0.75529999999999997</v>
      </c>
    </row>
    <row r="85" spans="1:37" x14ac:dyDescent="0.25">
      <c r="A85" t="s">
        <v>56</v>
      </c>
      <c r="B85" t="s">
        <v>78</v>
      </c>
      <c r="C85">
        <v>2015</v>
      </c>
      <c r="D85" t="s">
        <v>141</v>
      </c>
      <c r="E85" s="2">
        <v>62359.34</v>
      </c>
      <c r="F85" s="2">
        <f>E85-metricas_prima!E85</f>
        <v>7547.8399999998946</v>
      </c>
      <c r="G85">
        <v>1389</v>
      </c>
      <c r="H85">
        <v>1601</v>
      </c>
      <c r="I85">
        <v>347</v>
      </c>
      <c r="J85">
        <v>45</v>
      </c>
      <c r="K85">
        <v>15</v>
      </c>
      <c r="L85">
        <v>13</v>
      </c>
      <c r="M85">
        <v>9</v>
      </c>
      <c r="N85">
        <v>3419</v>
      </c>
      <c r="O85">
        <v>19958000</v>
      </c>
      <c r="P85">
        <v>59634000</v>
      </c>
      <c r="Q85">
        <v>98990000</v>
      </c>
      <c r="R85">
        <v>195980000</v>
      </c>
      <c r="S85" s="2">
        <v>37374.202290685003</v>
      </c>
      <c r="T85" s="2">
        <v>18378.6488382838</v>
      </c>
      <c r="U85" s="2">
        <v>10576.7076747957</v>
      </c>
      <c r="V85" s="2">
        <v>42761.34</v>
      </c>
      <c r="W85">
        <v>1.2554000000000001</v>
      </c>
      <c r="X85">
        <v>201.39949999999999</v>
      </c>
      <c r="Y85">
        <v>93.119399999999999</v>
      </c>
      <c r="Z85">
        <v>187.85759999999999</v>
      </c>
      <c r="AA85">
        <v>3.1892</v>
      </c>
      <c r="AB85">
        <v>388.32810000000001</v>
      </c>
      <c r="AC85">
        <v>829.03949999999998</v>
      </c>
      <c r="AD85">
        <v>1203.3888999999999</v>
      </c>
      <c r="AE85">
        <v>1480.6148000000001</v>
      </c>
      <c r="AF85">
        <v>2038.7952</v>
      </c>
      <c r="AG85">
        <v>63.293700000000001</v>
      </c>
      <c r="AH85">
        <v>30.4147</v>
      </c>
      <c r="AI85">
        <v>17.717400000000001</v>
      </c>
      <c r="AJ85">
        <v>4.7591000000000001</v>
      </c>
      <c r="AK85">
        <v>0.75849999999999995</v>
      </c>
    </row>
    <row r="86" spans="1:37" x14ac:dyDescent="0.25">
      <c r="A86" t="s">
        <v>57</v>
      </c>
      <c r="B86" t="s">
        <v>78</v>
      </c>
      <c r="C86" s="7">
        <v>1985</v>
      </c>
      <c r="D86" t="s">
        <v>141</v>
      </c>
      <c r="E86" s="2">
        <v>230003.73</v>
      </c>
      <c r="F86" s="2">
        <f>E86-metricas_prima!E86</f>
        <v>634.14000000001397</v>
      </c>
      <c r="G86">
        <v>47</v>
      </c>
      <c r="H86">
        <v>125</v>
      </c>
      <c r="I86">
        <v>20</v>
      </c>
      <c r="J86">
        <v>1</v>
      </c>
      <c r="K86">
        <v>0</v>
      </c>
      <c r="L86">
        <v>1</v>
      </c>
      <c r="M86">
        <v>2</v>
      </c>
      <c r="N86">
        <v>196</v>
      </c>
      <c r="O86">
        <v>19618225.4050241</v>
      </c>
      <c r="P86">
        <v>58379361.929458603</v>
      </c>
      <c r="Q86">
        <v>96840346.072866395</v>
      </c>
      <c r="R86">
        <v>191679639.764846</v>
      </c>
      <c r="S86" s="2">
        <v>206514.02574710801</v>
      </c>
      <c r="T86" s="2">
        <v>171518.38792231199</v>
      </c>
      <c r="U86" s="2">
        <v>142919.19461664301</v>
      </c>
      <c r="V86" s="2">
        <v>210835.7660235154</v>
      </c>
      <c r="W86">
        <v>1.3734</v>
      </c>
      <c r="X86">
        <v>95.3279</v>
      </c>
      <c r="Y86">
        <v>60.058799999999998</v>
      </c>
      <c r="Z86">
        <v>53.7363</v>
      </c>
      <c r="AA86">
        <v>11.810700000000001</v>
      </c>
      <c r="AB86">
        <v>79.496899999999997</v>
      </c>
      <c r="AC86">
        <v>928.06200000000001</v>
      </c>
      <c r="AD86">
        <v>938.98889999999994</v>
      </c>
      <c r="AE86">
        <v>949.17769999999996</v>
      </c>
      <c r="AF86">
        <v>982.46630000000005</v>
      </c>
      <c r="AG86">
        <v>90.999499999999998</v>
      </c>
      <c r="AH86">
        <v>75.438699999999997</v>
      </c>
      <c r="AI86">
        <v>63.168799999999997</v>
      </c>
      <c r="AJ86">
        <v>38.534599999999998</v>
      </c>
      <c r="AK86">
        <v>0.84589999999999999</v>
      </c>
    </row>
    <row r="87" spans="1:37" x14ac:dyDescent="0.25">
      <c r="A87" t="s">
        <v>58</v>
      </c>
      <c r="B87" t="s">
        <v>78</v>
      </c>
      <c r="C87" s="7">
        <v>1990</v>
      </c>
      <c r="D87" t="s">
        <v>141</v>
      </c>
      <c r="E87" s="2">
        <v>214580.25</v>
      </c>
      <c r="F87" s="2">
        <f>E87-metricas_prima!E87</f>
        <v>15809.040000000008</v>
      </c>
      <c r="G87">
        <v>8</v>
      </c>
      <c r="H87">
        <v>2295</v>
      </c>
      <c r="I87">
        <v>338</v>
      </c>
      <c r="J87">
        <v>11</v>
      </c>
      <c r="K87">
        <v>1</v>
      </c>
      <c r="L87">
        <v>0</v>
      </c>
      <c r="M87">
        <v>4</v>
      </c>
      <c r="N87">
        <v>2657</v>
      </c>
      <c r="O87">
        <v>19738239.019075401</v>
      </c>
      <c r="P87">
        <v>58856239.702032998</v>
      </c>
      <c r="Q87">
        <v>97673870.578048706</v>
      </c>
      <c r="R87">
        <v>193403829.862838</v>
      </c>
      <c r="S87" s="2">
        <v>178625.68369286301</v>
      </c>
      <c r="T87" s="2">
        <v>129600.84545755001</v>
      </c>
      <c r="U87" s="2">
        <v>92639.921463050297</v>
      </c>
      <c r="V87" s="2">
        <v>195239.8670137162</v>
      </c>
      <c r="W87">
        <v>1.3828</v>
      </c>
      <c r="X87">
        <v>102.6614</v>
      </c>
      <c r="Y87">
        <v>60.557400000000001</v>
      </c>
      <c r="Z87">
        <v>59.854700000000001</v>
      </c>
      <c r="AA87">
        <v>20.1831</v>
      </c>
      <c r="AB87">
        <v>99.382000000000005</v>
      </c>
      <c r="AC87">
        <v>1401.7101</v>
      </c>
      <c r="AD87">
        <v>1412.3814</v>
      </c>
      <c r="AE87">
        <v>1426.0073</v>
      </c>
      <c r="AF87">
        <v>1479.9118000000001</v>
      </c>
      <c r="AG87">
        <v>85.2744</v>
      </c>
      <c r="AH87">
        <v>61.811100000000003</v>
      </c>
      <c r="AI87">
        <v>44.518300000000004</v>
      </c>
      <c r="AJ87">
        <v>16.015899999999998</v>
      </c>
      <c r="AK87">
        <v>0.80359999999999998</v>
      </c>
    </row>
    <row r="88" spans="1:37" x14ac:dyDescent="0.25">
      <c r="A88" t="s">
        <v>59</v>
      </c>
      <c r="B88" t="s">
        <v>78</v>
      </c>
      <c r="C88" s="7">
        <v>1995</v>
      </c>
      <c r="D88" t="s">
        <v>141</v>
      </c>
      <c r="E88" s="2">
        <v>180590.58</v>
      </c>
      <c r="F88" s="2">
        <f>E88-metricas_prima!E88</f>
        <v>18109.619999999995</v>
      </c>
      <c r="G88">
        <v>3229</v>
      </c>
      <c r="H88">
        <v>3576</v>
      </c>
      <c r="I88">
        <v>354</v>
      </c>
      <c r="J88">
        <v>15</v>
      </c>
      <c r="K88">
        <v>3</v>
      </c>
      <c r="L88">
        <v>2</v>
      </c>
      <c r="M88">
        <v>14</v>
      </c>
      <c r="N88">
        <v>7193</v>
      </c>
      <c r="O88">
        <v>19838719.964677799</v>
      </c>
      <c r="P88">
        <v>59202549.2827911</v>
      </c>
      <c r="Q88">
        <v>98243429.285919204</v>
      </c>
      <c r="R88">
        <v>194484618.24862799</v>
      </c>
      <c r="S88" s="2">
        <v>136529.59818543101</v>
      </c>
      <c r="T88" s="2">
        <v>84710.633241652293</v>
      </c>
      <c r="U88" s="2">
        <v>51635.130216049001</v>
      </c>
      <c r="V88" s="2">
        <v>161142.11817513718</v>
      </c>
      <c r="W88">
        <v>1.3294999999999999</v>
      </c>
      <c r="X88">
        <v>112.25660000000001</v>
      </c>
      <c r="Y88">
        <v>61.3431</v>
      </c>
      <c r="Z88">
        <v>73.749200000000002</v>
      </c>
      <c r="AA88">
        <v>16.7974</v>
      </c>
      <c r="AB88">
        <v>165.6473</v>
      </c>
      <c r="AC88">
        <v>2071.16</v>
      </c>
      <c r="AD88">
        <v>2204.9767999999999</v>
      </c>
      <c r="AE88">
        <v>2352.3063000000002</v>
      </c>
      <c r="AF88">
        <v>2675.2152000000001</v>
      </c>
      <c r="AG88">
        <v>78.280100000000004</v>
      </c>
      <c r="AH88">
        <v>48.4803</v>
      </c>
      <c r="AI88">
        <v>29.91</v>
      </c>
      <c r="AJ88">
        <v>7.125</v>
      </c>
      <c r="AK88">
        <v>0.7177</v>
      </c>
    </row>
    <row r="89" spans="1:37" x14ac:dyDescent="0.25">
      <c r="A89" t="s">
        <v>60</v>
      </c>
      <c r="B89" t="s">
        <v>78</v>
      </c>
      <c r="C89">
        <v>2000</v>
      </c>
      <c r="D89" t="s">
        <v>141</v>
      </c>
      <c r="E89" s="2">
        <v>178064.96</v>
      </c>
      <c r="F89" s="2">
        <f>E89-metricas_prima!E89</f>
        <v>15584</v>
      </c>
      <c r="G89">
        <v>2660</v>
      </c>
      <c r="H89">
        <v>2875</v>
      </c>
      <c r="I89">
        <v>404</v>
      </c>
      <c r="J89">
        <v>17</v>
      </c>
      <c r="K89">
        <v>6</v>
      </c>
      <c r="L89">
        <v>10</v>
      </c>
      <c r="M89">
        <v>18</v>
      </c>
      <c r="N89">
        <v>5990</v>
      </c>
      <c r="O89">
        <v>19773714.225283101</v>
      </c>
      <c r="P89">
        <v>59091194.2712069</v>
      </c>
      <c r="Q89">
        <v>98102076.444243893</v>
      </c>
      <c r="R89">
        <v>194287916.18302199</v>
      </c>
      <c r="S89" s="2">
        <v>107340.292687692</v>
      </c>
      <c r="T89" s="2">
        <v>58679.106294388803</v>
      </c>
      <c r="U89" s="2">
        <v>32097.4491414658</v>
      </c>
      <c r="V89" s="2">
        <v>158636.16838169779</v>
      </c>
      <c r="W89">
        <v>1.3337000000000001</v>
      </c>
      <c r="X89">
        <v>124.4849</v>
      </c>
      <c r="Y89">
        <v>62.162799999999997</v>
      </c>
      <c r="Z89">
        <v>96.552599999999998</v>
      </c>
      <c r="AA89">
        <v>16.688800000000001</v>
      </c>
      <c r="AB89">
        <v>187.58539999999999</v>
      </c>
      <c r="AC89">
        <v>2182.0533999999998</v>
      </c>
      <c r="AD89">
        <v>2414.7615000000001</v>
      </c>
      <c r="AE89">
        <v>2613.8535000000002</v>
      </c>
      <c r="AF89">
        <v>2746.7818000000002</v>
      </c>
      <c r="AG89">
        <v>72.476500000000001</v>
      </c>
      <c r="AH89">
        <v>39.4495</v>
      </c>
      <c r="AI89">
        <v>21.844999999999999</v>
      </c>
      <c r="AJ89">
        <v>4.1887999999999996</v>
      </c>
      <c r="AK89">
        <v>0.75290000000000001</v>
      </c>
    </row>
    <row r="90" spans="1:37" x14ac:dyDescent="0.25">
      <c r="A90" t="s">
        <v>61</v>
      </c>
      <c r="B90" t="s">
        <v>78</v>
      </c>
      <c r="C90">
        <v>2005</v>
      </c>
      <c r="D90" t="s">
        <v>141</v>
      </c>
      <c r="E90" s="2">
        <v>121745.06</v>
      </c>
      <c r="F90" s="2">
        <f>E90-metricas_prima!E90</f>
        <v>14617.429999999993</v>
      </c>
      <c r="G90">
        <v>2325</v>
      </c>
      <c r="H90">
        <v>2815</v>
      </c>
      <c r="I90">
        <v>387</v>
      </c>
      <c r="J90">
        <v>23</v>
      </c>
      <c r="K90">
        <v>13</v>
      </c>
      <c r="L90">
        <v>15</v>
      </c>
      <c r="M90">
        <v>24</v>
      </c>
      <c r="N90">
        <v>5602</v>
      </c>
      <c r="O90">
        <v>19888587.545192499</v>
      </c>
      <c r="P90">
        <v>59610386.220614597</v>
      </c>
      <c r="Q90">
        <v>99287358.214765206</v>
      </c>
      <c r="R90">
        <v>198290480.76500601</v>
      </c>
      <c r="S90" s="2">
        <v>77532.283744647502</v>
      </c>
      <c r="T90" s="2">
        <v>35468.257215048703</v>
      </c>
      <c r="U90" s="2">
        <v>15692.355090392401</v>
      </c>
      <c r="V90" s="2">
        <v>101916.01192349941</v>
      </c>
      <c r="W90">
        <v>1.3238000000000001</v>
      </c>
      <c r="X90">
        <v>144.55709999999999</v>
      </c>
      <c r="Y90">
        <v>66.178299999999993</v>
      </c>
      <c r="Z90">
        <v>119.9453</v>
      </c>
      <c r="AA90">
        <v>10.9208</v>
      </c>
      <c r="AB90">
        <v>264.83850000000001</v>
      </c>
      <c r="AC90">
        <v>1483.548</v>
      </c>
      <c r="AD90">
        <v>1682.9864</v>
      </c>
      <c r="AE90">
        <v>1849.2570000000001</v>
      </c>
      <c r="AF90">
        <v>2428.3413999999998</v>
      </c>
      <c r="AG90">
        <v>67.316500000000005</v>
      </c>
      <c r="AH90">
        <v>30.692900000000002</v>
      </c>
      <c r="AI90">
        <v>13.8878</v>
      </c>
      <c r="AJ90">
        <v>1.6319999999999999</v>
      </c>
      <c r="AK90">
        <v>0.75249999999999995</v>
      </c>
    </row>
    <row r="91" spans="1:37" x14ac:dyDescent="0.25">
      <c r="A91" t="s">
        <v>62</v>
      </c>
      <c r="B91" t="s">
        <v>78</v>
      </c>
      <c r="C91">
        <v>2010</v>
      </c>
      <c r="D91" t="s">
        <v>141</v>
      </c>
      <c r="E91" s="2">
        <v>101093.3</v>
      </c>
      <c r="F91" s="2">
        <f>E91-metricas_prima!E91</f>
        <v>10323.270000000004</v>
      </c>
      <c r="G91">
        <v>2791</v>
      </c>
      <c r="H91">
        <v>2526</v>
      </c>
      <c r="I91">
        <v>334</v>
      </c>
      <c r="J91">
        <v>28</v>
      </c>
      <c r="K91">
        <v>21</v>
      </c>
      <c r="L91">
        <v>17</v>
      </c>
      <c r="M91">
        <v>26</v>
      </c>
      <c r="N91">
        <v>5743</v>
      </c>
      <c r="O91">
        <v>19926753.885577202</v>
      </c>
      <c r="P91">
        <v>59720483.139070898</v>
      </c>
      <c r="Q91">
        <v>99455530.794304907</v>
      </c>
      <c r="R91">
        <v>198286590.41000599</v>
      </c>
      <c r="S91" s="2">
        <v>52507.936866613003</v>
      </c>
      <c r="T91" s="2">
        <v>16014.9426542083</v>
      </c>
      <c r="U91" s="2">
        <v>4924.7807819260897</v>
      </c>
      <c r="V91" s="2">
        <v>81264.6409589994</v>
      </c>
      <c r="W91">
        <v>1.3682000000000001</v>
      </c>
      <c r="X91">
        <v>123.9807</v>
      </c>
      <c r="Y91">
        <v>65.736999999999995</v>
      </c>
      <c r="Z91">
        <v>99.353300000000004</v>
      </c>
      <c r="AA91">
        <v>6.6413000000000002</v>
      </c>
      <c r="AB91">
        <v>208.37690000000001</v>
      </c>
      <c r="AC91">
        <v>910.24459999999999</v>
      </c>
      <c r="AD91">
        <v>1285.2059999999999</v>
      </c>
      <c r="AE91">
        <v>2199.5072</v>
      </c>
      <c r="AF91">
        <v>4700.5504000000001</v>
      </c>
      <c r="AG91">
        <v>56.344299999999997</v>
      </c>
      <c r="AH91">
        <v>17.1858</v>
      </c>
      <c r="AI91">
        <v>5.3855000000000004</v>
      </c>
      <c r="AJ91">
        <v>0.55459999999999998</v>
      </c>
      <c r="AK91">
        <v>0.70760000000000001</v>
      </c>
    </row>
    <row r="92" spans="1:37" x14ac:dyDescent="0.25">
      <c r="A92" t="s">
        <v>63</v>
      </c>
      <c r="B92" t="s">
        <v>78</v>
      </c>
      <c r="C92">
        <v>2015</v>
      </c>
      <c r="D92" t="s">
        <v>141</v>
      </c>
      <c r="E92" s="2">
        <v>96815.42</v>
      </c>
      <c r="F92" s="2">
        <f>E92-metricas_prima!E92</f>
        <v>19944.53</v>
      </c>
      <c r="G92">
        <v>3174</v>
      </c>
      <c r="H92">
        <v>3388</v>
      </c>
      <c r="I92">
        <v>585</v>
      </c>
      <c r="J92">
        <v>47</v>
      </c>
      <c r="K92">
        <v>27</v>
      </c>
      <c r="L92">
        <v>23</v>
      </c>
      <c r="M92">
        <v>20</v>
      </c>
      <c r="N92">
        <v>7264</v>
      </c>
      <c r="O92">
        <v>19713042.4106321</v>
      </c>
      <c r="P92">
        <v>58918039.723533198</v>
      </c>
      <c r="Q92">
        <v>97828253.691959903</v>
      </c>
      <c r="R92">
        <v>193814111.480791</v>
      </c>
      <c r="S92" s="2">
        <v>40935.1606432431</v>
      </c>
      <c r="T92" s="2">
        <v>10389.5762317997</v>
      </c>
      <c r="U92" s="2">
        <v>3262.0115743547999</v>
      </c>
      <c r="V92" s="2">
        <v>77434.008851920895</v>
      </c>
      <c r="W92">
        <v>1.3984000000000001</v>
      </c>
      <c r="X92">
        <v>118.0063</v>
      </c>
      <c r="Y92">
        <v>66.462800000000001</v>
      </c>
      <c r="Z92">
        <v>96.436300000000003</v>
      </c>
      <c r="AA92">
        <v>8.0259999999999998</v>
      </c>
      <c r="AB92">
        <v>219.85669999999999</v>
      </c>
      <c r="AC92">
        <v>1088.4228000000001</v>
      </c>
      <c r="AD92">
        <v>1865.9491</v>
      </c>
      <c r="AE92">
        <v>3584.0194999999999</v>
      </c>
      <c r="AF92">
        <v>5571.4827999999998</v>
      </c>
      <c r="AG92">
        <v>46.940300000000001</v>
      </c>
      <c r="AH92">
        <v>11.747199999999999</v>
      </c>
      <c r="AI92">
        <v>3.6919</v>
      </c>
      <c r="AJ92">
        <v>0.51990000000000003</v>
      </c>
      <c r="AK92">
        <v>0.755</v>
      </c>
    </row>
    <row r="93" spans="1:37" x14ac:dyDescent="0.25">
      <c r="A93" t="s">
        <v>102</v>
      </c>
      <c r="B93" t="s">
        <v>78</v>
      </c>
      <c r="C93" s="7">
        <v>1985</v>
      </c>
      <c r="D93" t="s">
        <v>141</v>
      </c>
      <c r="E93" s="5">
        <v>227438.595</v>
      </c>
      <c r="F93" s="2">
        <f>E93-metricas_prima!E93</f>
        <v>4926.6449999999895</v>
      </c>
      <c r="G93">
        <v>506</v>
      </c>
      <c r="H93">
        <v>818</v>
      </c>
      <c r="I93">
        <v>104</v>
      </c>
      <c r="J93">
        <v>0</v>
      </c>
      <c r="K93">
        <v>0</v>
      </c>
      <c r="L93">
        <v>0</v>
      </c>
      <c r="M93">
        <v>1</v>
      </c>
      <c r="N93">
        <v>1429</v>
      </c>
      <c r="O93" s="6">
        <v>246111728.12039199</v>
      </c>
      <c r="P93" s="6">
        <v>627925969.28506398</v>
      </c>
      <c r="Q93" s="6">
        <v>950977236.98571396</v>
      </c>
      <c r="R93" s="6">
        <v>1529214436.7994001</v>
      </c>
      <c r="S93" s="5">
        <v>202857.80682327499</v>
      </c>
      <c r="T93" s="5">
        <v>164529.880402418</v>
      </c>
      <c r="U93" s="5">
        <v>132269.63034106701</v>
      </c>
      <c r="V93" s="5">
        <v>74517.151320059987</v>
      </c>
      <c r="W93">
        <v>1.3385</v>
      </c>
      <c r="X93">
        <v>88.634600000000006</v>
      </c>
      <c r="Y93">
        <v>60.037399999999998</v>
      </c>
      <c r="Z93">
        <v>43.648699999999998</v>
      </c>
      <c r="AA93">
        <v>15.580500000000001</v>
      </c>
      <c r="AB93">
        <v>70.214399999999998</v>
      </c>
      <c r="AC93">
        <v>1705.8033</v>
      </c>
      <c r="AD93">
        <v>1705.8722</v>
      </c>
      <c r="AE93">
        <v>1705.8722</v>
      </c>
      <c r="AF93">
        <v>1705.8722</v>
      </c>
      <c r="AG93">
        <v>90.390100000000004</v>
      </c>
      <c r="AH93">
        <v>73.281800000000004</v>
      </c>
      <c r="AI93">
        <v>59.269599999999997</v>
      </c>
      <c r="AJ93">
        <v>33.3354</v>
      </c>
      <c r="AK93">
        <v>0.76459999999999995</v>
      </c>
    </row>
    <row r="94" spans="1:37" x14ac:dyDescent="0.25">
      <c r="A94" t="s">
        <v>103</v>
      </c>
      <c r="B94" t="s">
        <v>78</v>
      </c>
      <c r="C94" s="7">
        <v>1990</v>
      </c>
      <c r="D94" t="s">
        <v>141</v>
      </c>
      <c r="E94" s="5">
        <v>216890.46</v>
      </c>
      <c r="F94" s="2">
        <f>E94-metricas_prima!E94</f>
        <v>25731.630000000005</v>
      </c>
      <c r="G94">
        <v>1365</v>
      </c>
      <c r="H94">
        <v>1866</v>
      </c>
      <c r="I94">
        <v>612</v>
      </c>
      <c r="J94">
        <v>24</v>
      </c>
      <c r="K94">
        <v>0</v>
      </c>
      <c r="L94">
        <v>0</v>
      </c>
      <c r="M94">
        <v>2</v>
      </c>
      <c r="N94">
        <v>3869</v>
      </c>
      <c r="O94" s="6">
        <v>461460693.79211098</v>
      </c>
      <c r="P94" s="6">
        <v>995886205.68006301</v>
      </c>
      <c r="Q94" s="6">
        <v>1377238464.1010101</v>
      </c>
      <c r="R94" s="6">
        <v>1922786825.9728701</v>
      </c>
      <c r="S94" s="5">
        <v>171040.067831894</v>
      </c>
      <c r="T94" s="5">
        <v>117991.665539455</v>
      </c>
      <c r="U94" s="5">
        <v>79932.254780034302</v>
      </c>
      <c r="V94" s="5">
        <v>24611.777402712993</v>
      </c>
      <c r="W94">
        <v>1.4327000000000001</v>
      </c>
      <c r="X94">
        <v>84.020300000000006</v>
      </c>
      <c r="Y94">
        <v>60.1267</v>
      </c>
      <c r="Z94">
        <v>40.815399999999997</v>
      </c>
      <c r="AA94">
        <v>23.2715</v>
      </c>
      <c r="AB94">
        <v>66.766999999999996</v>
      </c>
      <c r="AC94">
        <v>1935.7351000000001</v>
      </c>
      <c r="AD94">
        <v>1935.4150999999999</v>
      </c>
      <c r="AE94">
        <v>1934.2773999999999</v>
      </c>
      <c r="AF94">
        <v>1932.3117</v>
      </c>
      <c r="AG94">
        <v>81.216899999999995</v>
      </c>
      <c r="AH94">
        <v>55.854900000000001</v>
      </c>
      <c r="AI94">
        <v>38.197600000000001</v>
      </c>
      <c r="AJ94">
        <v>12.135999999999999</v>
      </c>
      <c r="AK94">
        <v>0.79879999999999995</v>
      </c>
    </row>
    <row r="95" spans="1:37" x14ac:dyDescent="0.25">
      <c r="A95" t="s">
        <v>104</v>
      </c>
      <c r="B95" t="s">
        <v>78</v>
      </c>
      <c r="C95" s="7">
        <v>1995</v>
      </c>
      <c r="D95" t="s">
        <v>141</v>
      </c>
      <c r="E95" s="5">
        <v>198768.78</v>
      </c>
      <c r="F95" s="2">
        <f>E95-metricas_prima!E95</f>
        <v>36036.989999999991</v>
      </c>
      <c r="G95">
        <v>1401</v>
      </c>
      <c r="H95">
        <v>1961</v>
      </c>
      <c r="I95">
        <v>681</v>
      </c>
      <c r="J95">
        <v>42</v>
      </c>
      <c r="K95">
        <v>12</v>
      </c>
      <c r="L95">
        <v>5</v>
      </c>
      <c r="M95">
        <v>7</v>
      </c>
      <c r="N95">
        <v>4109</v>
      </c>
      <c r="O95" s="6">
        <v>499405101.42970401</v>
      </c>
      <c r="P95" s="6">
        <v>1055674728.2119499</v>
      </c>
      <c r="Q95" s="6">
        <v>1410459377.5455401</v>
      </c>
      <c r="R95" s="6">
        <v>1847696584.70927</v>
      </c>
      <c r="S95" s="5">
        <v>148833.793742874</v>
      </c>
      <c r="T95" s="5">
        <v>93246.560244485503</v>
      </c>
      <c r="U95" s="5">
        <v>57786.604217702399</v>
      </c>
      <c r="V95" s="5">
        <v>13999.121529072989</v>
      </c>
      <c r="W95">
        <v>1.3766</v>
      </c>
      <c r="X95">
        <v>99.063400000000001</v>
      </c>
      <c r="Y95">
        <v>60.283499999999997</v>
      </c>
      <c r="Z95">
        <v>57.154800000000002</v>
      </c>
      <c r="AA95">
        <v>36.278799999999997</v>
      </c>
      <c r="AB95">
        <v>88.99</v>
      </c>
      <c r="AC95">
        <v>3270.0001000000002</v>
      </c>
      <c r="AD95">
        <v>3272.6106</v>
      </c>
      <c r="AE95">
        <v>3272.6136000000001</v>
      </c>
      <c r="AF95">
        <v>3272.6136000000001</v>
      </c>
      <c r="AG95">
        <v>77.418800000000005</v>
      </c>
      <c r="AH95">
        <v>48.378799999999998</v>
      </c>
      <c r="AI95">
        <v>30.3613</v>
      </c>
      <c r="AJ95">
        <v>7.3933999999999997</v>
      </c>
      <c r="AK95">
        <v>0.81240000000000001</v>
      </c>
    </row>
    <row r="96" spans="1:37" x14ac:dyDescent="0.25">
      <c r="A96" t="s">
        <v>105</v>
      </c>
      <c r="B96" t="s">
        <v>78</v>
      </c>
      <c r="C96">
        <v>2000</v>
      </c>
      <c r="D96" t="s">
        <v>141</v>
      </c>
      <c r="E96" s="5">
        <v>169570.71</v>
      </c>
      <c r="F96" s="2">
        <f>E96-metricas_prima!E96</f>
        <v>34775.234999999986</v>
      </c>
      <c r="G96">
        <v>2249</v>
      </c>
      <c r="H96">
        <v>2913</v>
      </c>
      <c r="I96">
        <v>720</v>
      </c>
      <c r="J96">
        <v>49</v>
      </c>
      <c r="K96">
        <v>7</v>
      </c>
      <c r="L96">
        <v>15</v>
      </c>
      <c r="M96">
        <v>15</v>
      </c>
      <c r="N96">
        <v>5968</v>
      </c>
      <c r="O96" s="6">
        <v>588687372.644243</v>
      </c>
      <c r="P96" s="6">
        <v>1139907894.4340501</v>
      </c>
      <c r="Q96" s="6">
        <v>1424185203.9540701</v>
      </c>
      <c r="R96" s="6">
        <v>1650925014.4377301</v>
      </c>
      <c r="S96" s="5">
        <v>110665.735005562</v>
      </c>
      <c r="T96" s="5">
        <v>55611.474543466997</v>
      </c>
      <c r="U96" s="5">
        <v>27208.943004727898</v>
      </c>
      <c r="V96" s="5">
        <v>4478.2085562269785</v>
      </c>
      <c r="W96">
        <v>1.3922000000000001</v>
      </c>
      <c r="X96">
        <v>97.807400000000001</v>
      </c>
      <c r="Y96">
        <v>60.737299999999998</v>
      </c>
      <c r="Z96">
        <v>55.164299999999997</v>
      </c>
      <c r="AA96">
        <v>37.411700000000003</v>
      </c>
      <c r="AB96">
        <v>123.0171</v>
      </c>
      <c r="AC96">
        <v>4001.1943000000001</v>
      </c>
      <c r="AD96">
        <v>4153.8179</v>
      </c>
      <c r="AE96">
        <v>4280.9889999999996</v>
      </c>
      <c r="AF96">
        <v>4483.7362999999996</v>
      </c>
      <c r="AG96">
        <v>68.457499999999996</v>
      </c>
      <c r="AH96">
        <v>34.296599999999998</v>
      </c>
      <c r="AI96">
        <v>17.079599999999999</v>
      </c>
      <c r="AJ96">
        <v>2.7942</v>
      </c>
      <c r="AK96">
        <v>0.77600000000000002</v>
      </c>
    </row>
    <row r="97" spans="1:37" x14ac:dyDescent="0.25">
      <c r="A97" t="s">
        <v>106</v>
      </c>
      <c r="B97" t="s">
        <v>78</v>
      </c>
      <c r="C97">
        <v>2005</v>
      </c>
      <c r="D97" t="s">
        <v>141</v>
      </c>
      <c r="E97" s="5">
        <v>114693.84</v>
      </c>
      <c r="F97" s="2">
        <f>E97-metricas_prima!E97</f>
        <v>21439.304999999993</v>
      </c>
      <c r="G97">
        <v>2700</v>
      </c>
      <c r="H97">
        <v>2990</v>
      </c>
      <c r="I97">
        <v>604</v>
      </c>
      <c r="J97">
        <v>46</v>
      </c>
      <c r="K97">
        <v>33</v>
      </c>
      <c r="L97">
        <v>15</v>
      </c>
      <c r="M97">
        <v>21</v>
      </c>
      <c r="N97">
        <v>6409</v>
      </c>
      <c r="O97" s="6">
        <v>495088403.82725</v>
      </c>
      <c r="P97" s="6">
        <v>888896037.08204305</v>
      </c>
      <c r="Q97" s="6">
        <v>1045718591.79909</v>
      </c>
      <c r="R97" s="6">
        <v>1138537128.1966801</v>
      </c>
      <c r="S97" s="5">
        <v>65653.6067547352</v>
      </c>
      <c r="T97" s="5">
        <v>26317.844506327699</v>
      </c>
      <c r="U97" s="5">
        <v>10640.2329571136</v>
      </c>
      <c r="V97" s="5">
        <v>840.12718033198325</v>
      </c>
      <c r="W97">
        <v>1.3386</v>
      </c>
      <c r="X97">
        <v>122.92440000000001</v>
      </c>
      <c r="Y97">
        <v>64.546999999999997</v>
      </c>
      <c r="Z97">
        <v>86.573999999999998</v>
      </c>
      <c r="AA97">
        <v>11.7623</v>
      </c>
      <c r="AB97">
        <v>244.14230000000001</v>
      </c>
      <c r="AC97">
        <v>1966.1848</v>
      </c>
      <c r="AD97">
        <v>2205.7865999999999</v>
      </c>
      <c r="AE97">
        <v>2397.9303</v>
      </c>
      <c r="AF97">
        <v>3498.7240999999999</v>
      </c>
      <c r="AG97">
        <v>60.752899999999997</v>
      </c>
      <c r="AH97">
        <v>24.203600000000002</v>
      </c>
      <c r="AI97">
        <v>9.9664000000000001</v>
      </c>
      <c r="AJ97">
        <v>1.2237</v>
      </c>
      <c r="AK97">
        <v>0.75429999999999997</v>
      </c>
    </row>
    <row r="98" spans="1:37" x14ac:dyDescent="0.25">
      <c r="A98" t="s">
        <v>107</v>
      </c>
      <c r="B98" t="s">
        <v>78</v>
      </c>
      <c r="C98">
        <v>2010</v>
      </c>
      <c r="D98" t="s">
        <v>141</v>
      </c>
      <c r="E98" s="5">
        <v>128898</v>
      </c>
      <c r="F98" s="2">
        <f>E98-metricas_prima!E98</f>
        <v>45440.55</v>
      </c>
      <c r="G98">
        <v>370</v>
      </c>
      <c r="H98">
        <v>3509</v>
      </c>
      <c r="I98">
        <v>996</v>
      </c>
      <c r="J98">
        <v>101</v>
      </c>
      <c r="K98">
        <v>40</v>
      </c>
      <c r="L98">
        <v>20</v>
      </c>
      <c r="M98">
        <v>21</v>
      </c>
      <c r="N98">
        <v>5057</v>
      </c>
      <c r="O98" s="6">
        <v>576808190.26962304</v>
      </c>
      <c r="P98" s="6">
        <v>1021493109.5908099</v>
      </c>
      <c r="Q98" s="6">
        <v>1193599707.4043601</v>
      </c>
      <c r="R98" s="6">
        <v>1279488614.2732899</v>
      </c>
      <c r="S98" s="5">
        <v>71330.876870671302</v>
      </c>
      <c r="T98" s="5">
        <v>26893.850841851799</v>
      </c>
      <c r="U98" s="5">
        <v>9673.9940863609609</v>
      </c>
      <c r="V98" s="5">
        <v>949.13857267101412</v>
      </c>
      <c r="W98">
        <v>1.4167000000000001</v>
      </c>
      <c r="X98">
        <v>116.01949999999999</v>
      </c>
      <c r="Y98">
        <v>63.271299999999997</v>
      </c>
      <c r="Z98">
        <v>76.468699999999998</v>
      </c>
      <c r="AA98">
        <v>20.320599999999999</v>
      </c>
      <c r="AB98">
        <v>188.76220000000001</v>
      </c>
      <c r="AC98">
        <v>2066.1922</v>
      </c>
      <c r="AD98">
        <v>2214.2507999999998</v>
      </c>
      <c r="AE98">
        <v>2371.4023999999999</v>
      </c>
      <c r="AF98">
        <v>3173.0189</v>
      </c>
      <c r="AG98">
        <v>59.066200000000002</v>
      </c>
      <c r="AH98">
        <v>22.210100000000001</v>
      </c>
      <c r="AI98">
        <v>8.2057000000000002</v>
      </c>
      <c r="AJ98">
        <v>0.85670000000000002</v>
      </c>
      <c r="AK98">
        <v>0.80079999999999996</v>
      </c>
    </row>
    <row r="99" spans="1:37" x14ac:dyDescent="0.25">
      <c r="A99" t="s">
        <v>108</v>
      </c>
      <c r="B99" t="s">
        <v>78</v>
      </c>
      <c r="C99">
        <v>2015</v>
      </c>
      <c r="D99" t="s">
        <v>141</v>
      </c>
      <c r="E99" s="5">
        <v>88674.75</v>
      </c>
      <c r="F99" s="2">
        <f>E99-metricas_prima!E99</f>
        <v>14362.559999999998</v>
      </c>
      <c r="G99">
        <v>2614</v>
      </c>
      <c r="H99">
        <v>2773</v>
      </c>
      <c r="I99">
        <v>561</v>
      </c>
      <c r="J99">
        <v>52</v>
      </c>
      <c r="K99">
        <v>40</v>
      </c>
      <c r="L99">
        <v>21</v>
      </c>
      <c r="M99">
        <v>15</v>
      </c>
      <c r="N99">
        <v>6076</v>
      </c>
      <c r="O99" s="6">
        <v>445582211.07765502</v>
      </c>
      <c r="P99" s="6">
        <v>743712015.043486</v>
      </c>
      <c r="Q99" s="6">
        <v>845323788.11348796</v>
      </c>
      <c r="R99" s="6">
        <v>887557710.48554802</v>
      </c>
      <c r="S99" s="5">
        <v>45145.273991660099</v>
      </c>
      <c r="T99" s="5">
        <v>14697.1293306261</v>
      </c>
      <c r="U99" s="5">
        <v>4431.6894721239296</v>
      </c>
      <c r="V99" s="5">
        <v>0</v>
      </c>
      <c r="W99">
        <v>1.3106</v>
      </c>
      <c r="X99">
        <v>128.64400000000001</v>
      </c>
      <c r="Y99">
        <v>69.583299999999994</v>
      </c>
      <c r="Z99">
        <v>100.2409</v>
      </c>
      <c r="AA99">
        <v>4.3617999999999997</v>
      </c>
      <c r="AB99">
        <v>280.38459999999998</v>
      </c>
      <c r="AC99">
        <v>887.69259999999997</v>
      </c>
      <c r="AD99">
        <v>1212.8475000000001</v>
      </c>
      <c r="AE99">
        <v>1679.1375</v>
      </c>
      <c r="AF99">
        <v>5224.3197</v>
      </c>
      <c r="AG99">
        <v>54.619199999999999</v>
      </c>
      <c r="AH99">
        <v>17.700700000000001</v>
      </c>
      <c r="AI99">
        <v>5.5518000000000001</v>
      </c>
      <c r="AJ99">
        <v>0.23730000000000001</v>
      </c>
      <c r="AK99">
        <v>0.72299999999999998</v>
      </c>
    </row>
    <row r="114" spans="15:29" x14ac:dyDescent="0.25">
      <c r="O114" s="1"/>
      <c r="W114" s="1"/>
    </row>
    <row r="115" spans="15:29" x14ac:dyDescent="0.25">
      <c r="O115" s="1"/>
    </row>
    <row r="116" spans="15:29" x14ac:dyDescent="0.25">
      <c r="O116" s="1"/>
      <c r="W116" s="1"/>
    </row>
    <row r="117" spans="15:29" x14ac:dyDescent="0.25">
      <c r="O117" s="1"/>
      <c r="AC117" s="1"/>
    </row>
    <row r="118" spans="15:29" x14ac:dyDescent="0.25">
      <c r="O118" s="1"/>
    </row>
    <row r="119" spans="15:29" x14ac:dyDescent="0.25">
      <c r="O119" s="1"/>
    </row>
    <row r="120" spans="15:29" x14ac:dyDescent="0.25">
      <c r="O120" s="1"/>
      <c r="AB120" s="1"/>
    </row>
  </sheetData>
  <sortState xmlns:xlrd2="http://schemas.microsoft.com/office/spreadsheetml/2017/richdata2" ref="A2:AI11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metricas_prima</vt:lpstr>
      <vt:lpstr>metricas_total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Alencar</dc:creator>
  <cp:lastModifiedBy>Lucas Alencar</cp:lastModifiedBy>
  <dcterms:created xsi:type="dcterms:W3CDTF">2017-02-15T10:00:48Z</dcterms:created>
  <dcterms:modified xsi:type="dcterms:W3CDTF">2019-02-28T15:27:19Z</dcterms:modified>
</cp:coreProperties>
</file>