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AA33E22D-303A-473B-A419-0671B18ACCE7}" xr6:coauthVersionLast="47" xr6:coauthVersionMax="47" xr10:uidLastSave="{00000000-0000-0000-0000-000000000000}"/>
  <bookViews>
    <workbookView xWindow="-120" yWindow="-120" windowWidth="29040" windowHeight="15840" activeTab="3" xr2:uid="{35D19782-2640-4577-BDC1-AB3DBC55561F}"/>
  </bookViews>
  <sheets>
    <sheet name="Sheet1" sheetId="1" r:id="rId1"/>
    <sheet name="Sheet2" sheetId="2" r:id="rId2"/>
    <sheet name="Sheet3" sheetId="3" r:id="rId3"/>
    <sheet name="Sheet5" sheetId="5" r:id="rId4"/>
    <sheet name="소요 시간 정리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<sst xmlns="http://schemas.openxmlformats.org/spreadsheetml/2006/main" count="414" uniqueCount="304">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</sst>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08" t="s">
        <v>37</v>
      </c>
      <c r="F5" s="109"/>
      <c r="G5" s="109"/>
      <c r="H5" s="110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6" t="s">
        <v>37</v>
      </c>
      <c r="C7" s="107"/>
      <c r="D7" s="107"/>
      <c r="E7" s="107"/>
      <c r="F7" s="107"/>
      <c r="G7" s="103" t="s">
        <v>39</v>
      </c>
      <c r="H7" s="105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03" t="s">
        <v>38</v>
      </c>
      <c r="C9" s="104"/>
      <c r="D9" s="104"/>
      <c r="E9" s="104"/>
      <c r="F9" s="104"/>
      <c r="G9" s="104"/>
      <c r="H9" s="105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03" t="s">
        <v>38</v>
      </c>
      <c r="C11" s="104"/>
      <c r="D11" s="104"/>
      <c r="E11" s="104"/>
      <c r="F11" s="104"/>
      <c r="G11" s="105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111" t="s">
        <v>159</v>
      </c>
      <c r="I1" s="111"/>
      <c r="J1" s="111"/>
      <c r="K1" s="111"/>
      <c r="L1" s="111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106" t="s">
        <v>37</v>
      </c>
      <c r="L6" s="107"/>
      <c r="M6" s="107"/>
      <c r="N6" s="115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106" t="s">
        <v>37</v>
      </c>
      <c r="I9" s="107"/>
      <c r="J9" s="107"/>
      <c r="K9" s="107"/>
      <c r="L9" s="107"/>
      <c r="M9" s="103" t="s">
        <v>39</v>
      </c>
      <c r="N9" s="105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103" t="s">
        <v>51</v>
      </c>
      <c r="N29" s="105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103"/>
      <c r="I33" s="104"/>
      <c r="J33" s="104"/>
      <c r="K33" s="104"/>
      <c r="L33" s="104"/>
      <c r="M33" s="104"/>
      <c r="N33" s="105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112"/>
      <c r="I34" s="113"/>
      <c r="J34" s="113"/>
      <c r="K34" s="113"/>
      <c r="L34" s="113"/>
      <c r="M34" s="113"/>
      <c r="N34" s="114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103" t="s">
        <v>123</v>
      </c>
      <c r="I37" s="104"/>
      <c r="J37" s="104"/>
      <c r="K37" s="104"/>
      <c r="L37" s="104"/>
      <c r="M37" s="104"/>
      <c r="N37" s="105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112"/>
      <c r="I38" s="113"/>
      <c r="J38" s="113"/>
      <c r="K38" s="113"/>
      <c r="L38" s="113"/>
      <c r="M38" s="113"/>
      <c r="N38" s="114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11" t="s">
        <v>160</v>
      </c>
      <c r="H1" s="111"/>
      <c r="I1" s="111"/>
      <c r="J1" s="111"/>
      <c r="K1" s="111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6"/>
      <c r="G5" s="87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106" t="s">
        <v>157</v>
      </c>
      <c r="I6" s="107"/>
      <c r="J6" s="107"/>
      <c r="K6" s="107"/>
      <c r="L6" s="115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16" t="s">
        <v>161</v>
      </c>
      <c r="G9" s="117"/>
      <c r="H9" s="117"/>
      <c r="I9" s="117"/>
      <c r="J9" s="117"/>
      <c r="K9" s="117"/>
      <c r="L9" s="118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 t="s">
        <v>211</v>
      </c>
      <c r="J15" s="74" t="s">
        <v>212</v>
      </c>
      <c r="K15" s="46" t="s">
        <v>213</v>
      </c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103" t="s">
        <v>214</v>
      </c>
      <c r="H18" s="104"/>
      <c r="I18" s="104"/>
      <c r="J18" s="104"/>
      <c r="K18" s="104"/>
      <c r="L18" s="59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abSelected="1" topLeftCell="D13" workbookViewId="0">
      <selection activeCell="L19" sqref="L19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92"/>
      <c r="G1" s="111" t="s">
        <v>265</v>
      </c>
      <c r="H1" s="111"/>
      <c r="I1" s="111"/>
      <c r="J1" s="111"/>
      <c r="K1" s="111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83" t="s">
        <v>54</v>
      </c>
      <c r="F5" s="86"/>
      <c r="G5" s="87"/>
      <c r="H5" s="76"/>
      <c r="I5" s="76" t="s">
        <v>153</v>
      </c>
      <c r="J5" s="76" t="s">
        <v>154</v>
      </c>
      <c r="K5" s="76" t="s">
        <v>155</v>
      </c>
      <c r="L5" s="76" t="s">
        <v>156</v>
      </c>
    </row>
    <row r="6" spans="1:12" ht="17.25" thickBot="1" x14ac:dyDescent="0.35">
      <c r="E6" s="85" t="s">
        <v>158</v>
      </c>
      <c r="F6" s="84"/>
      <c r="G6" s="9"/>
      <c r="H6" s="124"/>
      <c r="I6" s="125"/>
      <c r="J6" s="125"/>
      <c r="K6" s="125"/>
      <c r="L6" s="126"/>
    </row>
    <row r="7" spans="1:12" ht="17.25" thickBot="1" x14ac:dyDescent="0.35">
      <c r="F7" s="1"/>
      <c r="G7" s="1"/>
      <c r="H7" s="1"/>
    </row>
    <row r="8" spans="1:12" ht="17.25" thickBot="1" x14ac:dyDescent="0.35">
      <c r="E8" s="35" t="s">
        <v>54</v>
      </c>
      <c r="F8" s="40" t="s">
        <v>215</v>
      </c>
      <c r="G8" s="40" t="s">
        <v>216</v>
      </c>
      <c r="H8" s="40" t="s">
        <v>217</v>
      </c>
      <c r="I8" s="40" t="s">
        <v>218</v>
      </c>
      <c r="J8" s="40" t="s">
        <v>219</v>
      </c>
      <c r="K8" s="40" t="s">
        <v>220</v>
      </c>
      <c r="L8" s="40" t="s">
        <v>221</v>
      </c>
    </row>
    <row r="9" spans="1:12" ht="17.25" thickBot="1" x14ac:dyDescent="0.35">
      <c r="E9" s="85" t="s">
        <v>158</v>
      </c>
      <c r="F9" s="127"/>
      <c r="G9" s="128"/>
      <c r="H9" s="128"/>
      <c r="I9" s="128"/>
      <c r="J9" s="128"/>
      <c r="K9" s="128"/>
      <c r="L9" s="129"/>
    </row>
    <row r="10" spans="1:12" ht="17.25" thickBot="1" x14ac:dyDescent="0.35">
      <c r="E10" s="37"/>
    </row>
    <row r="11" spans="1:12" ht="18" thickBot="1" x14ac:dyDescent="0.35">
      <c r="E11" s="35" t="s">
        <v>54</v>
      </c>
      <c r="F11" s="43" t="s">
        <v>222</v>
      </c>
      <c r="G11" s="43" t="s">
        <v>223</v>
      </c>
      <c r="H11" s="43" t="s">
        <v>224</v>
      </c>
      <c r="I11" s="43" t="s">
        <v>225</v>
      </c>
      <c r="J11" s="43" t="s">
        <v>226</v>
      </c>
      <c r="K11" s="43" t="s">
        <v>227</v>
      </c>
      <c r="L11" s="43" t="s">
        <v>228</v>
      </c>
    </row>
    <row r="12" spans="1:12" ht="17.25" thickBot="1" x14ac:dyDescent="0.35">
      <c r="E12" s="85" t="s">
        <v>158</v>
      </c>
      <c r="F12" s="16"/>
      <c r="G12" s="94"/>
      <c r="H12" s="94"/>
      <c r="I12" s="94"/>
      <c r="J12" s="94"/>
      <c r="K12" s="94"/>
      <c r="L12" s="60"/>
    </row>
    <row r="13" spans="1:12" ht="17.25" thickBot="1" x14ac:dyDescent="0.35">
      <c r="E13" s="37"/>
    </row>
    <row r="14" spans="1:12" ht="18" thickBot="1" x14ac:dyDescent="0.35">
      <c r="E14" s="35" t="s">
        <v>54</v>
      </c>
      <c r="F14" s="43" t="s">
        <v>229</v>
      </c>
      <c r="G14" s="43" t="s">
        <v>230</v>
      </c>
      <c r="H14" s="43" t="s">
        <v>231</v>
      </c>
      <c r="I14" s="43" t="s">
        <v>232</v>
      </c>
      <c r="J14" s="43" t="s">
        <v>233</v>
      </c>
      <c r="K14" s="43" t="s">
        <v>234</v>
      </c>
      <c r="L14" s="52" t="s">
        <v>235</v>
      </c>
    </row>
    <row r="15" spans="1:12" ht="72" customHeight="1" thickBot="1" x14ac:dyDescent="0.35">
      <c r="E15" s="95" t="s">
        <v>158</v>
      </c>
      <c r="F15" s="96" t="s">
        <v>243</v>
      </c>
      <c r="G15" s="96" t="s">
        <v>244</v>
      </c>
      <c r="H15" s="96" t="s">
        <v>245</v>
      </c>
      <c r="I15" s="96" t="s">
        <v>295</v>
      </c>
      <c r="J15" s="96" t="s">
        <v>296</v>
      </c>
      <c r="K15" s="96" t="s">
        <v>297</v>
      </c>
      <c r="L15" s="102" t="s">
        <v>298</v>
      </c>
    </row>
    <row r="16" spans="1:12" ht="17.25" thickBot="1" x14ac:dyDescent="0.35">
      <c r="E16" s="37"/>
    </row>
    <row r="17" spans="5:12" ht="18" thickBot="1" x14ac:dyDescent="0.35">
      <c r="E17" s="35" t="s">
        <v>54</v>
      </c>
      <c r="F17" s="80" t="s">
        <v>236</v>
      </c>
      <c r="G17" s="80" t="s">
        <v>237</v>
      </c>
      <c r="H17" s="80" t="s">
        <v>238</v>
      </c>
      <c r="I17" s="80" t="s">
        <v>239</v>
      </c>
      <c r="J17" s="80" t="s">
        <v>240</v>
      </c>
      <c r="K17" s="80" t="s">
        <v>241</v>
      </c>
      <c r="L17" s="72" t="s">
        <v>242</v>
      </c>
    </row>
    <row r="18" spans="5:12" ht="66" customHeight="1" thickBot="1" x14ac:dyDescent="0.35">
      <c r="E18" s="85" t="s">
        <v>158</v>
      </c>
      <c r="F18" s="98"/>
      <c r="G18" s="79"/>
      <c r="H18" s="98"/>
      <c r="I18" s="102" t="s">
        <v>300</v>
      </c>
      <c r="J18" s="102" t="s">
        <v>301</v>
      </c>
      <c r="K18" s="96" t="s">
        <v>303</v>
      </c>
      <c r="L18" s="97"/>
    </row>
    <row r="19" spans="5:12" ht="17.25" thickBot="1" x14ac:dyDescent="0.35"/>
    <row r="20" spans="5:12" ht="18" thickBot="1" x14ac:dyDescent="0.35">
      <c r="E20" s="35" t="s">
        <v>54</v>
      </c>
      <c r="F20" s="80" t="s">
        <v>256</v>
      </c>
      <c r="G20" s="80" t="s">
        <v>257</v>
      </c>
      <c r="H20" s="80" t="s">
        <v>258</v>
      </c>
      <c r="I20" s="80" t="s">
        <v>259</v>
      </c>
      <c r="J20" s="80" t="s">
        <v>260</v>
      </c>
      <c r="K20" s="80" t="s">
        <v>261</v>
      </c>
      <c r="L20" s="72" t="s">
        <v>262</v>
      </c>
    </row>
    <row r="21" spans="5:12" ht="50.25" thickBot="1" x14ac:dyDescent="0.35">
      <c r="E21" s="85" t="s">
        <v>158</v>
      </c>
      <c r="F21" s="98" t="s">
        <v>302</v>
      </c>
      <c r="G21" s="79"/>
      <c r="H21" s="98" t="s">
        <v>299</v>
      </c>
      <c r="I21" s="96" t="s">
        <v>246</v>
      </c>
      <c r="J21" s="96" t="s">
        <v>247</v>
      </c>
      <c r="K21" s="96" t="s">
        <v>248</v>
      </c>
      <c r="L21" s="97" t="s">
        <v>250</v>
      </c>
    </row>
    <row r="22" spans="5:12" ht="17.25" thickBot="1" x14ac:dyDescent="0.35"/>
    <row r="23" spans="5:12" ht="18" thickBot="1" x14ac:dyDescent="0.35">
      <c r="E23" s="35" t="s">
        <v>54</v>
      </c>
      <c r="F23" s="43" t="s">
        <v>267</v>
      </c>
      <c r="G23" s="43" t="s">
        <v>268</v>
      </c>
      <c r="H23" s="43" t="s">
        <v>269</v>
      </c>
      <c r="I23" s="43" t="s">
        <v>270</v>
      </c>
      <c r="J23" s="43" t="s">
        <v>271</v>
      </c>
      <c r="K23" s="43" t="s">
        <v>272</v>
      </c>
      <c r="L23" s="43" t="s">
        <v>273</v>
      </c>
    </row>
    <row r="24" spans="5:12" ht="50.25" thickBot="1" x14ac:dyDescent="0.35">
      <c r="E24" s="85" t="s">
        <v>158</v>
      </c>
      <c r="F24" s="98" t="s">
        <v>249</v>
      </c>
      <c r="G24" s="98"/>
      <c r="H24" s="98" t="s">
        <v>251</v>
      </c>
      <c r="I24" s="98" t="s">
        <v>252</v>
      </c>
      <c r="J24" s="98" t="s">
        <v>253</v>
      </c>
      <c r="K24" s="98" t="s">
        <v>254</v>
      </c>
      <c r="L24" s="101"/>
    </row>
    <row r="25" spans="5:12" ht="17.25" thickBot="1" x14ac:dyDescent="0.35">
      <c r="E25" s="37"/>
    </row>
    <row r="26" spans="5:12" ht="18" thickBot="1" x14ac:dyDescent="0.35">
      <c r="E26" s="35" t="s">
        <v>54</v>
      </c>
      <c r="F26" s="43" t="s">
        <v>274</v>
      </c>
      <c r="G26" s="43" t="s">
        <v>275</v>
      </c>
      <c r="H26" s="43" t="s">
        <v>276</v>
      </c>
      <c r="I26" s="43" t="s">
        <v>277</v>
      </c>
      <c r="J26" s="43" t="s">
        <v>278</v>
      </c>
      <c r="K26" s="43" t="s">
        <v>279</v>
      </c>
      <c r="L26" s="43" t="s">
        <v>280</v>
      </c>
    </row>
    <row r="27" spans="5:12" ht="50.25" thickBot="1" x14ac:dyDescent="0.35">
      <c r="E27" s="95" t="s">
        <v>158</v>
      </c>
      <c r="F27" s="99" t="s">
        <v>255</v>
      </c>
      <c r="G27" s="98" t="s">
        <v>263</v>
      </c>
      <c r="H27" s="98" t="s">
        <v>264</v>
      </c>
      <c r="I27" s="121" t="s">
        <v>266</v>
      </c>
      <c r="J27" s="122"/>
      <c r="K27" s="122"/>
      <c r="L27" s="123"/>
    </row>
    <row r="28" spans="5:12" ht="17.25" thickBot="1" x14ac:dyDescent="0.35">
      <c r="E28" s="37"/>
    </row>
    <row r="29" spans="5:12" ht="18" thickBot="1" x14ac:dyDescent="0.35">
      <c r="E29" s="35" t="s">
        <v>54</v>
      </c>
      <c r="F29" s="80" t="s">
        <v>281</v>
      </c>
      <c r="G29" s="80" t="s">
        <v>282</v>
      </c>
      <c r="H29" s="80" t="s">
        <v>283</v>
      </c>
      <c r="I29" s="80" t="s">
        <v>284</v>
      </c>
      <c r="J29" s="80" t="s">
        <v>285</v>
      </c>
      <c r="K29" s="80" t="s">
        <v>286</v>
      </c>
      <c r="L29" s="80" t="s">
        <v>287</v>
      </c>
    </row>
    <row r="30" spans="5:12" ht="17.25" thickBot="1" x14ac:dyDescent="0.35">
      <c r="E30" s="85" t="s">
        <v>158</v>
      </c>
      <c r="F30" s="98"/>
      <c r="G30" s="79"/>
      <c r="H30" s="98"/>
      <c r="I30" s="98"/>
      <c r="J30" s="98"/>
      <c r="K30" s="100"/>
      <c r="L30" s="101"/>
    </row>
    <row r="31" spans="5:12" ht="17.25" thickBot="1" x14ac:dyDescent="0.35"/>
    <row r="32" spans="5:12" ht="18" thickBot="1" x14ac:dyDescent="0.35">
      <c r="E32" s="35" t="s">
        <v>54</v>
      </c>
      <c r="F32" s="80" t="s">
        <v>288</v>
      </c>
      <c r="G32" s="80" t="s">
        <v>289</v>
      </c>
      <c r="H32" s="80" t="s">
        <v>290</v>
      </c>
      <c r="I32" s="80" t="s">
        <v>291</v>
      </c>
      <c r="J32" s="80" t="s">
        <v>292</v>
      </c>
      <c r="K32" s="80" t="s">
        <v>293</v>
      </c>
      <c r="L32" s="80" t="s">
        <v>294</v>
      </c>
    </row>
    <row r="33" spans="5:12" ht="17.25" thickBot="1" x14ac:dyDescent="0.35">
      <c r="E33" s="85" t="s">
        <v>158</v>
      </c>
      <c r="F33" s="98"/>
      <c r="G33" s="99"/>
      <c r="H33" s="98"/>
      <c r="I33" s="98"/>
      <c r="J33" s="119"/>
      <c r="K33" s="120"/>
      <c r="L33" s="101"/>
    </row>
  </sheetData>
  <mergeCells count="5">
    <mergeCell ref="J33:K33"/>
    <mergeCell ref="I27:L27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style="8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89" t="s">
        <v>162</v>
      </c>
      <c r="B2" s="92">
        <f>SUM(B3)</f>
        <v>38</v>
      </c>
      <c r="C2" s="92">
        <f>B2*1.5</f>
        <v>57</v>
      </c>
      <c r="D2" s="92">
        <f>B2+C2</f>
        <v>95</v>
      </c>
      <c r="E2" s="93">
        <f>D2/60</f>
        <v>1.5833333333333333</v>
      </c>
    </row>
    <row r="3" spans="1:5" x14ac:dyDescent="0.3">
      <c r="A3" s="88" t="s">
        <v>176</v>
      </c>
      <c r="B3">
        <v>38</v>
      </c>
      <c r="C3">
        <f>B3*1.5</f>
        <v>57</v>
      </c>
      <c r="D3">
        <f>B3+C3</f>
        <v>95</v>
      </c>
      <c r="E3" s="91">
        <f>D3/60</f>
        <v>1.5833333333333333</v>
      </c>
    </row>
    <row r="4" spans="1:5" x14ac:dyDescent="0.3">
      <c r="E4" s="91"/>
    </row>
    <row r="5" spans="1:5" x14ac:dyDescent="0.3">
      <c r="A5" s="89" t="s">
        <v>163</v>
      </c>
      <c r="B5" s="92">
        <f>SUM(B6:B9)</f>
        <v>102</v>
      </c>
      <c r="C5" s="92">
        <f t="shared" ref="C5:C54" si="0">B5*1.5</f>
        <v>153</v>
      </c>
      <c r="D5" s="92">
        <f t="shared" ref="D5:D54" si="1">B5+C5</f>
        <v>255</v>
      </c>
      <c r="E5" s="93">
        <f t="shared" ref="E5:E54" si="2">D5/60</f>
        <v>4.25</v>
      </c>
    </row>
    <row r="6" spans="1:5" x14ac:dyDescent="0.3">
      <c r="A6" s="88" t="s">
        <v>177</v>
      </c>
      <c r="B6">
        <v>26</v>
      </c>
      <c r="C6">
        <f t="shared" si="0"/>
        <v>39</v>
      </c>
      <c r="D6">
        <f t="shared" si="1"/>
        <v>65</v>
      </c>
      <c r="E6" s="91">
        <f t="shared" si="2"/>
        <v>1.0833333333333333</v>
      </c>
    </row>
    <row r="7" spans="1:5" x14ac:dyDescent="0.3">
      <c r="A7" s="88" t="s">
        <v>178</v>
      </c>
      <c r="B7">
        <v>26</v>
      </c>
      <c r="C7">
        <f t="shared" si="0"/>
        <v>39</v>
      </c>
      <c r="D7">
        <f t="shared" si="1"/>
        <v>65</v>
      </c>
      <c r="E7" s="91">
        <f t="shared" si="2"/>
        <v>1.0833333333333333</v>
      </c>
    </row>
    <row r="8" spans="1:5" x14ac:dyDescent="0.3">
      <c r="A8" s="88" t="s">
        <v>179</v>
      </c>
      <c r="B8">
        <v>44</v>
      </c>
      <c r="C8">
        <f t="shared" si="0"/>
        <v>66</v>
      </c>
      <c r="D8">
        <f t="shared" si="1"/>
        <v>110</v>
      </c>
      <c r="E8" s="91">
        <f t="shared" si="2"/>
        <v>1.8333333333333333</v>
      </c>
    </row>
    <row r="9" spans="1:5" x14ac:dyDescent="0.3">
      <c r="A9" s="88" t="s">
        <v>180</v>
      </c>
      <c r="B9">
        <v>6</v>
      </c>
      <c r="C9">
        <f t="shared" si="0"/>
        <v>9</v>
      </c>
      <c r="D9">
        <f t="shared" si="1"/>
        <v>15</v>
      </c>
      <c r="E9" s="91">
        <f t="shared" si="2"/>
        <v>0.25</v>
      </c>
    </row>
    <row r="10" spans="1:5" x14ac:dyDescent="0.3">
      <c r="E10" s="91"/>
    </row>
    <row r="11" spans="1:5" x14ac:dyDescent="0.3">
      <c r="A11" s="89" t="s">
        <v>164</v>
      </c>
      <c r="B11" s="92">
        <f>SUM(B12)+SUM(B23)+SUM(B27)</f>
        <v>332</v>
      </c>
      <c r="C11" s="92">
        <f t="shared" si="0"/>
        <v>498</v>
      </c>
      <c r="D11" s="92">
        <f t="shared" si="1"/>
        <v>830</v>
      </c>
      <c r="E11" s="93">
        <f t="shared" si="2"/>
        <v>13.833333333333334</v>
      </c>
    </row>
    <row r="12" spans="1:5" x14ac:dyDescent="0.3">
      <c r="A12" s="90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91">
        <f t="shared" si="2"/>
        <v>9.25</v>
      </c>
    </row>
    <row r="13" spans="1:5" x14ac:dyDescent="0.3">
      <c r="A13" s="88" t="s">
        <v>181</v>
      </c>
      <c r="B13">
        <v>47</v>
      </c>
      <c r="C13">
        <f>B13*1.5</f>
        <v>70.5</v>
      </c>
      <c r="D13">
        <f t="shared" si="1"/>
        <v>117.5</v>
      </c>
      <c r="E13" s="91">
        <f t="shared" si="2"/>
        <v>1.9583333333333333</v>
      </c>
    </row>
    <row r="14" spans="1:5" x14ac:dyDescent="0.3">
      <c r="A14" s="88" t="s">
        <v>170</v>
      </c>
      <c r="B14">
        <v>29</v>
      </c>
      <c r="C14">
        <f t="shared" si="0"/>
        <v>43.5</v>
      </c>
      <c r="D14">
        <f t="shared" si="1"/>
        <v>72.5</v>
      </c>
      <c r="E14" s="91">
        <f t="shared" si="2"/>
        <v>1.2083333333333333</v>
      </c>
    </row>
    <row r="15" spans="1:5" x14ac:dyDescent="0.3">
      <c r="A15" s="88" t="s">
        <v>171</v>
      </c>
      <c r="B15">
        <v>15</v>
      </c>
      <c r="C15">
        <f t="shared" si="0"/>
        <v>22.5</v>
      </c>
      <c r="D15">
        <f t="shared" si="1"/>
        <v>37.5</v>
      </c>
      <c r="E15" s="91">
        <f t="shared" si="2"/>
        <v>0.625</v>
      </c>
    </row>
    <row r="16" spans="1:5" x14ac:dyDescent="0.3">
      <c r="A16" s="88" t="s">
        <v>172</v>
      </c>
      <c r="B16">
        <v>18</v>
      </c>
      <c r="C16">
        <f t="shared" si="0"/>
        <v>27</v>
      </c>
      <c r="D16">
        <f t="shared" si="1"/>
        <v>45</v>
      </c>
      <c r="E16" s="91">
        <f t="shared" si="2"/>
        <v>0.75</v>
      </c>
    </row>
    <row r="17" spans="1:5" x14ac:dyDescent="0.3">
      <c r="A17" s="88" t="s">
        <v>173</v>
      </c>
      <c r="B17">
        <v>23</v>
      </c>
      <c r="C17">
        <f t="shared" si="0"/>
        <v>34.5</v>
      </c>
      <c r="D17">
        <f t="shared" si="1"/>
        <v>57.5</v>
      </c>
      <c r="E17" s="91">
        <f t="shared" si="2"/>
        <v>0.95833333333333337</v>
      </c>
    </row>
    <row r="18" spans="1:5" x14ac:dyDescent="0.3">
      <c r="A18" s="88" t="s">
        <v>182</v>
      </c>
      <c r="B18">
        <v>17</v>
      </c>
      <c r="C18">
        <f t="shared" si="0"/>
        <v>25.5</v>
      </c>
      <c r="D18">
        <f t="shared" si="1"/>
        <v>42.5</v>
      </c>
      <c r="E18" s="91">
        <f t="shared" si="2"/>
        <v>0.70833333333333337</v>
      </c>
    </row>
    <row r="19" spans="1:5" x14ac:dyDescent="0.3">
      <c r="A19" s="88" t="s">
        <v>183</v>
      </c>
      <c r="B19">
        <v>33</v>
      </c>
      <c r="C19">
        <f t="shared" si="0"/>
        <v>49.5</v>
      </c>
      <c r="D19">
        <f t="shared" si="1"/>
        <v>82.5</v>
      </c>
      <c r="E19" s="91">
        <f t="shared" si="2"/>
        <v>1.375</v>
      </c>
    </row>
    <row r="20" spans="1:5" x14ac:dyDescent="0.3">
      <c r="A20" s="88" t="s">
        <v>184</v>
      </c>
      <c r="B20">
        <v>23</v>
      </c>
      <c r="C20">
        <f>B2*1.5</f>
        <v>57</v>
      </c>
      <c r="D20">
        <f t="shared" si="1"/>
        <v>80</v>
      </c>
      <c r="E20" s="91">
        <f t="shared" si="2"/>
        <v>1.3333333333333333</v>
      </c>
    </row>
    <row r="21" spans="1:5" x14ac:dyDescent="0.3">
      <c r="A21" s="88" t="s">
        <v>185</v>
      </c>
      <c r="B21">
        <v>17</v>
      </c>
      <c r="C21">
        <f t="shared" si="0"/>
        <v>25.5</v>
      </c>
      <c r="D21">
        <f t="shared" si="1"/>
        <v>42.5</v>
      </c>
      <c r="E21" s="91">
        <f t="shared" si="2"/>
        <v>0.70833333333333337</v>
      </c>
    </row>
    <row r="22" spans="1:5" x14ac:dyDescent="0.3">
      <c r="E22" s="91"/>
    </row>
    <row r="23" spans="1:5" x14ac:dyDescent="0.3">
      <c r="A23" s="90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91">
        <f t="shared" si="2"/>
        <v>2</v>
      </c>
    </row>
    <row r="24" spans="1:5" x14ac:dyDescent="0.3">
      <c r="A24" s="88" t="s">
        <v>186</v>
      </c>
      <c r="B24">
        <v>23</v>
      </c>
      <c r="C24">
        <f t="shared" si="0"/>
        <v>34.5</v>
      </c>
      <c r="D24">
        <f t="shared" si="1"/>
        <v>57.5</v>
      </c>
      <c r="E24" s="91">
        <f t="shared" si="2"/>
        <v>0.95833333333333337</v>
      </c>
    </row>
    <row r="25" spans="1:5" x14ac:dyDescent="0.3">
      <c r="A25" s="88" t="s">
        <v>187</v>
      </c>
      <c r="B25">
        <v>25</v>
      </c>
      <c r="C25">
        <f t="shared" si="0"/>
        <v>37.5</v>
      </c>
      <c r="D25">
        <f t="shared" si="1"/>
        <v>62.5</v>
      </c>
      <c r="E25" s="91">
        <f t="shared" si="2"/>
        <v>1.0416666666666667</v>
      </c>
    </row>
    <row r="26" spans="1:5" x14ac:dyDescent="0.3">
      <c r="E26" s="91">
        <f t="shared" si="2"/>
        <v>0</v>
      </c>
    </row>
    <row r="27" spans="1:5" x14ac:dyDescent="0.3">
      <c r="A27" s="90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91">
        <f t="shared" si="2"/>
        <v>2.5833333333333335</v>
      </c>
    </row>
    <row r="28" spans="1:5" x14ac:dyDescent="0.3">
      <c r="A28" s="88" t="s">
        <v>188</v>
      </c>
      <c r="B28">
        <v>2</v>
      </c>
      <c r="C28">
        <f t="shared" si="0"/>
        <v>3</v>
      </c>
      <c r="D28">
        <f t="shared" si="1"/>
        <v>5</v>
      </c>
      <c r="E28" s="91">
        <f t="shared" si="2"/>
        <v>8.3333333333333329E-2</v>
      </c>
    </row>
    <row r="29" spans="1:5" x14ac:dyDescent="0.3">
      <c r="A29" s="88" t="s">
        <v>189</v>
      </c>
      <c r="B29">
        <v>34</v>
      </c>
      <c r="C29">
        <f t="shared" si="0"/>
        <v>51</v>
      </c>
      <c r="D29">
        <f t="shared" si="1"/>
        <v>85</v>
      </c>
      <c r="E29" s="91">
        <f t="shared" si="2"/>
        <v>1.4166666666666667</v>
      </c>
    </row>
    <row r="30" spans="1:5" x14ac:dyDescent="0.3">
      <c r="A30" s="88" t="s">
        <v>190</v>
      </c>
      <c r="B30">
        <v>24</v>
      </c>
      <c r="C30">
        <f>B3*1.5</f>
        <v>57</v>
      </c>
      <c r="D30">
        <f t="shared" si="1"/>
        <v>81</v>
      </c>
      <c r="E30" s="91">
        <f t="shared" si="2"/>
        <v>1.35</v>
      </c>
    </row>
    <row r="31" spans="1:5" x14ac:dyDescent="0.3">
      <c r="A31" s="88" t="s">
        <v>191</v>
      </c>
      <c r="B31">
        <v>2</v>
      </c>
      <c r="C31">
        <f t="shared" si="0"/>
        <v>3</v>
      </c>
      <c r="D31">
        <f t="shared" si="1"/>
        <v>5</v>
      </c>
      <c r="E31" s="91">
        <f t="shared" si="2"/>
        <v>8.3333333333333329E-2</v>
      </c>
    </row>
    <row r="32" spans="1:5" x14ac:dyDescent="0.3">
      <c r="E32" s="91"/>
    </row>
    <row r="33" spans="1:5" x14ac:dyDescent="0.3">
      <c r="E33" s="91"/>
    </row>
    <row r="34" spans="1:5" x14ac:dyDescent="0.3">
      <c r="A34" s="89" t="s">
        <v>168</v>
      </c>
      <c r="B34" s="92">
        <f>SUM(B35:B39)</f>
        <v>41</v>
      </c>
      <c r="C34" s="92">
        <f t="shared" si="0"/>
        <v>61.5</v>
      </c>
      <c r="D34" s="92">
        <f t="shared" si="1"/>
        <v>102.5</v>
      </c>
      <c r="E34" s="93">
        <f t="shared" si="2"/>
        <v>1.7083333333333333</v>
      </c>
    </row>
    <row r="35" spans="1:5" x14ac:dyDescent="0.3">
      <c r="A35" s="88" t="s">
        <v>192</v>
      </c>
      <c r="B35">
        <v>18</v>
      </c>
      <c r="C35">
        <f t="shared" si="0"/>
        <v>27</v>
      </c>
      <c r="D35">
        <f t="shared" si="1"/>
        <v>45</v>
      </c>
      <c r="E35" s="91">
        <f t="shared" si="2"/>
        <v>0.75</v>
      </c>
    </row>
    <row r="36" spans="1:5" x14ac:dyDescent="0.3">
      <c r="A36" s="88" t="s">
        <v>193</v>
      </c>
      <c r="B36">
        <v>4</v>
      </c>
      <c r="C36">
        <f t="shared" si="0"/>
        <v>6</v>
      </c>
      <c r="D36">
        <f t="shared" si="1"/>
        <v>10</v>
      </c>
      <c r="E36" s="91">
        <f t="shared" si="2"/>
        <v>0.16666666666666666</v>
      </c>
    </row>
    <row r="37" spans="1:5" x14ac:dyDescent="0.3">
      <c r="A37" s="88" t="s">
        <v>194</v>
      </c>
      <c r="B37">
        <v>3</v>
      </c>
      <c r="C37">
        <f t="shared" si="0"/>
        <v>4.5</v>
      </c>
      <c r="D37">
        <f t="shared" si="1"/>
        <v>7.5</v>
      </c>
      <c r="E37" s="91">
        <f t="shared" si="2"/>
        <v>0.125</v>
      </c>
    </row>
    <row r="38" spans="1:5" x14ac:dyDescent="0.3">
      <c r="A38" s="88" t="s">
        <v>174</v>
      </c>
      <c r="B38">
        <v>5</v>
      </c>
      <c r="C38">
        <f t="shared" si="0"/>
        <v>7.5</v>
      </c>
      <c r="D38">
        <f t="shared" si="1"/>
        <v>12.5</v>
      </c>
      <c r="E38" s="91">
        <f t="shared" si="2"/>
        <v>0.20833333333333334</v>
      </c>
    </row>
    <row r="39" spans="1:5" x14ac:dyDescent="0.3">
      <c r="A39" s="88" t="s">
        <v>175</v>
      </c>
      <c r="B39">
        <v>11</v>
      </c>
      <c r="C39">
        <f t="shared" si="0"/>
        <v>16.5</v>
      </c>
      <c r="D39">
        <f t="shared" si="1"/>
        <v>27.5</v>
      </c>
      <c r="E39" s="91">
        <f t="shared" si="2"/>
        <v>0.45833333333333331</v>
      </c>
    </row>
    <row r="40" spans="1:5" x14ac:dyDescent="0.3">
      <c r="E40" s="91"/>
    </row>
    <row r="41" spans="1:5" x14ac:dyDescent="0.3">
      <c r="E41" s="91"/>
    </row>
    <row r="42" spans="1:5" x14ac:dyDescent="0.3">
      <c r="A42" s="89" t="s">
        <v>169</v>
      </c>
      <c r="B42" s="92">
        <f>SUM(B43:B54)</f>
        <v>263</v>
      </c>
      <c r="C42" s="92">
        <f t="shared" si="0"/>
        <v>394.5</v>
      </c>
      <c r="D42" s="92">
        <f t="shared" si="1"/>
        <v>657.5</v>
      </c>
      <c r="E42" s="93">
        <f t="shared" si="2"/>
        <v>10.958333333333334</v>
      </c>
    </row>
    <row r="43" spans="1:5" x14ac:dyDescent="0.3">
      <c r="A43" s="88" t="s">
        <v>195</v>
      </c>
      <c r="B43">
        <v>2</v>
      </c>
      <c r="C43">
        <f t="shared" si="0"/>
        <v>3</v>
      </c>
      <c r="D43">
        <f t="shared" si="1"/>
        <v>5</v>
      </c>
      <c r="E43" s="91">
        <f t="shared" si="2"/>
        <v>8.3333333333333329E-2</v>
      </c>
    </row>
    <row r="44" spans="1:5" x14ac:dyDescent="0.3">
      <c r="A44" s="88" t="s">
        <v>196</v>
      </c>
      <c r="B44">
        <v>21</v>
      </c>
      <c r="C44">
        <f t="shared" si="0"/>
        <v>31.5</v>
      </c>
      <c r="D44">
        <f t="shared" si="1"/>
        <v>52.5</v>
      </c>
      <c r="E44" s="91">
        <f t="shared" si="2"/>
        <v>0.875</v>
      </c>
    </row>
    <row r="45" spans="1:5" x14ac:dyDescent="0.3">
      <c r="A45" s="88" t="s">
        <v>197</v>
      </c>
      <c r="B45">
        <v>17</v>
      </c>
      <c r="C45">
        <f t="shared" si="0"/>
        <v>25.5</v>
      </c>
      <c r="D45">
        <f t="shared" si="1"/>
        <v>42.5</v>
      </c>
      <c r="E45" s="91">
        <f t="shared" si="2"/>
        <v>0.70833333333333337</v>
      </c>
    </row>
    <row r="46" spans="1:5" x14ac:dyDescent="0.3">
      <c r="A46" s="88" t="s">
        <v>198</v>
      </c>
      <c r="B46">
        <v>26</v>
      </c>
      <c r="C46">
        <f t="shared" si="0"/>
        <v>39</v>
      </c>
      <c r="D46">
        <f t="shared" si="1"/>
        <v>65</v>
      </c>
      <c r="E46" s="91">
        <f t="shared" si="2"/>
        <v>1.0833333333333333</v>
      </c>
    </row>
    <row r="47" spans="1:5" x14ac:dyDescent="0.3">
      <c r="A47" s="88" t="s">
        <v>199</v>
      </c>
      <c r="B47">
        <v>16</v>
      </c>
      <c r="C47">
        <f t="shared" si="0"/>
        <v>24</v>
      </c>
      <c r="D47">
        <f t="shared" si="1"/>
        <v>40</v>
      </c>
      <c r="E47" s="91">
        <f t="shared" si="2"/>
        <v>0.66666666666666663</v>
      </c>
    </row>
    <row r="48" spans="1:5" x14ac:dyDescent="0.3">
      <c r="A48" s="88" t="s">
        <v>200</v>
      </c>
      <c r="B48">
        <v>8</v>
      </c>
      <c r="C48">
        <f t="shared" si="0"/>
        <v>12</v>
      </c>
      <c r="D48">
        <f t="shared" si="1"/>
        <v>20</v>
      </c>
      <c r="E48" s="91">
        <f t="shared" si="2"/>
        <v>0.33333333333333331</v>
      </c>
    </row>
    <row r="49" spans="1:5" x14ac:dyDescent="0.3">
      <c r="A49" s="88" t="s">
        <v>201</v>
      </c>
      <c r="B49">
        <v>38</v>
      </c>
      <c r="C49">
        <f t="shared" si="0"/>
        <v>57</v>
      </c>
      <c r="D49">
        <f t="shared" si="1"/>
        <v>95</v>
      </c>
      <c r="E49" s="91">
        <f t="shared" si="2"/>
        <v>1.5833333333333333</v>
      </c>
    </row>
    <row r="50" spans="1:5" x14ac:dyDescent="0.3">
      <c r="A50" s="88" t="s">
        <v>202</v>
      </c>
      <c r="B50">
        <v>26</v>
      </c>
      <c r="C50">
        <f>B5*1.5</f>
        <v>153</v>
      </c>
      <c r="D50">
        <f t="shared" si="1"/>
        <v>179</v>
      </c>
      <c r="E50" s="91">
        <f t="shared" si="2"/>
        <v>2.9833333333333334</v>
      </c>
    </row>
    <row r="51" spans="1:5" x14ac:dyDescent="0.3">
      <c r="A51" s="88" t="s">
        <v>203</v>
      </c>
      <c r="B51">
        <v>24</v>
      </c>
      <c r="C51">
        <f t="shared" si="0"/>
        <v>36</v>
      </c>
      <c r="D51">
        <f t="shared" si="1"/>
        <v>60</v>
      </c>
      <c r="E51" s="91">
        <f t="shared" si="2"/>
        <v>1</v>
      </c>
    </row>
    <row r="52" spans="1:5" x14ac:dyDescent="0.3">
      <c r="A52" s="88" t="s">
        <v>204</v>
      </c>
      <c r="B52">
        <v>38</v>
      </c>
      <c r="C52">
        <f t="shared" si="0"/>
        <v>57</v>
      </c>
      <c r="D52">
        <f t="shared" si="1"/>
        <v>95</v>
      </c>
      <c r="E52" s="91">
        <f t="shared" si="2"/>
        <v>1.5833333333333333</v>
      </c>
    </row>
    <row r="53" spans="1:5" x14ac:dyDescent="0.3">
      <c r="A53" s="88" t="s">
        <v>205</v>
      </c>
      <c r="B53">
        <v>21</v>
      </c>
      <c r="C53">
        <f t="shared" si="0"/>
        <v>31.5</v>
      </c>
      <c r="D53">
        <f t="shared" si="1"/>
        <v>52.5</v>
      </c>
      <c r="E53" s="91">
        <f t="shared" si="2"/>
        <v>0.875</v>
      </c>
    </row>
    <row r="54" spans="1:5" x14ac:dyDescent="0.3">
      <c r="A54" s="88" t="s">
        <v>206</v>
      </c>
      <c r="B54">
        <v>26</v>
      </c>
      <c r="C54">
        <f t="shared" si="0"/>
        <v>39</v>
      </c>
      <c r="D54">
        <f t="shared" si="1"/>
        <v>65</v>
      </c>
      <c r="E54" s="91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소요 시간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2022-06-29T11:44:35Z</dcterms:modified>
</cp:coreProperties>
</file>