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_marz/Documents/physics-4sem-labs/lab-433/"/>
    </mc:Choice>
  </mc:AlternateContent>
  <xr:revisionPtr revIDLastSave="0" documentId="13_ncr:1_{E9EFBCB0-BF2F-E244-9A9A-3452831EC3E8}" xr6:coauthVersionLast="32" xr6:coauthVersionMax="32" xr10:uidLastSave="{00000000-0000-0000-0000-000000000000}"/>
  <bookViews>
    <workbookView xWindow="380" yWindow="460" windowWidth="28040" windowHeight="16760" activeTab="2" xr2:uid="{B8D54EE2-986E-BE46-BBDA-501448349993}"/>
  </bookViews>
  <sheets>
    <sheet name="table-1" sheetId="1" r:id="rId1"/>
    <sheet name="table-2" sheetId="2" r:id="rId2"/>
    <sheet name="table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4" i="3"/>
  <c r="C5" i="3"/>
  <c r="C6" i="3"/>
  <c r="C3" i="3"/>
  <c r="C3" i="2"/>
  <c r="C4" i="2"/>
  <c r="C5" i="2"/>
  <c r="C6" i="2"/>
  <c r="C2" i="2"/>
  <c r="D2" i="1"/>
  <c r="D3" i="1"/>
  <c r="D5" i="1"/>
  <c r="D6" i="1"/>
  <c r="D4" i="1"/>
  <c r="C3" i="1"/>
  <c r="C4" i="1"/>
  <c r="C5" i="1"/>
  <c r="C6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<sst xmlns="http://schemas.openxmlformats.org/spreadsheetml/2006/main" count="10" uniqueCount="6">
  <si>
    <t>$\Delta x, мм$</t>
  </si>
  <si>
    <t>$sin(\phi)$</t>
  </si>
  <si>
    <t>$n$</t>
  </si>
  <si>
    <t>$d, мм$</t>
  </si>
  <si>
    <t>$D, мм$</t>
  </si>
  <si>
    <t>$l_{min}, мм$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</si>
</sst>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F315-ADAB-4341-A6D3-4EB898027D43}">
  <dimension ref="A1:D6"/>
  <sheetViews>
    <sheetView workbookViewId="0">
      <selection activeCell="D1" sqref="D1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f>143/4</f>
        <v>35.75</v>
      </c>
      <c r="C2">
        <f xml:space="preserve"> B2 / 1337</f>
        <v>2.6738967838444278E-2</v>
      </c>
      <c r="D2">
        <f t="shared" ref="D2:D3" si="0">532 / C2 * 10^(-6)</f>
        <v>1.9896055944055944E-2</v>
      </c>
    </row>
    <row r="3" spans="1:4" x14ac:dyDescent="0.2">
      <c r="A3">
        <v>2</v>
      </c>
      <c r="B3">
        <f>97/4</f>
        <v>24.25</v>
      </c>
      <c r="C3">
        <f t="shared" ref="C3:C6" si="1" xml:space="preserve"> B3 / 1337</f>
        <v>1.8137621540762903E-2</v>
      </c>
      <c r="D3">
        <f t="shared" si="0"/>
        <v>2.9331298969072161E-2</v>
      </c>
    </row>
    <row r="4" spans="1:4" x14ac:dyDescent="0.2">
      <c r="A4">
        <v>3</v>
      </c>
      <c r="B4" s="1">
        <f>73/6</f>
        <v>12.166666666666666</v>
      </c>
      <c r="C4">
        <f t="shared" si="1"/>
        <v>9.0999750685614549E-3</v>
      </c>
      <c r="D4">
        <f>532 / C4 * 10^(-6)</f>
        <v>5.8461698630136991E-2</v>
      </c>
    </row>
    <row r="5" spans="1:4" x14ac:dyDescent="0.2">
      <c r="A5">
        <v>4</v>
      </c>
      <c r="B5">
        <f>49/8</f>
        <v>6.125</v>
      </c>
      <c r="C5">
        <f t="shared" si="1"/>
        <v>4.5811518324607326E-3</v>
      </c>
      <c r="D5">
        <f t="shared" ref="D5:D6" si="2">532 / C5 * 10^(-6)</f>
        <v>0.11612800000000001</v>
      </c>
    </row>
    <row r="6" spans="1:4" x14ac:dyDescent="0.2">
      <c r="A6">
        <v>5</v>
      </c>
      <c r="B6">
        <f>37/8</f>
        <v>4.625</v>
      </c>
      <c r="C6">
        <f t="shared" si="1"/>
        <v>3.4592370979805533E-3</v>
      </c>
      <c r="D6">
        <f t="shared" si="2"/>
        <v>0.15379113513513515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E006-61C0-6C48-B4EE-004D620E115C}">
  <dimension ref="A1:C6"/>
  <sheetViews>
    <sheetView workbookViewId="0">
      <selection activeCell="B1" sqref="B1"/>
    </sheetView>
  </sheetViews>
  <sheetFormatPr baseColWidth="10" defaultRowHeight="16" x14ac:dyDescent="0.2"/>
  <cols>
    <col min="2" max="2" width="12.83203125" customWidth="1"/>
  </cols>
  <sheetData>
    <row r="1" spans="1:3" x14ac:dyDescent="0.2">
      <c r="A1" t="s">
        <v>2</v>
      </c>
      <c r="B1" t="s">
        <v>0</v>
      </c>
      <c r="C1" t="s">
        <v>3</v>
      </c>
    </row>
    <row r="2" spans="1:3" x14ac:dyDescent="0.2">
      <c r="A2">
        <v>1</v>
      </c>
      <c r="B2">
        <v>2</v>
      </c>
      <c r="C2">
        <f>B2 / 132.24489</f>
        <v>1.512345770033156E-2</v>
      </c>
    </row>
    <row r="3" spans="1:3" x14ac:dyDescent="0.2">
      <c r="A3">
        <v>2</v>
      </c>
      <c r="B3">
        <v>4</v>
      </c>
      <c r="C3">
        <f t="shared" ref="C3:C6" si="0">B3 / 132.24489</f>
        <v>3.024691540066312E-2</v>
      </c>
    </row>
    <row r="4" spans="1:3" x14ac:dyDescent="0.2">
      <c r="A4">
        <v>3</v>
      </c>
      <c r="B4">
        <v>9</v>
      </c>
      <c r="C4">
        <f t="shared" si="0"/>
        <v>6.8055559651492015E-2</v>
      </c>
    </row>
    <row r="5" spans="1:3" x14ac:dyDescent="0.2">
      <c r="A5">
        <v>4</v>
      </c>
      <c r="B5">
        <v>12</v>
      </c>
      <c r="C5">
        <f t="shared" si="0"/>
        <v>9.0740746201989353E-2</v>
      </c>
    </row>
    <row r="6" spans="1:3" x14ac:dyDescent="0.2">
      <c r="A6">
        <v>5</v>
      </c>
      <c r="B6">
        <v>18</v>
      </c>
      <c r="C6">
        <f t="shared" si="0"/>
        <v>0.13611111930298403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CEE2-0E8E-454A-A988-A8EF87FD6950}">
  <dimension ref="A1:C6"/>
  <sheetViews>
    <sheetView tabSelected="1" workbookViewId="0">
      <selection activeCell="E6" sqref="E6"/>
    </sheetView>
  </sheetViews>
  <sheetFormatPr baseColWidth="10" defaultRowHeight="16" x14ac:dyDescent="0.2"/>
  <cols>
    <col min="3" max="3" width="12.33203125" customWidth="1"/>
  </cols>
  <sheetData>
    <row r="1" spans="1:3" x14ac:dyDescent="0.2">
      <c r="A1" t="s">
        <v>2</v>
      </c>
      <c r="B1" t="s">
        <v>4</v>
      </c>
      <c r="C1" t="s">
        <v>5</v>
      </c>
    </row>
    <row r="2" spans="1:3" x14ac:dyDescent="0.2">
      <c r="A2">
        <v>1</v>
      </c>
      <c r="B2" s="2">
        <v>1.95</v>
      </c>
      <c r="C2">
        <f>532 * 10^(-6) * 2 * 100 / (B2)</f>
        <v>5.4564102564102566E-2</v>
      </c>
    </row>
    <row r="3" spans="1:3" x14ac:dyDescent="0.2">
      <c r="A3">
        <v>2</v>
      </c>
      <c r="B3">
        <v>1.47</v>
      </c>
      <c r="C3">
        <f>532 * 10^(-6) * 2 * 100 / (B3)</f>
        <v>7.2380952380952393E-2</v>
      </c>
    </row>
    <row r="4" spans="1:3" x14ac:dyDescent="0.2">
      <c r="A4">
        <v>3</v>
      </c>
      <c r="B4">
        <v>1.26</v>
      </c>
      <c r="C4">
        <f t="shared" ref="C4:C6" si="0">532 * 10^(-6) * 2 * 100 / (B4)</f>
        <v>8.4444444444444447E-2</v>
      </c>
    </row>
    <row r="5" spans="1:3" x14ac:dyDescent="0.2">
      <c r="A5">
        <v>4</v>
      </c>
      <c r="B5">
        <v>0.78</v>
      </c>
      <c r="C5">
        <f t="shared" si="0"/>
        <v>0.13641025641025642</v>
      </c>
    </row>
    <row r="6" spans="1:3" x14ac:dyDescent="0.2">
      <c r="A6">
        <v>5</v>
      </c>
      <c r="B6">
        <v>0.6</v>
      </c>
      <c r="C6">
        <f t="shared" si="0"/>
        <v>0.17733333333333334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table-1</vt:lpstr>
      <vt:lpstr>table-2</vt:lpstr>
      <vt:lpstr>table-3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2018-05-14T11:47:48Z</dcterms:created>
  <dcterms:modified xsi:type="dcterms:W3CDTF">2018-05-14T14:23:41Z</dcterms:modified>
</cp:coreProperties>
</file>