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4900" yWindow="2180" windowWidth="33920" windowHeight="19020" tabRatio="500"/>
  </bookViews>
  <sheets>
    <sheet name="GENERO" sheetId="6" r:id="rId1"/>
  </sheets>
  <definedNames>
    <definedName name="taxonomy_contingency_table_GENUS" localSheetId="0">GENERO!#REF!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R4" i="6"/>
  <c r="DR5"/>
  <c r="DR6"/>
  <c r="DR7"/>
  <c r="DR8"/>
  <c r="DR9"/>
  <c r="DR10"/>
  <c r="DR11"/>
  <c r="DR12"/>
  <c r="DR13"/>
  <c r="DR14"/>
  <c r="DR15"/>
  <c r="DR16"/>
  <c r="DR3"/>
  <c r="DR17"/>
  <c r="DQ16"/>
  <c r="DQ4"/>
  <c r="DQ3"/>
  <c r="DP17"/>
  <c r="DP16"/>
  <c r="DQ15"/>
  <c r="DQ14"/>
  <c r="DQ13"/>
  <c r="DQ11"/>
  <c r="DQ10"/>
  <c r="DQ9"/>
  <c r="DQ8"/>
  <c r="DQ7"/>
  <c r="DQ6"/>
  <c r="DQ5"/>
  <c r="DP4"/>
  <c r="DP5"/>
  <c r="DP6"/>
  <c r="DP7"/>
  <c r="DP8"/>
  <c r="DP9"/>
  <c r="DP10"/>
  <c r="DP11"/>
  <c r="DP13"/>
  <c r="DP14"/>
  <c r="DP15"/>
  <c r="DP3"/>
  <c r="CX15"/>
  <c r="CX14"/>
  <c r="CX13"/>
  <c r="CX11"/>
  <c r="CX10"/>
  <c r="CX9"/>
  <c r="CX8"/>
  <c r="CX7"/>
  <c r="CX6"/>
  <c r="CX5"/>
  <c r="CX4"/>
  <c r="CX3"/>
  <c r="CQ15"/>
  <c r="CQ14"/>
  <c r="CQ13"/>
  <c r="CQ11"/>
  <c r="CQ10"/>
  <c r="CQ9"/>
  <c r="CQ8"/>
  <c r="CQ7"/>
  <c r="CQ6"/>
  <c r="CQ5"/>
  <c r="CQ4"/>
  <c r="CQ3"/>
  <c r="CJ15"/>
  <c r="CJ14"/>
  <c r="CJ13"/>
  <c r="CJ11"/>
  <c r="CJ10"/>
  <c r="CJ9"/>
  <c r="CJ8"/>
  <c r="CJ7"/>
  <c r="CJ6"/>
  <c r="CJ5"/>
  <c r="CJ4"/>
  <c r="CJ3"/>
  <c r="CC15"/>
  <c r="CC14"/>
  <c r="CC13"/>
  <c r="CC11"/>
  <c r="CC10"/>
  <c r="CC9"/>
  <c r="CC8"/>
  <c r="CC7"/>
  <c r="CC6"/>
  <c r="CC5"/>
  <c r="CC4"/>
  <c r="CC3"/>
  <c r="BV15"/>
  <c r="BV14"/>
  <c r="BV13"/>
  <c r="BV11"/>
  <c r="BV10"/>
  <c r="BV9"/>
  <c r="BV8"/>
  <c r="BV7"/>
  <c r="BV6"/>
  <c r="BV5"/>
  <c r="BV4"/>
  <c r="BV3"/>
  <c r="BO15"/>
  <c r="BO14"/>
  <c r="BO13"/>
  <c r="BO11"/>
  <c r="BO10"/>
  <c r="BO9"/>
  <c r="BO8"/>
  <c r="BO7"/>
  <c r="BO6"/>
  <c r="BO5"/>
  <c r="BO4"/>
  <c r="BO3"/>
  <c r="BH15"/>
  <c r="BH14"/>
  <c r="BH13"/>
  <c r="BH11"/>
  <c r="BH10"/>
  <c r="BH9"/>
  <c r="BH8"/>
  <c r="BH7"/>
  <c r="BH6"/>
  <c r="BH5"/>
  <c r="BH4"/>
  <c r="BH3"/>
  <c r="BA15"/>
  <c r="BA14"/>
  <c r="BA13"/>
  <c r="BA11"/>
  <c r="BA10"/>
  <c r="BA9"/>
  <c r="BA8"/>
  <c r="BA7"/>
  <c r="BA6"/>
  <c r="BA5"/>
  <c r="BA4"/>
  <c r="BA3"/>
  <c r="AT15"/>
  <c r="AT14"/>
  <c r="AT13"/>
  <c r="AT11"/>
  <c r="AT10"/>
  <c r="AT9"/>
  <c r="AT8"/>
  <c r="AT7"/>
  <c r="AT6"/>
  <c r="AT5"/>
  <c r="AT4"/>
  <c r="AT3"/>
  <c r="AN15"/>
  <c r="AN14"/>
  <c r="AN13"/>
  <c r="AN11"/>
  <c r="AN10"/>
  <c r="AN9"/>
  <c r="AN8"/>
  <c r="AN7"/>
  <c r="AN6"/>
  <c r="AN5"/>
  <c r="AN4"/>
  <c r="AN3"/>
  <c r="AH15"/>
  <c r="AH14"/>
  <c r="AH13"/>
  <c r="AH11"/>
  <c r="AH10"/>
  <c r="AH9"/>
  <c r="AH8"/>
  <c r="AH7"/>
  <c r="AH6"/>
  <c r="AH5"/>
  <c r="AH4"/>
  <c r="AH3"/>
  <c r="AA15"/>
  <c r="AA14"/>
  <c r="AA13"/>
  <c r="AA11"/>
  <c r="AA10"/>
  <c r="AA9"/>
  <c r="AA8"/>
  <c r="AA7"/>
  <c r="AA6"/>
  <c r="AA5"/>
  <c r="AA4"/>
  <c r="AA3"/>
  <c r="CW16"/>
  <c r="CP16"/>
  <c r="CI16"/>
  <c r="CB16"/>
  <c r="BU16"/>
  <c r="BN16"/>
  <c r="BG16"/>
  <c r="AZ16"/>
  <c r="AS16"/>
  <c r="AM16"/>
  <c r="AG16"/>
  <c r="Z16"/>
  <c r="T15"/>
  <c r="T14"/>
  <c r="T13"/>
  <c r="T11"/>
  <c r="T10"/>
  <c r="T9"/>
  <c r="T8"/>
  <c r="T7"/>
  <c r="T6"/>
  <c r="T5"/>
  <c r="T4"/>
  <c r="T3"/>
  <c r="S16"/>
  <c r="N15"/>
  <c r="N14"/>
  <c r="N13"/>
  <c r="N11"/>
  <c r="N10"/>
  <c r="N9"/>
  <c r="N8"/>
  <c r="N7"/>
  <c r="N6"/>
  <c r="N5"/>
  <c r="N4"/>
  <c r="N3"/>
  <c r="M16"/>
  <c r="G3"/>
  <c r="G15"/>
  <c r="G14"/>
  <c r="G13"/>
  <c r="G11"/>
  <c r="G10"/>
  <c r="G9"/>
  <c r="G8"/>
  <c r="G7"/>
  <c r="G6"/>
  <c r="G5"/>
  <c r="G4"/>
  <c r="F16"/>
  <c r="CW15"/>
  <c r="CW14"/>
  <c r="CW13"/>
  <c r="CW11"/>
  <c r="CW10"/>
  <c r="CW9"/>
  <c r="CW8"/>
  <c r="CW7"/>
  <c r="CW6"/>
  <c r="CW5"/>
  <c r="CW4"/>
  <c r="CW3"/>
  <c r="CP15"/>
  <c r="CP14"/>
  <c r="CP13"/>
  <c r="CP11"/>
  <c r="CP10"/>
  <c r="CP9"/>
  <c r="CP8"/>
  <c r="CP7"/>
  <c r="CP6"/>
  <c r="CP5"/>
  <c r="CP4"/>
  <c r="CP3"/>
  <c r="CI15"/>
  <c r="CI14"/>
  <c r="CI13"/>
  <c r="CI11"/>
  <c r="CI10"/>
  <c r="CI9"/>
  <c r="CI8"/>
  <c r="CI7"/>
  <c r="CI6"/>
  <c r="CI5"/>
  <c r="CI4"/>
  <c r="CI3"/>
  <c r="CB15"/>
  <c r="CB14"/>
  <c r="CB13"/>
  <c r="CB11"/>
  <c r="CB10"/>
  <c r="CB9"/>
  <c r="CB8"/>
  <c r="CB7"/>
  <c r="CB6"/>
  <c r="CB5"/>
  <c r="CB4"/>
  <c r="CB3"/>
  <c r="BU15"/>
  <c r="BU14"/>
  <c r="BU13"/>
  <c r="BU11"/>
  <c r="BU10"/>
  <c r="BU9"/>
  <c r="BU8"/>
  <c r="BU7"/>
  <c r="BU6"/>
  <c r="BU5"/>
  <c r="BU4"/>
  <c r="BU3"/>
  <c r="BN15"/>
  <c r="BN14"/>
  <c r="BN13"/>
  <c r="BN11"/>
  <c r="BN10"/>
  <c r="BN9"/>
  <c r="BN8"/>
  <c r="BN7"/>
  <c r="BN6"/>
  <c r="BN5"/>
  <c r="BN4"/>
  <c r="BN3"/>
  <c r="BG15"/>
  <c r="BG14"/>
  <c r="BG13"/>
  <c r="BG11"/>
  <c r="BG10"/>
  <c r="BG9"/>
  <c r="BG8"/>
  <c r="BG7"/>
  <c r="BG6"/>
  <c r="BG5"/>
  <c r="BG4"/>
  <c r="BG3"/>
  <c r="AZ15"/>
  <c r="AZ14"/>
  <c r="AZ13"/>
  <c r="AZ11"/>
  <c r="AZ10"/>
  <c r="AZ9"/>
  <c r="AZ8"/>
  <c r="AZ7"/>
  <c r="AZ6"/>
  <c r="AZ5"/>
  <c r="AZ4"/>
  <c r="AZ3"/>
  <c r="AS15"/>
  <c r="AS14"/>
  <c r="AS13"/>
  <c r="AS11"/>
  <c r="AS10"/>
  <c r="AS9"/>
  <c r="AS8"/>
  <c r="AS7"/>
  <c r="AS6"/>
  <c r="AS5"/>
  <c r="AS4"/>
  <c r="AS3"/>
  <c r="AM15"/>
  <c r="AM14"/>
  <c r="AM13"/>
  <c r="AM11"/>
  <c r="AM10"/>
  <c r="AM9"/>
  <c r="AM8"/>
  <c r="AM7"/>
  <c r="AM6"/>
  <c r="AM5"/>
  <c r="AM4"/>
  <c r="AM3"/>
  <c r="AG15"/>
  <c r="AG14"/>
  <c r="AG13"/>
  <c r="AG11"/>
  <c r="AG10"/>
  <c r="AG9"/>
  <c r="AG8"/>
  <c r="AG7"/>
  <c r="AG6"/>
  <c r="AG5"/>
  <c r="AG4"/>
  <c r="AG3"/>
  <c r="Z4"/>
  <c r="Z5"/>
  <c r="Z6"/>
  <c r="Z7"/>
  <c r="Z8"/>
  <c r="Z9"/>
  <c r="Z10"/>
  <c r="Z11"/>
  <c r="Z13"/>
  <c r="Z14"/>
  <c r="Z15"/>
  <c r="Z3"/>
  <c r="S4"/>
  <c r="S5"/>
  <c r="S6"/>
  <c r="S7"/>
  <c r="S8"/>
  <c r="S9"/>
  <c r="S10"/>
  <c r="S11"/>
  <c r="S13"/>
  <c r="S14"/>
  <c r="S15"/>
  <c r="S3"/>
  <c r="M15"/>
  <c r="M14"/>
  <c r="M13"/>
  <c r="M11"/>
  <c r="M10"/>
  <c r="M9"/>
  <c r="M8"/>
  <c r="M7"/>
  <c r="M6"/>
  <c r="M5"/>
  <c r="M4"/>
  <c r="M3"/>
  <c r="F4"/>
  <c r="F5"/>
  <c r="F6"/>
  <c r="F7"/>
  <c r="F8"/>
  <c r="F9"/>
  <c r="F10"/>
  <c r="F11"/>
  <c r="F13"/>
  <c r="F14"/>
  <c r="F15"/>
  <c r="F3"/>
</calcChain>
</file>

<file path=xl/sharedStrings.xml><?xml version="1.0" encoding="utf-8"?>
<sst xmlns="http://schemas.openxmlformats.org/spreadsheetml/2006/main" count="115" uniqueCount="88">
  <si>
    <t>Achromobacter</t>
  </si>
  <si>
    <t>Bdellovibrio</t>
  </si>
  <si>
    <t>Burkholderia</t>
  </si>
  <si>
    <t>Haemophilus</t>
  </si>
  <si>
    <t>Mycoplasma</t>
  </si>
  <si>
    <t>Pandoraea</t>
  </si>
  <si>
    <t>Pseudomonas</t>
  </si>
  <si>
    <t>Serratia</t>
  </si>
  <si>
    <t>Staphylococcus</t>
  </si>
  <si>
    <t>Stenotrophomonas</t>
  </si>
  <si>
    <t>Vampirovibrio</t>
  </si>
  <si>
    <t>Variovorax</t>
  </si>
  <si>
    <t>PACIENTE 1</t>
  </si>
  <si>
    <t>1.1</t>
  </si>
  <si>
    <t>1.2</t>
  </si>
  <si>
    <t>1.3</t>
  </si>
  <si>
    <t>PACIENTE 2</t>
  </si>
  <si>
    <t>2.1</t>
  </si>
  <si>
    <t>2.2</t>
  </si>
  <si>
    <t>2.3</t>
  </si>
  <si>
    <t>2.4</t>
  </si>
  <si>
    <t>3.1</t>
  </si>
  <si>
    <t>3.2</t>
  </si>
  <si>
    <t>3.3</t>
  </si>
  <si>
    <t>PACIENTE 4</t>
  </si>
  <si>
    <t>4.1</t>
  </si>
  <si>
    <t>4.2</t>
  </si>
  <si>
    <t>4.3</t>
  </si>
  <si>
    <t>4.4</t>
  </si>
  <si>
    <t>PACIENTE 5</t>
  </si>
  <si>
    <t>5.1</t>
  </si>
  <si>
    <t>5.2</t>
  </si>
  <si>
    <t>5.3</t>
  </si>
  <si>
    <t>5.4</t>
  </si>
  <si>
    <t>PACIENTE 6</t>
  </si>
  <si>
    <t>6.1</t>
  </si>
  <si>
    <t>6.2</t>
  </si>
  <si>
    <t>6.3</t>
  </si>
  <si>
    <t>PACIENTE 7</t>
  </si>
  <si>
    <t>7.1</t>
  </si>
  <si>
    <t>7.2</t>
  </si>
  <si>
    <t>7.3</t>
  </si>
  <si>
    <t>8.1</t>
  </si>
  <si>
    <t>8.2</t>
  </si>
  <si>
    <t>8.3</t>
  </si>
  <si>
    <t>8.4</t>
  </si>
  <si>
    <t>PACIENTE 9</t>
  </si>
  <si>
    <t>PACIENTE 8</t>
  </si>
  <si>
    <t>9.1</t>
  </si>
  <si>
    <t>9.2</t>
  </si>
  <si>
    <t>9.3</t>
  </si>
  <si>
    <t>9.4</t>
  </si>
  <si>
    <t>PACIENTE 10</t>
  </si>
  <si>
    <t>10.1</t>
  </si>
  <si>
    <t>10.2</t>
  </si>
  <si>
    <t>10.3</t>
  </si>
  <si>
    <t>10.4</t>
  </si>
  <si>
    <t>PACIENTE 11</t>
  </si>
  <si>
    <t>11.1</t>
  </si>
  <si>
    <t>11.2</t>
  </si>
  <si>
    <t>11.3</t>
  </si>
  <si>
    <t>11.4</t>
  </si>
  <si>
    <t>PACIENTE 12</t>
  </si>
  <si>
    <t>12.1</t>
  </si>
  <si>
    <t>12.2</t>
  </si>
  <si>
    <t>12.3</t>
  </si>
  <si>
    <t>12.4</t>
  </si>
  <si>
    <t>PACIENTE 13</t>
  </si>
  <si>
    <t>13.1</t>
  </si>
  <si>
    <t>13.2</t>
  </si>
  <si>
    <t>13.3</t>
  </si>
  <si>
    <t>13.4</t>
  </si>
  <si>
    <t>PACIENTE 14</t>
  </si>
  <si>
    <t>14.1</t>
  </si>
  <si>
    <t>14.2</t>
  </si>
  <si>
    <t>14.3</t>
  </si>
  <si>
    <t>14.4</t>
  </si>
  <si>
    <t>PACIENTE 15</t>
  </si>
  <si>
    <t>15.1</t>
  </si>
  <si>
    <t>15.2</t>
  </si>
  <si>
    <t>15.3</t>
  </si>
  <si>
    <t>15.4</t>
  </si>
  <si>
    <t>PRESAS</t>
  </si>
  <si>
    <t>PREDADORES</t>
  </si>
  <si>
    <t>Promedios</t>
  </si>
  <si>
    <t>Promedios</t>
    <phoneticPr fontId="5" type="noConversion"/>
  </si>
  <si>
    <t>Promedios</t>
    <phoneticPr fontId="5" type="noConversion"/>
  </si>
  <si>
    <t>PACIENTE 3</t>
    <phoneticPr fontId="5" type="noConversion"/>
  </si>
</sst>
</file>

<file path=xl/styles.xml><?xml version="1.0" encoding="utf-8"?>
<styleSheet xmlns="http://schemas.openxmlformats.org/spreadsheetml/2006/main">
  <numFmts count="2">
    <numFmt numFmtId="165" formatCode="0.00%"/>
    <numFmt numFmtId="166" formatCode="0.000%"/>
  </numFmts>
  <fonts count="6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i/>
      <sz val="12"/>
      <color theme="1"/>
      <name val="Calibri"/>
      <scheme val="minor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" fontId="0" fillId="2" borderId="0" xfId="0" applyNumberFormat="1" applyFill="1"/>
    <xf numFmtId="166" fontId="0" fillId="0" borderId="0" xfId="0" applyNumberFormat="1" applyFill="1"/>
    <xf numFmtId="166" fontId="0" fillId="0" borderId="0" xfId="0" applyNumberFormat="1"/>
    <xf numFmtId="166" fontId="0" fillId="2" borderId="0" xfId="0" applyNumberFormat="1" applyFill="1"/>
    <xf numFmtId="165" fontId="0" fillId="0" borderId="0" xfId="0" applyNumberFormat="1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0" fillId="2" borderId="0" xfId="0" applyNumberFormat="1" applyFill="1"/>
    <xf numFmtId="1" fontId="0" fillId="0" borderId="0" xfId="0" applyNumberFormat="1" applyFill="1"/>
    <xf numFmtId="1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3" fillId="2" borderId="0" xfId="0" applyFont="1" applyFill="1"/>
    <xf numFmtId="0" fontId="3" fillId="3" borderId="0" xfId="0" applyFont="1" applyFill="1"/>
    <xf numFmtId="0" fontId="4" fillId="0" borderId="0" xfId="0" applyFont="1"/>
    <xf numFmtId="0" fontId="4" fillId="0" borderId="0" xfId="0" applyFont="1" applyFill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R118"/>
  <sheetViews>
    <sheetView tabSelected="1" topLeftCell="DJ1" zoomScale="125" zoomScaleNormal="125" zoomScalePageLayoutView="125" workbookViewId="0">
      <selection activeCell="DQ15" sqref="DQ3:DQ15"/>
    </sheetView>
  </sheetViews>
  <sheetFormatPr baseColWidth="10" defaultRowHeight="15"/>
  <cols>
    <col min="1" max="1" width="31" customWidth="1"/>
    <col min="2" max="5" width="5.83203125" customWidth="1"/>
    <col min="6" max="6" width="5.83203125" style="9" customWidth="1"/>
    <col min="7" max="7" width="11.6640625" style="6" customWidth="1"/>
    <col min="8" max="13" width="5.83203125" customWidth="1"/>
    <col min="14" max="14" width="11.6640625" style="6" customWidth="1"/>
    <col min="15" max="19" width="5.83203125" customWidth="1"/>
    <col min="20" max="20" width="11.6640625" style="6" customWidth="1"/>
    <col min="21" max="26" width="5.83203125" customWidth="1"/>
    <col min="27" max="27" width="11.6640625" style="6" customWidth="1"/>
    <col min="28" max="33" width="5.83203125" customWidth="1"/>
    <col min="34" max="34" width="11.6640625" style="6" customWidth="1"/>
    <col min="35" max="39" width="5.83203125" customWidth="1"/>
    <col min="40" max="40" width="11.6640625" style="6" customWidth="1"/>
    <col min="41" max="45" width="5.83203125" customWidth="1"/>
    <col min="46" max="46" width="11.6640625" style="6" customWidth="1"/>
    <col min="47" max="52" width="5.83203125" customWidth="1"/>
    <col min="53" max="53" width="11.6640625" style="6" customWidth="1"/>
    <col min="54" max="59" width="5.83203125" customWidth="1"/>
    <col min="60" max="60" width="11.6640625" style="6" customWidth="1"/>
    <col min="61" max="66" width="5.83203125" customWidth="1"/>
    <col min="67" max="67" width="11.6640625" style="6" customWidth="1"/>
    <col min="68" max="73" width="5.83203125" customWidth="1"/>
    <col min="74" max="74" width="11.6640625" style="6" customWidth="1"/>
    <col min="75" max="80" width="5.83203125" customWidth="1"/>
    <col min="81" max="81" width="11.6640625" style="6" customWidth="1"/>
    <col min="82" max="87" width="5.83203125" customWidth="1"/>
    <col min="88" max="88" width="11.6640625" style="6" customWidth="1"/>
    <col min="89" max="94" width="5.83203125" customWidth="1"/>
    <col min="95" max="95" width="11.6640625" style="6" customWidth="1"/>
    <col min="96" max="99" width="5.83203125" customWidth="1"/>
    <col min="101" max="101" width="5.83203125" customWidth="1"/>
    <col min="102" max="102" width="11.6640625" style="6" customWidth="1"/>
    <col min="120" max="120" width="11.5" bestFit="1" customWidth="1"/>
    <col min="121" max="121" width="11.6640625" style="3" customWidth="1"/>
    <col min="122" max="122" width="10.83203125" style="12"/>
  </cols>
  <sheetData>
    <row r="1" spans="1:122" s="15" customFormat="1">
      <c r="B1" s="13" t="s">
        <v>12</v>
      </c>
      <c r="C1" s="13"/>
      <c r="D1" s="13"/>
      <c r="E1" s="16"/>
      <c r="F1" s="10"/>
      <c r="G1" s="7"/>
      <c r="H1" s="13" t="s">
        <v>16</v>
      </c>
      <c r="I1" s="13"/>
      <c r="J1" s="13"/>
      <c r="K1" s="13"/>
      <c r="L1" s="16"/>
      <c r="N1" s="7"/>
      <c r="O1" s="13" t="s">
        <v>87</v>
      </c>
      <c r="P1" s="13"/>
      <c r="Q1" s="13"/>
      <c r="R1" s="16"/>
      <c r="T1" s="7"/>
      <c r="U1" s="13" t="s">
        <v>24</v>
      </c>
      <c r="V1" s="13"/>
      <c r="W1" s="13"/>
      <c r="X1" s="13"/>
      <c r="Y1" s="16"/>
      <c r="AA1" s="7"/>
      <c r="AB1" s="13" t="s">
        <v>29</v>
      </c>
      <c r="AC1" s="13"/>
      <c r="AD1" s="13"/>
      <c r="AE1" s="13"/>
      <c r="AF1" s="16"/>
      <c r="AH1" s="7"/>
      <c r="AI1" s="13" t="s">
        <v>34</v>
      </c>
      <c r="AJ1" s="13"/>
      <c r="AK1" s="13"/>
      <c r="AL1" s="16"/>
      <c r="AN1" s="7"/>
      <c r="AO1" s="13" t="s">
        <v>38</v>
      </c>
      <c r="AP1" s="13"/>
      <c r="AQ1" s="13"/>
      <c r="AR1" s="16"/>
      <c r="AT1" s="7"/>
      <c r="AU1" s="13" t="s">
        <v>47</v>
      </c>
      <c r="AV1" s="13"/>
      <c r="AW1" s="13"/>
      <c r="AX1" s="13"/>
      <c r="AY1" s="16"/>
      <c r="BA1" s="7"/>
      <c r="BB1" s="13" t="s">
        <v>46</v>
      </c>
      <c r="BC1" s="13"/>
      <c r="BD1" s="13"/>
      <c r="BE1" s="13"/>
      <c r="BF1" s="16"/>
      <c r="BH1" s="7"/>
      <c r="BI1" s="13" t="s">
        <v>52</v>
      </c>
      <c r="BJ1" s="13"/>
      <c r="BK1" s="13"/>
      <c r="BL1" s="13"/>
      <c r="BM1" s="16"/>
      <c r="BO1" s="7"/>
      <c r="BP1" s="13" t="s">
        <v>57</v>
      </c>
      <c r="BQ1" s="13"/>
      <c r="BR1" s="13"/>
      <c r="BS1" s="13"/>
      <c r="BT1" s="16"/>
      <c r="BV1" s="7"/>
      <c r="BW1" s="13" t="s">
        <v>62</v>
      </c>
      <c r="BX1" s="13"/>
      <c r="BY1" s="13"/>
      <c r="BZ1" s="13"/>
      <c r="CA1" s="16"/>
      <c r="CC1" s="7"/>
      <c r="CD1" s="13" t="s">
        <v>67</v>
      </c>
      <c r="CE1" s="13"/>
      <c r="CF1" s="13"/>
      <c r="CG1" s="13"/>
      <c r="CH1" s="16"/>
      <c r="CJ1" s="7"/>
      <c r="CK1" s="13" t="s">
        <v>72</v>
      </c>
      <c r="CL1" s="13"/>
      <c r="CM1" s="13"/>
      <c r="CN1" s="13"/>
      <c r="CO1" s="16"/>
      <c r="CQ1" s="7"/>
      <c r="CR1" s="13" t="s">
        <v>77</v>
      </c>
      <c r="CS1" s="13"/>
      <c r="CT1" s="13"/>
      <c r="CU1" s="13"/>
      <c r="CX1" s="7"/>
      <c r="DQ1" s="4"/>
      <c r="DR1" s="1"/>
    </row>
    <row r="2" spans="1:122" s="15" customFormat="1">
      <c r="A2" s="18" t="s">
        <v>82</v>
      </c>
      <c r="B2" s="15" t="s">
        <v>13</v>
      </c>
      <c r="C2" s="15" t="s">
        <v>14</v>
      </c>
      <c r="D2" s="15" t="s">
        <v>15</v>
      </c>
      <c r="F2" s="10" t="s">
        <v>85</v>
      </c>
      <c r="G2" s="7"/>
      <c r="H2" s="15" t="s">
        <v>17</v>
      </c>
      <c r="I2" s="15" t="s">
        <v>18</v>
      </c>
      <c r="J2" s="15" t="s">
        <v>19</v>
      </c>
      <c r="K2" s="15" t="s">
        <v>20</v>
      </c>
      <c r="M2" s="15" t="s">
        <v>86</v>
      </c>
      <c r="N2" s="7"/>
      <c r="O2" s="15" t="s">
        <v>21</v>
      </c>
      <c r="P2" s="15" t="s">
        <v>22</v>
      </c>
      <c r="Q2" s="15" t="s">
        <v>23</v>
      </c>
      <c r="S2" s="15" t="s">
        <v>86</v>
      </c>
      <c r="T2" s="7"/>
      <c r="U2" s="15" t="s">
        <v>25</v>
      </c>
      <c r="V2" s="15" t="s">
        <v>26</v>
      </c>
      <c r="W2" s="15" t="s">
        <v>27</v>
      </c>
      <c r="X2" s="15" t="s">
        <v>28</v>
      </c>
      <c r="Z2" s="15" t="s">
        <v>86</v>
      </c>
      <c r="AA2" s="7"/>
      <c r="AB2" s="15" t="s">
        <v>30</v>
      </c>
      <c r="AC2" s="15" t="s">
        <v>31</v>
      </c>
      <c r="AD2" s="15" t="s">
        <v>32</v>
      </c>
      <c r="AE2" s="15" t="s">
        <v>33</v>
      </c>
      <c r="AG2" s="15" t="s">
        <v>86</v>
      </c>
      <c r="AH2" s="7"/>
      <c r="AI2" s="15" t="s">
        <v>35</v>
      </c>
      <c r="AJ2" s="15" t="s">
        <v>36</v>
      </c>
      <c r="AK2" s="15" t="s">
        <v>37</v>
      </c>
      <c r="AM2" s="15" t="s">
        <v>86</v>
      </c>
      <c r="AN2" s="7"/>
      <c r="AO2" s="15" t="s">
        <v>39</v>
      </c>
      <c r="AP2" s="15" t="s">
        <v>40</v>
      </c>
      <c r="AQ2" s="15" t="s">
        <v>41</v>
      </c>
      <c r="AS2" s="15" t="s">
        <v>86</v>
      </c>
      <c r="AT2" s="7"/>
      <c r="AU2" s="15" t="s">
        <v>42</v>
      </c>
      <c r="AV2" s="15" t="s">
        <v>43</v>
      </c>
      <c r="AW2" s="15" t="s">
        <v>44</v>
      </c>
      <c r="AX2" s="15" t="s">
        <v>45</v>
      </c>
      <c r="AZ2" s="15" t="s">
        <v>86</v>
      </c>
      <c r="BA2" s="7"/>
      <c r="BB2" s="15" t="s">
        <v>48</v>
      </c>
      <c r="BC2" s="15" t="s">
        <v>49</v>
      </c>
      <c r="BD2" s="15" t="s">
        <v>50</v>
      </c>
      <c r="BE2" s="15" t="s">
        <v>51</v>
      </c>
      <c r="BG2" s="15" t="s">
        <v>86</v>
      </c>
      <c r="BH2" s="7"/>
      <c r="BI2" s="15" t="s">
        <v>53</v>
      </c>
      <c r="BJ2" s="15" t="s">
        <v>54</v>
      </c>
      <c r="BK2" s="15" t="s">
        <v>55</v>
      </c>
      <c r="BL2" s="15" t="s">
        <v>56</v>
      </c>
      <c r="BN2" s="15" t="s">
        <v>86</v>
      </c>
      <c r="BO2" s="7"/>
      <c r="BP2" s="15" t="s">
        <v>58</v>
      </c>
      <c r="BQ2" s="15" t="s">
        <v>59</v>
      </c>
      <c r="BR2" s="15" t="s">
        <v>60</v>
      </c>
      <c r="BS2" s="15" t="s">
        <v>61</v>
      </c>
      <c r="BU2" s="15" t="s">
        <v>86</v>
      </c>
      <c r="BV2" s="7"/>
      <c r="BW2" s="15" t="s">
        <v>63</v>
      </c>
      <c r="BX2" s="15" t="s">
        <v>64</v>
      </c>
      <c r="BY2" s="15" t="s">
        <v>65</v>
      </c>
      <c r="BZ2" s="15" t="s">
        <v>66</v>
      </c>
      <c r="CB2" s="15" t="s">
        <v>86</v>
      </c>
      <c r="CC2" s="7"/>
      <c r="CD2" s="15" t="s">
        <v>68</v>
      </c>
      <c r="CE2" s="15" t="s">
        <v>69</v>
      </c>
      <c r="CF2" s="15" t="s">
        <v>70</v>
      </c>
      <c r="CG2" s="15" t="s">
        <v>71</v>
      </c>
      <c r="CI2" s="15" t="s">
        <v>86</v>
      </c>
      <c r="CJ2" s="7"/>
      <c r="CK2" s="15" t="s">
        <v>73</v>
      </c>
      <c r="CL2" s="15" t="s">
        <v>74</v>
      </c>
      <c r="CM2" s="15" t="s">
        <v>75</v>
      </c>
      <c r="CN2" s="15" t="s">
        <v>76</v>
      </c>
      <c r="CP2" s="15" t="s">
        <v>86</v>
      </c>
      <c r="CQ2" s="7"/>
      <c r="CR2" s="15" t="s">
        <v>78</v>
      </c>
      <c r="CS2" s="15" t="s">
        <v>79</v>
      </c>
      <c r="CT2" s="15" t="s">
        <v>80</v>
      </c>
      <c r="CU2" s="15" t="s">
        <v>81</v>
      </c>
      <c r="CW2" s="15" t="s">
        <v>86</v>
      </c>
      <c r="CX2" s="7"/>
      <c r="DA2" s="15" t="s">
        <v>84</v>
      </c>
      <c r="DB2" s="15" t="s">
        <v>84</v>
      </c>
      <c r="DC2" s="15" t="s">
        <v>84</v>
      </c>
      <c r="DD2" s="15" t="s">
        <v>84</v>
      </c>
      <c r="DE2" s="15" t="s">
        <v>84</v>
      </c>
      <c r="DF2" s="15" t="s">
        <v>84</v>
      </c>
      <c r="DG2" s="15" t="s">
        <v>84</v>
      </c>
      <c r="DH2" s="15" t="s">
        <v>84</v>
      </c>
      <c r="DI2" s="15" t="s">
        <v>84</v>
      </c>
      <c r="DJ2" s="15" t="s">
        <v>84</v>
      </c>
      <c r="DK2" s="15" t="s">
        <v>84</v>
      </c>
      <c r="DL2" s="15" t="s">
        <v>84</v>
      </c>
      <c r="DM2" s="15" t="s">
        <v>84</v>
      </c>
      <c r="DN2" s="15" t="s">
        <v>84</v>
      </c>
      <c r="DO2" s="15" t="s">
        <v>84</v>
      </c>
      <c r="DQ2" s="4"/>
      <c r="DR2" s="1"/>
    </row>
    <row r="3" spans="1:122">
      <c r="A3" s="20" t="s">
        <v>6</v>
      </c>
      <c r="B3">
        <v>10732</v>
      </c>
      <c r="C3">
        <v>20764</v>
      </c>
      <c r="D3">
        <v>6025</v>
      </c>
      <c r="F3" s="9">
        <f>AVERAGE(B3:D3)</f>
        <v>12507</v>
      </c>
      <c r="G3" s="6">
        <f>F3/F16</f>
        <v>0.78530316666317834</v>
      </c>
      <c r="H3">
        <v>183</v>
      </c>
      <c r="I3">
        <v>138</v>
      </c>
      <c r="J3">
        <v>339</v>
      </c>
      <c r="K3">
        <v>268</v>
      </c>
      <c r="M3">
        <f>AVERAGE(H3:K3)</f>
        <v>232</v>
      </c>
      <c r="N3" s="6">
        <f>M3/M16</f>
        <v>1.4059540943867889E-2</v>
      </c>
      <c r="O3">
        <v>8770</v>
      </c>
      <c r="P3">
        <v>390</v>
      </c>
      <c r="Q3">
        <v>17102</v>
      </c>
      <c r="S3">
        <f>AVERAGE(O3:Q3)</f>
        <v>8754</v>
      </c>
      <c r="T3" s="6">
        <f>S3/S16</f>
        <v>0.75008568490803162</v>
      </c>
      <c r="U3">
        <v>15376</v>
      </c>
      <c r="V3">
        <v>73</v>
      </c>
      <c r="W3">
        <v>1151</v>
      </c>
      <c r="X3">
        <v>953</v>
      </c>
      <c r="Z3">
        <f>AVERAGE(U3:X3)</f>
        <v>4388.25</v>
      </c>
      <c r="AA3" s="6">
        <f>Z3/Z16</f>
        <v>0.93851253809549273</v>
      </c>
      <c r="AB3">
        <v>652</v>
      </c>
      <c r="AC3">
        <v>1349</v>
      </c>
      <c r="AD3">
        <v>80</v>
      </c>
      <c r="AE3">
        <v>966</v>
      </c>
      <c r="AG3">
        <f>AVERAGE(AB3:AE3)</f>
        <v>761.75</v>
      </c>
      <c r="AH3" s="6">
        <f>AG3/AG16</f>
        <v>0.45369267421083981</v>
      </c>
      <c r="AI3">
        <v>158</v>
      </c>
      <c r="AJ3">
        <v>2</v>
      </c>
      <c r="AK3">
        <v>65</v>
      </c>
      <c r="AM3">
        <f>AVERAGE(AI3:AK3)</f>
        <v>75</v>
      </c>
      <c r="AN3" s="6">
        <f>AM3/AM16</f>
        <v>5.095339462837991E-3</v>
      </c>
      <c r="AO3">
        <v>3</v>
      </c>
      <c r="AP3">
        <v>0</v>
      </c>
      <c r="AQ3">
        <v>2</v>
      </c>
      <c r="AS3">
        <f>AVERAGE(AO3:AQ3)</f>
        <v>1.6666666666666667</v>
      </c>
      <c r="AT3" s="6">
        <f>AS3/AS16</f>
        <v>1.6183324702226826E-4</v>
      </c>
      <c r="AU3">
        <v>9633</v>
      </c>
      <c r="AV3">
        <v>272</v>
      </c>
      <c r="AW3">
        <v>1273</v>
      </c>
      <c r="AX3">
        <v>11718</v>
      </c>
      <c r="AZ3">
        <f>AVERAGE(AU3:AX3)</f>
        <v>5724</v>
      </c>
      <c r="BA3" s="6">
        <f>AZ3/AZ16</f>
        <v>0.76248834421206868</v>
      </c>
      <c r="BB3">
        <v>5</v>
      </c>
      <c r="BC3">
        <v>19</v>
      </c>
      <c r="BD3">
        <v>2</v>
      </c>
      <c r="BE3">
        <v>6</v>
      </c>
      <c r="BG3">
        <f>AVERAGE(BB3:BE3)</f>
        <v>8</v>
      </c>
      <c r="BH3" s="6">
        <f>BG3/BG16</f>
        <v>1.7988543546328931E-4</v>
      </c>
      <c r="BI3">
        <v>0</v>
      </c>
      <c r="BJ3">
        <v>6</v>
      </c>
      <c r="BK3">
        <v>2</v>
      </c>
      <c r="BL3">
        <v>7</v>
      </c>
      <c r="BN3">
        <f>AVERAGE(BI3:BL3)</f>
        <v>3.75</v>
      </c>
      <c r="BO3" s="6">
        <f>BN3/BN16</f>
        <v>2.0231993525762071E-4</v>
      </c>
      <c r="BP3">
        <v>7</v>
      </c>
      <c r="BQ3">
        <v>31</v>
      </c>
      <c r="BR3">
        <v>18</v>
      </c>
      <c r="BS3">
        <v>27</v>
      </c>
      <c r="BU3">
        <f>AVERAGE(BP3:BS3)</f>
        <v>20.75</v>
      </c>
      <c r="BV3" s="6">
        <f>BU3/BU16</f>
        <v>7.9631583996929867E-3</v>
      </c>
      <c r="BW3">
        <v>35</v>
      </c>
      <c r="BX3">
        <v>915</v>
      </c>
      <c r="BY3">
        <v>350</v>
      </c>
      <c r="BZ3">
        <v>41</v>
      </c>
      <c r="CB3">
        <f>AVERAGE(BW3:BZ3)</f>
        <v>335.25</v>
      </c>
      <c r="CC3" s="6">
        <f>CB3/CB16</f>
        <v>0.15607541899441341</v>
      </c>
      <c r="CD3">
        <v>8020</v>
      </c>
      <c r="CE3">
        <v>16423</v>
      </c>
      <c r="CF3">
        <v>19286</v>
      </c>
      <c r="CG3">
        <v>3010</v>
      </c>
      <c r="CI3">
        <f>AVERAGE(CD3:CG3)</f>
        <v>11684.75</v>
      </c>
      <c r="CJ3" s="6">
        <f>CI3/CI16</f>
        <v>0.85699878983461075</v>
      </c>
      <c r="CK3">
        <v>8</v>
      </c>
      <c r="CL3">
        <v>2</v>
      </c>
      <c r="CM3">
        <v>7</v>
      </c>
      <c r="CN3">
        <v>3</v>
      </c>
      <c r="CP3">
        <f>AVERAGE(CK3:CN3)</f>
        <v>5</v>
      </c>
      <c r="CQ3" s="6">
        <f>CP3/CP16</f>
        <v>8.8024294705338671E-4</v>
      </c>
      <c r="CR3">
        <v>6138</v>
      </c>
      <c r="CS3">
        <v>6342</v>
      </c>
      <c r="CT3">
        <v>6058</v>
      </c>
      <c r="CU3">
        <v>419</v>
      </c>
      <c r="CW3">
        <f>AVERAGE(CR3:CU3)</f>
        <v>4739.25</v>
      </c>
      <c r="CX3" s="6">
        <f>CW3/CW16</f>
        <v>0.92396549203099865</v>
      </c>
      <c r="DA3">
        <v>12507</v>
      </c>
      <c r="DB3">
        <v>232</v>
      </c>
      <c r="DC3">
        <v>8754</v>
      </c>
      <c r="DD3">
        <v>4388.25</v>
      </c>
      <c r="DE3">
        <v>761.75</v>
      </c>
      <c r="DF3">
        <v>75</v>
      </c>
      <c r="DG3">
        <v>1.6666666666666667</v>
      </c>
      <c r="DH3">
        <v>5724</v>
      </c>
      <c r="DI3">
        <v>8</v>
      </c>
      <c r="DJ3">
        <v>3.75</v>
      </c>
      <c r="DK3">
        <v>20.75</v>
      </c>
      <c r="DL3">
        <v>335.25</v>
      </c>
      <c r="DM3">
        <v>11684.75</v>
      </c>
      <c r="DN3">
        <v>5</v>
      </c>
      <c r="DO3">
        <v>4739.25</v>
      </c>
      <c r="DP3">
        <f>AVERAGE(DA3:DO3)</f>
        <v>3282.6944444444448</v>
      </c>
      <c r="DQ3" s="3">
        <f>DP3/DP16</f>
        <v>0.28107907803341453</v>
      </c>
      <c r="DR3" s="12">
        <f>100000*DQ3</f>
        <v>28107.907803341452</v>
      </c>
    </row>
    <row r="4" spans="1:122">
      <c r="A4" s="20" t="s">
        <v>8</v>
      </c>
      <c r="B4">
        <v>2231</v>
      </c>
      <c r="C4">
        <v>6939</v>
      </c>
      <c r="D4">
        <v>11</v>
      </c>
      <c r="F4" s="9">
        <f t="shared" ref="F4:F15" si="0">AVERAGE(B4:D4)</f>
        <v>3060.3333333333335</v>
      </c>
      <c r="G4" s="6">
        <f>F4/F16</f>
        <v>0.19215554950919861</v>
      </c>
      <c r="H4">
        <v>77</v>
      </c>
      <c r="I4">
        <v>161</v>
      </c>
      <c r="J4">
        <v>30</v>
      </c>
      <c r="K4">
        <v>475</v>
      </c>
      <c r="M4">
        <f t="shared" ref="M4:M15" si="1">AVERAGE(H4:K4)</f>
        <v>185.75</v>
      </c>
      <c r="N4" s="6">
        <f>M4/M16</f>
        <v>1.1256722975532157E-2</v>
      </c>
      <c r="O4">
        <v>20</v>
      </c>
      <c r="P4">
        <v>3</v>
      </c>
      <c r="Q4">
        <v>0</v>
      </c>
      <c r="S4">
        <f t="shared" ref="S4:S15" si="2">AVERAGE(O4:Q4)</f>
        <v>7.666666666666667</v>
      </c>
      <c r="T4" s="6">
        <f>S4/S16</f>
        <v>6.5691762824174576E-4</v>
      </c>
      <c r="U4">
        <v>30</v>
      </c>
      <c r="V4">
        <v>19</v>
      </c>
      <c r="W4">
        <v>21</v>
      </c>
      <c r="X4">
        <v>22</v>
      </c>
      <c r="Z4">
        <f t="shared" ref="Z4:Z15" si="3">AVERAGE(U4:X4)</f>
        <v>23</v>
      </c>
      <c r="AA4" s="6">
        <f>Z4/Z16</f>
        <v>4.9189969523605838E-3</v>
      </c>
      <c r="AB4">
        <v>12</v>
      </c>
      <c r="AC4">
        <v>8</v>
      </c>
      <c r="AD4">
        <v>16</v>
      </c>
      <c r="AE4">
        <v>7</v>
      </c>
      <c r="AG4">
        <f t="shared" ref="AG4:AG15" si="4">AVERAGE(AB4:AE4)</f>
        <v>10.75</v>
      </c>
      <c r="AH4" s="6">
        <f>AG4/AG16</f>
        <v>6.4026206075044672E-3</v>
      </c>
      <c r="AI4">
        <v>5444</v>
      </c>
      <c r="AJ4">
        <v>13401</v>
      </c>
      <c r="AK4">
        <v>24259</v>
      </c>
      <c r="AM4">
        <f t="shared" ref="AM4:AM15" si="5">AVERAGE(AI4:AK4)</f>
        <v>14368</v>
      </c>
      <c r="AN4" s="6">
        <f>AM4/AM16</f>
        <v>0.97613116536074995</v>
      </c>
      <c r="AO4">
        <v>937</v>
      </c>
      <c r="AP4">
        <v>5286</v>
      </c>
      <c r="AQ4">
        <v>10425</v>
      </c>
      <c r="AS4">
        <f t="shared" ref="AS4:AS15" si="6">AVERAGE(AO4:AQ4)</f>
        <v>5549.333333333333</v>
      </c>
      <c r="AT4" s="6">
        <f>AS4/AS16</f>
        <v>0.53883997928534433</v>
      </c>
      <c r="AU4">
        <v>7</v>
      </c>
      <c r="AV4">
        <v>4</v>
      </c>
      <c r="AW4">
        <v>24</v>
      </c>
      <c r="AX4">
        <v>10</v>
      </c>
      <c r="AZ4">
        <f t="shared" ref="AZ4:AZ15" si="7">AVERAGE(AU4:AX4)</f>
        <v>11.25</v>
      </c>
      <c r="BA4" s="6">
        <f>AZ4/AZ16</f>
        <v>1.4986013054482483E-3</v>
      </c>
      <c r="BB4">
        <v>16</v>
      </c>
      <c r="BC4">
        <v>19850</v>
      </c>
      <c r="BD4">
        <v>2475</v>
      </c>
      <c r="BE4">
        <v>3</v>
      </c>
      <c r="BG4">
        <f t="shared" ref="BG4:BG15" si="8">AVERAGE(BB4:BE4)</f>
        <v>5586</v>
      </c>
      <c r="BH4" s="6">
        <f>BG4/BG16</f>
        <v>0.12560500531224178</v>
      </c>
      <c r="BI4">
        <v>10837</v>
      </c>
      <c r="BJ4">
        <v>26743</v>
      </c>
      <c r="BK4">
        <v>5065</v>
      </c>
      <c r="BL4">
        <v>2771</v>
      </c>
      <c r="BN4">
        <f t="shared" ref="BN4:BN15" si="9">AVERAGE(BI4:BL4)</f>
        <v>11354</v>
      </c>
      <c r="BO4" s="6">
        <f>BN4/BN16</f>
        <v>0.6125708119773402</v>
      </c>
      <c r="BP4">
        <v>27</v>
      </c>
      <c r="BQ4">
        <v>403</v>
      </c>
      <c r="BR4">
        <v>232</v>
      </c>
      <c r="BS4">
        <v>28</v>
      </c>
      <c r="BU4">
        <f t="shared" ref="BU4:BU15" si="10">AVERAGE(BP4:BS4)</f>
        <v>172.5</v>
      </c>
      <c r="BV4" s="6">
        <f>BU4/BU16</f>
        <v>6.6199750551664591E-2</v>
      </c>
      <c r="BW4">
        <v>638</v>
      </c>
      <c r="BX4">
        <v>2622</v>
      </c>
      <c r="BY4">
        <v>2307</v>
      </c>
      <c r="BZ4">
        <v>5</v>
      </c>
      <c r="CB4">
        <f t="shared" ref="CB4:CB15" si="11">AVERAGE(BW4:BZ4)</f>
        <v>1393</v>
      </c>
      <c r="CC4" s="6">
        <f>CB4/CB16</f>
        <v>0.6485102420856611</v>
      </c>
      <c r="CD4">
        <v>44</v>
      </c>
      <c r="CE4">
        <v>0</v>
      </c>
      <c r="CF4">
        <v>61</v>
      </c>
      <c r="CG4">
        <v>4</v>
      </c>
      <c r="CI4">
        <f t="shared" ref="CI4:CI15" si="12">AVERAGE(CD4:CG4)</f>
        <v>27.25</v>
      </c>
      <c r="CJ4" s="6">
        <f>CI4/CI16</f>
        <v>1.9986064762184167E-3</v>
      </c>
      <c r="CK4">
        <v>170</v>
      </c>
      <c r="CL4">
        <v>2476</v>
      </c>
      <c r="CM4">
        <v>7650</v>
      </c>
      <c r="CN4">
        <v>8859</v>
      </c>
      <c r="CP4">
        <f t="shared" ref="CP4:CP15" si="13">AVERAGE(CK4:CN4)</f>
        <v>4788.75</v>
      </c>
      <c r="CQ4" s="6">
        <f>CP4/CP16</f>
        <v>0.84305268254038113</v>
      </c>
      <c r="CR4">
        <v>10</v>
      </c>
      <c r="CS4">
        <v>23</v>
      </c>
      <c r="CT4">
        <v>229</v>
      </c>
      <c r="CU4">
        <v>8</v>
      </c>
      <c r="CW4">
        <f t="shared" ref="CW4:CW15" si="14">AVERAGE(CR4:CU4)</f>
        <v>67.5</v>
      </c>
      <c r="CX4" s="6">
        <f>CW4/CW16</f>
        <v>1.3159818686942536E-2</v>
      </c>
      <c r="DA4">
        <v>3060.3333333333335</v>
      </c>
      <c r="DB4">
        <v>185.75</v>
      </c>
      <c r="DC4">
        <v>7.666666666666667</v>
      </c>
      <c r="DD4">
        <v>23</v>
      </c>
      <c r="DE4">
        <v>10.75</v>
      </c>
      <c r="DF4">
        <v>14368</v>
      </c>
      <c r="DG4">
        <v>5549.333333333333</v>
      </c>
      <c r="DH4">
        <v>11.25</v>
      </c>
      <c r="DI4">
        <v>5586</v>
      </c>
      <c r="DJ4">
        <v>11354</v>
      </c>
      <c r="DK4">
        <v>172.5</v>
      </c>
      <c r="DL4">
        <v>1393</v>
      </c>
      <c r="DM4">
        <v>27.25</v>
      </c>
      <c r="DN4">
        <v>4788.75</v>
      </c>
      <c r="DO4">
        <v>67.5</v>
      </c>
      <c r="DP4">
        <f t="shared" ref="DP4:DP16" si="15">AVERAGE(DA4:DO4)</f>
        <v>3107.005555555555</v>
      </c>
      <c r="DQ4" s="3">
        <f>DP4/DP16</f>
        <v>0.26603580436133156</v>
      </c>
      <c r="DR4" s="12">
        <f t="shared" ref="DR4:DR16" si="16">100000*DQ4</f>
        <v>26603.580436133157</v>
      </c>
    </row>
    <row r="5" spans="1:122">
      <c r="A5" s="20" t="s">
        <v>3</v>
      </c>
      <c r="B5">
        <v>424</v>
      </c>
      <c r="C5">
        <v>32</v>
      </c>
      <c r="D5">
        <v>1</v>
      </c>
      <c r="F5" s="9">
        <f t="shared" si="0"/>
        <v>152.33333333333334</v>
      </c>
      <c r="G5" s="6">
        <f>F5/F16</f>
        <v>9.5648715963080021E-3</v>
      </c>
      <c r="H5">
        <v>37</v>
      </c>
      <c r="I5">
        <v>555</v>
      </c>
      <c r="J5">
        <v>228</v>
      </c>
      <c r="K5">
        <v>25</v>
      </c>
      <c r="M5">
        <f t="shared" si="1"/>
        <v>211.25</v>
      </c>
      <c r="N5" s="6">
        <f>M5/M16</f>
        <v>1.2802060449965912E-2</v>
      </c>
      <c r="O5">
        <v>966</v>
      </c>
      <c r="P5">
        <v>822</v>
      </c>
      <c r="Q5">
        <v>1282</v>
      </c>
      <c r="S5">
        <f t="shared" si="2"/>
        <v>1023.3333333333334</v>
      </c>
      <c r="T5" s="6">
        <f>S5/S16</f>
        <v>8.7684222552267807E-2</v>
      </c>
      <c r="U5">
        <v>271</v>
      </c>
      <c r="V5">
        <v>46</v>
      </c>
      <c r="W5">
        <v>7</v>
      </c>
      <c r="X5">
        <v>149</v>
      </c>
      <c r="Z5">
        <f t="shared" si="3"/>
        <v>118.25</v>
      </c>
      <c r="AA5" s="6">
        <f>Z5/Z16</f>
        <v>2.529006041811474E-2</v>
      </c>
      <c r="AB5">
        <v>1</v>
      </c>
      <c r="AC5">
        <v>3316</v>
      </c>
      <c r="AD5">
        <v>0</v>
      </c>
      <c r="AE5">
        <v>2</v>
      </c>
      <c r="AG5">
        <f t="shared" si="4"/>
        <v>829.75</v>
      </c>
      <c r="AH5" s="6">
        <f>AG5/AG16</f>
        <v>0.49419297200714712</v>
      </c>
      <c r="AI5">
        <v>7</v>
      </c>
      <c r="AJ5">
        <v>0</v>
      </c>
      <c r="AK5">
        <v>6</v>
      </c>
      <c r="AM5">
        <f t="shared" si="5"/>
        <v>4.333333333333333</v>
      </c>
      <c r="AN5" s="6">
        <f>AM5/AM16</f>
        <v>2.9439739118619499E-4</v>
      </c>
      <c r="AO5">
        <v>2</v>
      </c>
      <c r="AP5">
        <v>0</v>
      </c>
      <c r="AQ5">
        <v>1</v>
      </c>
      <c r="AS5">
        <f t="shared" si="6"/>
        <v>1</v>
      </c>
      <c r="AT5" s="6">
        <f>AS5/AS16</f>
        <v>9.7099948213360965E-5</v>
      </c>
      <c r="AU5">
        <v>687</v>
      </c>
      <c r="AV5">
        <v>1675</v>
      </c>
      <c r="AW5">
        <v>21</v>
      </c>
      <c r="AX5">
        <v>902</v>
      </c>
      <c r="AZ5">
        <f t="shared" si="7"/>
        <v>821.25</v>
      </c>
      <c r="BA5" s="6">
        <f>AZ5/AZ16</f>
        <v>0.10939789529772212</v>
      </c>
      <c r="BB5">
        <v>4740</v>
      </c>
      <c r="BC5">
        <v>33438</v>
      </c>
      <c r="BD5">
        <v>55977</v>
      </c>
      <c r="BE5">
        <v>34991</v>
      </c>
      <c r="BG5">
        <f t="shared" si="8"/>
        <v>32286.5</v>
      </c>
      <c r="BH5" s="6">
        <f>BG5/BG16</f>
        <v>0.72598388901068633</v>
      </c>
      <c r="BI5">
        <v>7462</v>
      </c>
      <c r="BJ5">
        <v>9147</v>
      </c>
      <c r="BK5">
        <v>7290</v>
      </c>
      <c r="BL5">
        <v>682</v>
      </c>
      <c r="BN5">
        <f t="shared" si="9"/>
        <v>6145.25</v>
      </c>
      <c r="BO5" s="6">
        <f>BN5/BN16</f>
        <v>0.33154842190450501</v>
      </c>
      <c r="BP5">
        <v>1248</v>
      </c>
      <c r="BQ5">
        <v>1108</v>
      </c>
      <c r="BR5">
        <v>357</v>
      </c>
      <c r="BS5">
        <v>428</v>
      </c>
      <c r="BU5">
        <f t="shared" si="10"/>
        <v>785.25</v>
      </c>
      <c r="BV5" s="6">
        <f>BU5/BU16</f>
        <v>0.30135277751127315</v>
      </c>
      <c r="BW5">
        <v>89</v>
      </c>
      <c r="BX5">
        <v>30</v>
      </c>
      <c r="BY5">
        <v>0</v>
      </c>
      <c r="BZ5">
        <v>0</v>
      </c>
      <c r="CB5">
        <f t="shared" si="11"/>
        <v>29.75</v>
      </c>
      <c r="CC5" s="6">
        <f>CB5/CB16</f>
        <v>1.3850093109869645E-2</v>
      </c>
      <c r="CD5">
        <v>64</v>
      </c>
      <c r="CE5">
        <v>8</v>
      </c>
      <c r="CF5">
        <v>311</v>
      </c>
      <c r="CG5">
        <v>0</v>
      </c>
      <c r="CI5">
        <f t="shared" si="12"/>
        <v>95.75</v>
      </c>
      <c r="CJ5" s="6">
        <f>CI5/CI16</f>
        <v>7.0226264256115006E-3</v>
      </c>
      <c r="CK5">
        <v>961</v>
      </c>
      <c r="CL5">
        <v>258</v>
      </c>
      <c r="CM5">
        <v>903</v>
      </c>
      <c r="CN5">
        <v>381</v>
      </c>
      <c r="CP5">
        <f t="shared" si="13"/>
        <v>625.75</v>
      </c>
      <c r="CQ5" s="6">
        <f>CP5/CP16</f>
        <v>0.11016240482373135</v>
      </c>
      <c r="CR5">
        <v>0</v>
      </c>
      <c r="CS5">
        <v>6</v>
      </c>
      <c r="CT5">
        <v>0</v>
      </c>
      <c r="CU5">
        <v>4</v>
      </c>
      <c r="CW5">
        <f t="shared" si="14"/>
        <v>2.5</v>
      </c>
      <c r="CX5" s="6">
        <f>CW5/CW16</f>
        <v>4.8740069210898278E-4</v>
      </c>
      <c r="DA5">
        <v>152.33333333333334</v>
      </c>
      <c r="DB5">
        <v>211.25</v>
      </c>
      <c r="DC5">
        <v>1023.3333333333334</v>
      </c>
      <c r="DD5">
        <v>118.25</v>
      </c>
      <c r="DE5">
        <v>829.75</v>
      </c>
      <c r="DF5">
        <v>4.333333333333333</v>
      </c>
      <c r="DG5">
        <v>1</v>
      </c>
      <c r="DH5">
        <v>821.25</v>
      </c>
      <c r="DI5">
        <v>32286.5</v>
      </c>
      <c r="DJ5">
        <v>6145.25</v>
      </c>
      <c r="DK5">
        <v>785.25</v>
      </c>
      <c r="DL5">
        <v>29.75</v>
      </c>
      <c r="DM5">
        <v>95.75</v>
      </c>
      <c r="DN5">
        <v>625.75</v>
      </c>
      <c r="DO5">
        <v>2.5</v>
      </c>
      <c r="DP5">
        <f t="shared" si="15"/>
        <v>2875.4833333333331</v>
      </c>
      <c r="DQ5" s="3">
        <f>DP5/DP16</f>
        <v>0.2462118293104088</v>
      </c>
      <c r="DR5" s="12">
        <f t="shared" si="16"/>
        <v>24621.182931040879</v>
      </c>
    </row>
    <row r="6" spans="1:122">
      <c r="A6" s="20" t="s">
        <v>2</v>
      </c>
      <c r="B6">
        <v>245</v>
      </c>
      <c r="C6">
        <v>248</v>
      </c>
      <c r="D6">
        <v>52</v>
      </c>
      <c r="F6" s="9">
        <f t="shared" si="0"/>
        <v>181.66666666666666</v>
      </c>
      <c r="G6" s="6">
        <f>F6/F16</f>
        <v>1.1406684945268841E-2</v>
      </c>
      <c r="H6">
        <v>352</v>
      </c>
      <c r="I6">
        <v>183</v>
      </c>
      <c r="J6">
        <v>298</v>
      </c>
      <c r="K6">
        <v>656</v>
      </c>
      <c r="M6">
        <f t="shared" si="1"/>
        <v>372.25</v>
      </c>
      <c r="N6" s="6">
        <f>M6/M16</f>
        <v>2.2558897053253542E-2</v>
      </c>
      <c r="O6">
        <v>4886</v>
      </c>
      <c r="P6">
        <v>25</v>
      </c>
      <c r="Q6">
        <v>689</v>
      </c>
      <c r="S6">
        <f t="shared" si="2"/>
        <v>1866.6666666666667</v>
      </c>
      <c r="T6" s="6">
        <f>S6/S16</f>
        <v>0.15994516165885983</v>
      </c>
      <c r="U6">
        <v>226</v>
      </c>
      <c r="V6">
        <v>86</v>
      </c>
      <c r="W6">
        <v>152</v>
      </c>
      <c r="X6">
        <v>46</v>
      </c>
      <c r="Z6">
        <f t="shared" si="3"/>
        <v>127.5</v>
      </c>
      <c r="AA6" s="6">
        <f>Z6/Z16</f>
        <v>2.7268352670694541E-2</v>
      </c>
      <c r="AB6">
        <v>45</v>
      </c>
      <c r="AC6">
        <v>76</v>
      </c>
      <c r="AD6">
        <v>19</v>
      </c>
      <c r="AE6">
        <v>19</v>
      </c>
      <c r="AG6">
        <f t="shared" si="4"/>
        <v>39.75</v>
      </c>
      <c r="AH6" s="6">
        <f>AG6/AG16</f>
        <v>2.3674806432400237E-2</v>
      </c>
      <c r="AI6">
        <v>123</v>
      </c>
      <c r="AJ6">
        <v>34</v>
      </c>
      <c r="AK6">
        <v>471</v>
      </c>
      <c r="AM6">
        <f t="shared" si="5"/>
        <v>209.33333333333334</v>
      </c>
      <c r="AN6" s="6">
        <f>AM6/AM16</f>
        <v>1.4221658589610036E-2</v>
      </c>
      <c r="AO6">
        <v>347</v>
      </c>
      <c r="AP6">
        <v>219</v>
      </c>
      <c r="AQ6">
        <v>253</v>
      </c>
      <c r="AS6">
        <f t="shared" si="6"/>
        <v>273</v>
      </c>
      <c r="AT6" s="6">
        <f>AS6/AS16</f>
        <v>2.650828586224754E-2</v>
      </c>
      <c r="AU6">
        <v>535</v>
      </c>
      <c r="AV6">
        <v>43</v>
      </c>
      <c r="AW6">
        <v>240</v>
      </c>
      <c r="AX6">
        <v>534</v>
      </c>
      <c r="AZ6">
        <f t="shared" si="7"/>
        <v>338</v>
      </c>
      <c r="BA6" s="6">
        <f>AZ6/AZ16</f>
        <v>4.5024643665911815E-2</v>
      </c>
      <c r="BB6">
        <v>327</v>
      </c>
      <c r="BC6">
        <v>272</v>
      </c>
      <c r="BD6">
        <v>5</v>
      </c>
      <c r="BE6">
        <v>9</v>
      </c>
      <c r="BG6">
        <f t="shared" si="8"/>
        <v>153.25</v>
      </c>
      <c r="BH6" s="6">
        <f>BG6/BG16</f>
        <v>3.4459303730936361E-3</v>
      </c>
      <c r="BI6">
        <v>5</v>
      </c>
      <c r="BJ6">
        <v>108</v>
      </c>
      <c r="BK6">
        <v>42</v>
      </c>
      <c r="BL6">
        <v>6</v>
      </c>
      <c r="BN6">
        <f t="shared" si="9"/>
        <v>40.25</v>
      </c>
      <c r="BO6" s="6">
        <f>BN6/BN16</f>
        <v>2.1715673050984622E-3</v>
      </c>
      <c r="BP6">
        <v>32</v>
      </c>
      <c r="BQ6">
        <v>4955</v>
      </c>
      <c r="BR6">
        <v>657</v>
      </c>
      <c r="BS6">
        <v>139</v>
      </c>
      <c r="BU6">
        <f t="shared" si="10"/>
        <v>1445.75</v>
      </c>
      <c r="BV6" s="6">
        <f>BU6/BU16</f>
        <v>0.55483066295692218</v>
      </c>
      <c r="BW6">
        <v>317</v>
      </c>
      <c r="BX6">
        <v>319</v>
      </c>
      <c r="BY6">
        <v>652</v>
      </c>
      <c r="BZ6">
        <v>186</v>
      </c>
      <c r="CB6">
        <f t="shared" si="11"/>
        <v>368.5</v>
      </c>
      <c r="CC6" s="6">
        <f>CB6/CB16</f>
        <v>0.17155493482309125</v>
      </c>
      <c r="CD6">
        <v>671</v>
      </c>
      <c r="CE6">
        <v>1392</v>
      </c>
      <c r="CF6">
        <v>791</v>
      </c>
      <c r="CG6">
        <v>128</v>
      </c>
      <c r="CI6">
        <f t="shared" si="12"/>
        <v>745.5</v>
      </c>
      <c r="CJ6" s="6">
        <f>CI6/CI16</f>
        <v>5.4677472587920349E-2</v>
      </c>
      <c r="CK6">
        <v>46</v>
      </c>
      <c r="CL6">
        <v>128</v>
      </c>
      <c r="CM6">
        <v>35</v>
      </c>
      <c r="CN6">
        <v>56</v>
      </c>
      <c r="CP6">
        <f t="shared" si="13"/>
        <v>66.25</v>
      </c>
      <c r="CQ6" s="6">
        <f>CP6/CP16</f>
        <v>1.1663219048457374E-2</v>
      </c>
      <c r="CR6">
        <v>441</v>
      </c>
      <c r="CS6">
        <v>205</v>
      </c>
      <c r="CT6">
        <v>617</v>
      </c>
      <c r="CU6">
        <v>8</v>
      </c>
      <c r="CW6">
        <f t="shared" si="14"/>
        <v>317.75</v>
      </c>
      <c r="CX6" s="6">
        <f>CW6/CW16</f>
        <v>6.1948627967051716E-2</v>
      </c>
      <c r="DA6">
        <v>181.66666666666666</v>
      </c>
      <c r="DB6">
        <v>372.25</v>
      </c>
      <c r="DC6">
        <v>1866.6666666666667</v>
      </c>
      <c r="DD6">
        <v>127.5</v>
      </c>
      <c r="DE6">
        <v>39.75</v>
      </c>
      <c r="DF6">
        <v>209.33333333333334</v>
      </c>
      <c r="DG6">
        <v>273</v>
      </c>
      <c r="DH6">
        <v>338</v>
      </c>
      <c r="DI6">
        <v>153.25</v>
      </c>
      <c r="DJ6">
        <v>40.25</v>
      </c>
      <c r="DK6">
        <v>1445.75</v>
      </c>
      <c r="DL6">
        <v>368.5</v>
      </c>
      <c r="DM6">
        <v>745.5</v>
      </c>
      <c r="DN6">
        <v>66.25</v>
      </c>
      <c r="DO6">
        <v>317.75</v>
      </c>
      <c r="DP6">
        <f t="shared" si="15"/>
        <v>436.36111111111114</v>
      </c>
      <c r="DQ6" s="3">
        <f>DP6/DP16</f>
        <v>3.7363202965271659E-2</v>
      </c>
      <c r="DR6" s="12">
        <f t="shared" si="16"/>
        <v>3736.3202965271657</v>
      </c>
    </row>
    <row r="7" spans="1:122">
      <c r="A7" s="20" t="s">
        <v>9</v>
      </c>
      <c r="B7">
        <v>9</v>
      </c>
      <c r="C7">
        <v>5</v>
      </c>
      <c r="D7">
        <v>0</v>
      </c>
      <c r="F7" s="9">
        <f t="shared" si="0"/>
        <v>4.666666666666667</v>
      </c>
      <c r="G7" s="6">
        <f>F7/F16</f>
        <v>2.9301576006195189E-4</v>
      </c>
      <c r="H7">
        <v>0</v>
      </c>
      <c r="I7">
        <v>1</v>
      </c>
      <c r="J7">
        <v>0</v>
      </c>
      <c r="K7">
        <v>0</v>
      </c>
      <c r="M7">
        <f t="shared" si="1"/>
        <v>0.25</v>
      </c>
      <c r="N7" s="6">
        <f>M7/M16</f>
        <v>1.5150367396409362E-5</v>
      </c>
      <c r="O7">
        <v>0</v>
      </c>
      <c r="P7">
        <v>0</v>
      </c>
      <c r="Q7">
        <v>0</v>
      </c>
      <c r="S7">
        <f t="shared" si="2"/>
        <v>0</v>
      </c>
      <c r="T7" s="6">
        <f>S7/S16</f>
        <v>0</v>
      </c>
      <c r="U7">
        <v>0</v>
      </c>
      <c r="V7">
        <v>0</v>
      </c>
      <c r="W7">
        <v>0</v>
      </c>
      <c r="X7">
        <v>0</v>
      </c>
      <c r="Z7">
        <f t="shared" si="3"/>
        <v>0</v>
      </c>
      <c r="AA7" s="6">
        <f>Z7/Z16</f>
        <v>0</v>
      </c>
      <c r="AB7">
        <v>0</v>
      </c>
      <c r="AC7">
        <v>0</v>
      </c>
      <c r="AD7">
        <v>0</v>
      </c>
      <c r="AE7">
        <v>0</v>
      </c>
      <c r="AG7">
        <f t="shared" si="4"/>
        <v>0</v>
      </c>
      <c r="AH7" s="6">
        <f>AG7/AG16</f>
        <v>0</v>
      </c>
      <c r="AI7">
        <v>0</v>
      </c>
      <c r="AJ7">
        <v>0</v>
      </c>
      <c r="AK7">
        <v>10</v>
      </c>
      <c r="AM7">
        <f t="shared" si="5"/>
        <v>3.3333333333333335</v>
      </c>
      <c r="AN7" s="6">
        <f>AM7/AM16</f>
        <v>2.2645953168168848E-4</v>
      </c>
      <c r="AO7">
        <v>8</v>
      </c>
      <c r="AP7">
        <v>867</v>
      </c>
      <c r="AQ7">
        <v>12542</v>
      </c>
      <c r="AS7">
        <f t="shared" si="6"/>
        <v>4472.333333333333</v>
      </c>
      <c r="AT7" s="6">
        <f>AS7/AS16</f>
        <v>0.43426333505955461</v>
      </c>
      <c r="AU7">
        <v>221</v>
      </c>
      <c r="AV7">
        <v>0</v>
      </c>
      <c r="AW7">
        <v>15</v>
      </c>
      <c r="AX7">
        <v>975</v>
      </c>
      <c r="AZ7">
        <f t="shared" si="7"/>
        <v>302.75</v>
      </c>
      <c r="BA7" s="6">
        <f>AZ7/AZ16</f>
        <v>4.0329026242173972E-2</v>
      </c>
      <c r="BB7">
        <v>2469</v>
      </c>
      <c r="BC7">
        <v>22080</v>
      </c>
      <c r="BD7">
        <v>3</v>
      </c>
      <c r="BE7">
        <v>2</v>
      </c>
      <c r="BG7">
        <f t="shared" si="8"/>
        <v>6138.5</v>
      </c>
      <c r="BH7" s="6">
        <f>BG7/BG16</f>
        <v>0.13802834319892518</v>
      </c>
      <c r="BI7">
        <v>2</v>
      </c>
      <c r="BJ7">
        <v>3</v>
      </c>
      <c r="BK7">
        <v>3</v>
      </c>
      <c r="BL7">
        <v>1</v>
      </c>
      <c r="BN7">
        <f t="shared" si="9"/>
        <v>2.25</v>
      </c>
      <c r="BO7" s="6">
        <f>BN7/BN16</f>
        <v>1.2139196115457243E-4</v>
      </c>
      <c r="BP7">
        <v>2</v>
      </c>
      <c r="BQ7">
        <v>59</v>
      </c>
      <c r="BR7">
        <v>38</v>
      </c>
      <c r="BS7">
        <v>0</v>
      </c>
      <c r="BU7">
        <f t="shared" si="10"/>
        <v>24.75</v>
      </c>
      <c r="BV7" s="6">
        <f>BU7/BU16</f>
        <v>9.4982250791518751E-3</v>
      </c>
      <c r="BW7">
        <v>1</v>
      </c>
      <c r="BX7">
        <v>2</v>
      </c>
      <c r="BY7">
        <v>0</v>
      </c>
      <c r="BZ7">
        <v>0</v>
      </c>
      <c r="CB7">
        <f t="shared" si="11"/>
        <v>0.75</v>
      </c>
      <c r="CC7" s="6">
        <f>CB7/CB16</f>
        <v>3.4916201117318437E-4</v>
      </c>
      <c r="CD7">
        <v>2</v>
      </c>
      <c r="CE7">
        <v>2</v>
      </c>
      <c r="CF7">
        <v>15</v>
      </c>
      <c r="CG7">
        <v>0</v>
      </c>
      <c r="CI7">
        <f t="shared" si="12"/>
        <v>4.75</v>
      </c>
      <c r="CJ7" s="6">
        <f>CI7/CI16</f>
        <v>3.4838094539587077E-4</v>
      </c>
      <c r="CK7">
        <v>5</v>
      </c>
      <c r="CL7">
        <v>0</v>
      </c>
      <c r="CM7">
        <v>4</v>
      </c>
      <c r="CN7">
        <v>0</v>
      </c>
      <c r="CP7">
        <f t="shared" si="13"/>
        <v>2.25</v>
      </c>
      <c r="CQ7" s="6">
        <f>CP7/CP16</f>
        <v>3.9610932617402405E-4</v>
      </c>
      <c r="CR7">
        <v>1</v>
      </c>
      <c r="CS7">
        <v>0</v>
      </c>
      <c r="CT7">
        <v>3</v>
      </c>
      <c r="CU7">
        <v>0</v>
      </c>
      <c r="CW7">
        <f t="shared" si="14"/>
        <v>1</v>
      </c>
      <c r="CX7" s="6">
        <f>CW7/CW16</f>
        <v>1.9496027684359312E-4</v>
      </c>
      <c r="DA7">
        <v>4.666666666666667</v>
      </c>
      <c r="DB7">
        <v>0.25</v>
      </c>
      <c r="DC7">
        <v>0</v>
      </c>
      <c r="DD7">
        <v>0</v>
      </c>
      <c r="DE7">
        <v>0</v>
      </c>
      <c r="DF7">
        <v>3.3333333333333335</v>
      </c>
      <c r="DG7">
        <v>4472.333333333333</v>
      </c>
      <c r="DH7">
        <v>302.75</v>
      </c>
      <c r="DI7">
        <v>6138.5</v>
      </c>
      <c r="DJ7">
        <v>2.25</v>
      </c>
      <c r="DK7">
        <v>24.75</v>
      </c>
      <c r="DL7">
        <v>0.75</v>
      </c>
      <c r="DM7">
        <v>4.75</v>
      </c>
      <c r="DN7">
        <v>2.25</v>
      </c>
      <c r="DO7">
        <v>1</v>
      </c>
      <c r="DP7">
        <f t="shared" si="15"/>
        <v>730.50555555555547</v>
      </c>
      <c r="DQ7" s="3">
        <f>DP7/DP16</f>
        <v>6.2549174627366921E-2</v>
      </c>
      <c r="DR7" s="12">
        <f t="shared" si="16"/>
        <v>6254.917462736692</v>
      </c>
    </row>
    <row r="8" spans="1:122">
      <c r="A8" s="20" t="s">
        <v>4</v>
      </c>
      <c r="B8">
        <v>2</v>
      </c>
      <c r="C8">
        <v>0</v>
      </c>
      <c r="D8">
        <v>52</v>
      </c>
      <c r="F8" s="9">
        <f t="shared" si="0"/>
        <v>18</v>
      </c>
      <c r="G8" s="6">
        <f>F8/F16</f>
        <v>1.1302036459532429E-3</v>
      </c>
      <c r="H8">
        <v>10</v>
      </c>
      <c r="I8">
        <v>159</v>
      </c>
      <c r="J8">
        <v>0</v>
      </c>
      <c r="K8">
        <v>176</v>
      </c>
      <c r="M8">
        <f t="shared" si="1"/>
        <v>86.25</v>
      </c>
      <c r="N8" s="6">
        <f>M8/M16</f>
        <v>5.2268767517612306E-3</v>
      </c>
      <c r="O8">
        <v>1</v>
      </c>
      <c r="P8">
        <v>24</v>
      </c>
      <c r="Q8">
        <v>20</v>
      </c>
      <c r="S8">
        <f t="shared" si="2"/>
        <v>15</v>
      </c>
      <c r="T8" s="6">
        <f>S8/S16</f>
        <v>1.2852736204729807E-3</v>
      </c>
      <c r="U8">
        <v>17</v>
      </c>
      <c r="V8">
        <v>8</v>
      </c>
      <c r="W8">
        <v>9</v>
      </c>
      <c r="X8">
        <v>9</v>
      </c>
      <c r="Z8">
        <f t="shared" si="3"/>
        <v>10.75</v>
      </c>
      <c r="AA8" s="6">
        <f>Z8/Z16</f>
        <v>2.2990964016467944E-3</v>
      </c>
      <c r="AB8">
        <v>138</v>
      </c>
      <c r="AC8">
        <v>2</v>
      </c>
      <c r="AD8">
        <v>4</v>
      </c>
      <c r="AE8">
        <v>4</v>
      </c>
      <c r="AG8">
        <f t="shared" si="4"/>
        <v>37</v>
      </c>
      <c r="AH8" s="6">
        <f>AG8/AG16</f>
        <v>2.2036926742108397E-2</v>
      </c>
      <c r="AI8">
        <v>1</v>
      </c>
      <c r="AJ8">
        <v>58</v>
      </c>
      <c r="AK8">
        <v>109</v>
      </c>
      <c r="AM8">
        <f t="shared" si="5"/>
        <v>56</v>
      </c>
      <c r="AN8" s="6">
        <f>AM8/AM16</f>
        <v>3.8045201322523662E-3</v>
      </c>
      <c r="AO8">
        <v>0</v>
      </c>
      <c r="AP8">
        <v>0</v>
      </c>
      <c r="AQ8">
        <v>1</v>
      </c>
      <c r="AS8">
        <f t="shared" si="6"/>
        <v>0.33333333333333331</v>
      </c>
      <c r="AT8" s="6">
        <f>AS8/AS16</f>
        <v>3.2366649404453648E-5</v>
      </c>
      <c r="AU8">
        <v>85</v>
      </c>
      <c r="AV8">
        <v>1081</v>
      </c>
      <c r="AW8">
        <v>66</v>
      </c>
      <c r="AX8">
        <v>0</v>
      </c>
      <c r="AZ8">
        <f t="shared" si="7"/>
        <v>308</v>
      </c>
      <c r="BA8" s="6">
        <f>AZ8/AZ16</f>
        <v>4.1028373518049818E-2</v>
      </c>
      <c r="BB8">
        <v>531</v>
      </c>
      <c r="BC8">
        <v>7</v>
      </c>
      <c r="BD8">
        <v>24</v>
      </c>
      <c r="BE8">
        <v>55</v>
      </c>
      <c r="BG8">
        <f t="shared" si="8"/>
        <v>154.25</v>
      </c>
      <c r="BH8" s="6">
        <f>BG8/BG16</f>
        <v>3.4684160525265471E-3</v>
      </c>
      <c r="BI8">
        <v>2956</v>
      </c>
      <c r="BJ8">
        <v>338</v>
      </c>
      <c r="BK8">
        <v>608</v>
      </c>
      <c r="BL8">
        <v>53</v>
      </c>
      <c r="BN8">
        <f t="shared" si="9"/>
        <v>988.75</v>
      </c>
      <c r="BO8" s="6">
        <f>BN8/BN16</f>
        <v>5.3345022929592666E-2</v>
      </c>
      <c r="BP8">
        <v>6</v>
      </c>
      <c r="BQ8">
        <v>13</v>
      </c>
      <c r="BR8">
        <v>0</v>
      </c>
      <c r="BS8">
        <v>24</v>
      </c>
      <c r="BU8">
        <f t="shared" si="10"/>
        <v>10.75</v>
      </c>
      <c r="BV8" s="6">
        <f>BU8/BU16</f>
        <v>4.1254917010457642E-3</v>
      </c>
      <c r="BW8">
        <v>9</v>
      </c>
      <c r="BX8">
        <v>21</v>
      </c>
      <c r="BY8">
        <v>14</v>
      </c>
      <c r="BZ8">
        <v>37</v>
      </c>
      <c r="CB8">
        <f t="shared" si="11"/>
        <v>20.25</v>
      </c>
      <c r="CC8" s="6">
        <f>CB8/CB16</f>
        <v>9.4273743016759781E-3</v>
      </c>
      <c r="CD8">
        <v>4127</v>
      </c>
      <c r="CE8">
        <v>164</v>
      </c>
      <c r="CF8">
        <v>0</v>
      </c>
      <c r="CG8">
        <v>10</v>
      </c>
      <c r="CI8">
        <f t="shared" si="12"/>
        <v>1075.25</v>
      </c>
      <c r="CJ8" s="6">
        <f>CI8/CI16</f>
        <v>7.8862444534086321E-2</v>
      </c>
      <c r="CK8">
        <v>43</v>
      </c>
      <c r="CL8">
        <v>270</v>
      </c>
      <c r="CM8">
        <v>63</v>
      </c>
      <c r="CN8">
        <v>388</v>
      </c>
      <c r="CP8">
        <f t="shared" si="13"/>
        <v>191</v>
      </c>
      <c r="CQ8" s="6">
        <f>CP8/CP16</f>
        <v>3.3625280577439375E-2</v>
      </c>
      <c r="CR8">
        <v>0</v>
      </c>
      <c r="CS8">
        <v>0</v>
      </c>
      <c r="CT8">
        <v>0</v>
      </c>
      <c r="CU8">
        <v>0</v>
      </c>
      <c r="CW8">
        <f t="shared" si="14"/>
        <v>0</v>
      </c>
      <c r="CX8" s="6">
        <f>CW8/CW16</f>
        <v>0</v>
      </c>
      <c r="DA8">
        <v>18</v>
      </c>
      <c r="DB8">
        <v>86.25</v>
      </c>
      <c r="DC8">
        <v>15</v>
      </c>
      <c r="DD8">
        <v>10.75</v>
      </c>
      <c r="DE8">
        <v>37</v>
      </c>
      <c r="DF8">
        <v>56</v>
      </c>
      <c r="DG8">
        <v>0.33333333333333331</v>
      </c>
      <c r="DH8">
        <v>308</v>
      </c>
      <c r="DI8">
        <v>154.25</v>
      </c>
      <c r="DJ8">
        <v>988.75</v>
      </c>
      <c r="DK8">
        <v>10.75</v>
      </c>
      <c r="DL8">
        <v>20.25</v>
      </c>
      <c r="DM8">
        <v>1075.25</v>
      </c>
      <c r="DN8">
        <v>191</v>
      </c>
      <c r="DO8">
        <v>0</v>
      </c>
      <c r="DP8">
        <f t="shared" si="15"/>
        <v>198.10555555555555</v>
      </c>
      <c r="DQ8" s="3">
        <f>DP8/DP16</f>
        <v>1.6962689598811153E-2</v>
      </c>
      <c r="DR8" s="12">
        <f t="shared" si="16"/>
        <v>1696.2689598811153</v>
      </c>
    </row>
    <row r="9" spans="1:122">
      <c r="A9" s="20" t="s">
        <v>0</v>
      </c>
      <c r="B9">
        <v>0</v>
      </c>
      <c r="C9">
        <v>0</v>
      </c>
      <c r="D9">
        <v>0</v>
      </c>
      <c r="F9" s="9">
        <f t="shared" si="0"/>
        <v>0</v>
      </c>
      <c r="G9" s="6">
        <f>F9/F16</f>
        <v>0</v>
      </c>
      <c r="H9">
        <v>0</v>
      </c>
      <c r="I9">
        <v>0</v>
      </c>
      <c r="J9">
        <v>0</v>
      </c>
      <c r="K9">
        <v>0</v>
      </c>
      <c r="M9">
        <f t="shared" si="1"/>
        <v>0</v>
      </c>
      <c r="N9" s="6">
        <f>M9/M16</f>
        <v>0</v>
      </c>
      <c r="O9">
        <v>0</v>
      </c>
      <c r="P9">
        <v>0</v>
      </c>
      <c r="Q9">
        <v>0</v>
      </c>
      <c r="S9">
        <f t="shared" si="2"/>
        <v>0</v>
      </c>
      <c r="T9" s="6">
        <f>S9/S16</f>
        <v>0</v>
      </c>
      <c r="U9">
        <v>0</v>
      </c>
      <c r="V9">
        <v>0</v>
      </c>
      <c r="W9">
        <v>0</v>
      </c>
      <c r="X9">
        <v>0</v>
      </c>
      <c r="Z9">
        <f t="shared" si="3"/>
        <v>0</v>
      </c>
      <c r="AA9" s="6">
        <f>Z9/Z16</f>
        <v>0</v>
      </c>
      <c r="AB9">
        <v>0</v>
      </c>
      <c r="AC9">
        <v>0</v>
      </c>
      <c r="AD9">
        <v>0</v>
      </c>
      <c r="AE9">
        <v>0</v>
      </c>
      <c r="AG9">
        <f t="shared" si="4"/>
        <v>0</v>
      </c>
      <c r="AH9" s="6">
        <f>AG9/AG16</f>
        <v>0</v>
      </c>
      <c r="AI9">
        <v>0</v>
      </c>
      <c r="AJ9">
        <v>0</v>
      </c>
      <c r="AK9">
        <v>0</v>
      </c>
      <c r="AM9">
        <f t="shared" si="5"/>
        <v>0</v>
      </c>
      <c r="AN9" s="6">
        <f>AM9/AM16</f>
        <v>0</v>
      </c>
      <c r="AO9">
        <v>0</v>
      </c>
      <c r="AP9">
        <v>0</v>
      </c>
      <c r="AQ9">
        <v>0</v>
      </c>
      <c r="AS9">
        <f t="shared" si="6"/>
        <v>0</v>
      </c>
      <c r="AT9" s="6">
        <f>AS9/AS16</f>
        <v>0</v>
      </c>
      <c r="AU9">
        <v>0</v>
      </c>
      <c r="AV9">
        <v>0</v>
      </c>
      <c r="AW9">
        <v>0</v>
      </c>
      <c r="AX9">
        <v>0</v>
      </c>
      <c r="AZ9">
        <f t="shared" si="7"/>
        <v>0</v>
      </c>
      <c r="BA9" s="6">
        <f>AZ9/AZ16</f>
        <v>0</v>
      </c>
      <c r="BB9">
        <v>0</v>
      </c>
      <c r="BC9">
        <v>582</v>
      </c>
      <c r="BD9">
        <v>0</v>
      </c>
      <c r="BE9">
        <v>0</v>
      </c>
      <c r="BG9">
        <f t="shared" si="8"/>
        <v>145.5</v>
      </c>
      <c r="BH9" s="6">
        <f>BG9/BG16</f>
        <v>3.2716663574885747E-3</v>
      </c>
      <c r="BI9">
        <v>0</v>
      </c>
      <c r="BJ9">
        <v>0</v>
      </c>
      <c r="BK9">
        <v>0</v>
      </c>
      <c r="BL9">
        <v>0</v>
      </c>
      <c r="BN9">
        <f t="shared" si="9"/>
        <v>0</v>
      </c>
      <c r="BO9" s="6">
        <f>BN9/BN16</f>
        <v>0</v>
      </c>
      <c r="BP9">
        <v>0</v>
      </c>
      <c r="BQ9">
        <v>0</v>
      </c>
      <c r="BR9">
        <v>0</v>
      </c>
      <c r="BS9">
        <v>0</v>
      </c>
      <c r="BU9">
        <f t="shared" si="10"/>
        <v>0</v>
      </c>
      <c r="BV9" s="6">
        <f>BU9/BU16</f>
        <v>0</v>
      </c>
      <c r="BW9">
        <v>0</v>
      </c>
      <c r="BX9">
        <v>0</v>
      </c>
      <c r="BY9">
        <v>0</v>
      </c>
      <c r="BZ9">
        <v>0</v>
      </c>
      <c r="CB9">
        <f t="shared" si="11"/>
        <v>0</v>
      </c>
      <c r="CC9" s="6">
        <f>CB9/CB16</f>
        <v>0</v>
      </c>
      <c r="CD9">
        <v>0</v>
      </c>
      <c r="CE9">
        <v>0</v>
      </c>
      <c r="CF9">
        <v>0</v>
      </c>
      <c r="CG9">
        <v>0</v>
      </c>
      <c r="CI9">
        <f t="shared" si="12"/>
        <v>0</v>
      </c>
      <c r="CJ9" s="6">
        <f>CI9/CI16</f>
        <v>0</v>
      </c>
      <c r="CK9">
        <v>0</v>
      </c>
      <c r="CL9">
        <v>0</v>
      </c>
      <c r="CM9">
        <v>0</v>
      </c>
      <c r="CN9">
        <v>0</v>
      </c>
      <c r="CP9">
        <f t="shared" si="13"/>
        <v>0</v>
      </c>
      <c r="CQ9" s="6">
        <f>CP9/CP16</f>
        <v>0</v>
      </c>
      <c r="CR9">
        <v>1</v>
      </c>
      <c r="CS9">
        <v>0</v>
      </c>
      <c r="CT9">
        <v>0</v>
      </c>
      <c r="CU9">
        <v>0</v>
      </c>
      <c r="CW9">
        <f t="shared" si="14"/>
        <v>0.25</v>
      </c>
      <c r="CX9" s="6">
        <f>CW9/CW16</f>
        <v>4.8740069210898281E-5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145.5</v>
      </c>
      <c r="DJ9">
        <v>0</v>
      </c>
      <c r="DK9">
        <v>0</v>
      </c>
      <c r="DL9">
        <v>0</v>
      </c>
      <c r="DM9">
        <v>0</v>
      </c>
      <c r="DN9">
        <v>0</v>
      </c>
      <c r="DO9">
        <v>0.25</v>
      </c>
      <c r="DP9">
        <f t="shared" si="15"/>
        <v>9.7166666666666668</v>
      </c>
      <c r="DQ9" s="3">
        <f>DP9/DP16</f>
        <v>8.3198474742198901E-4</v>
      </c>
      <c r="DR9" s="12">
        <f t="shared" si="16"/>
        <v>83.198474742198897</v>
      </c>
    </row>
    <row r="10" spans="1:122">
      <c r="A10" s="20" t="s">
        <v>7</v>
      </c>
      <c r="B10">
        <v>0</v>
      </c>
      <c r="C10">
        <v>0</v>
      </c>
      <c r="D10">
        <v>0</v>
      </c>
      <c r="F10" s="9">
        <f t="shared" si="0"/>
        <v>0</v>
      </c>
      <c r="G10" s="6">
        <f>F10/F16</f>
        <v>0</v>
      </c>
      <c r="H10">
        <v>0</v>
      </c>
      <c r="I10">
        <v>0</v>
      </c>
      <c r="J10">
        <v>0</v>
      </c>
      <c r="K10">
        <v>0</v>
      </c>
      <c r="M10">
        <f t="shared" si="1"/>
        <v>0</v>
      </c>
      <c r="N10" s="6">
        <f>M10/M16</f>
        <v>0</v>
      </c>
      <c r="O10">
        <v>0</v>
      </c>
      <c r="P10">
        <v>1</v>
      </c>
      <c r="Q10">
        <v>0</v>
      </c>
      <c r="S10">
        <f t="shared" si="2"/>
        <v>0.33333333333333331</v>
      </c>
      <c r="T10" s="6">
        <f>S10/S16</f>
        <v>2.8561636010510682E-5</v>
      </c>
      <c r="U10">
        <v>0</v>
      </c>
      <c r="V10">
        <v>0</v>
      </c>
      <c r="W10">
        <v>0</v>
      </c>
      <c r="X10">
        <v>0</v>
      </c>
      <c r="Z10">
        <f t="shared" si="3"/>
        <v>0</v>
      </c>
      <c r="AA10" s="6">
        <f>Z10/Z16</f>
        <v>0</v>
      </c>
      <c r="AB10">
        <v>0</v>
      </c>
      <c r="AC10">
        <v>0</v>
      </c>
      <c r="AD10">
        <v>0</v>
      </c>
      <c r="AE10">
        <v>0</v>
      </c>
      <c r="AG10">
        <f t="shared" si="4"/>
        <v>0</v>
      </c>
      <c r="AH10" s="6">
        <f>AG10/AG16</f>
        <v>0</v>
      </c>
      <c r="AI10">
        <v>0</v>
      </c>
      <c r="AJ10">
        <v>0</v>
      </c>
      <c r="AK10">
        <v>0</v>
      </c>
      <c r="AM10">
        <f t="shared" si="5"/>
        <v>0</v>
      </c>
      <c r="AN10" s="6">
        <f>AM10/AM16</f>
        <v>0</v>
      </c>
      <c r="AO10">
        <v>0</v>
      </c>
      <c r="AP10">
        <v>3</v>
      </c>
      <c r="AQ10">
        <v>0</v>
      </c>
      <c r="AS10">
        <f t="shared" si="6"/>
        <v>1</v>
      </c>
      <c r="AT10" s="6">
        <f>AS10/AS16</f>
        <v>9.7099948213360965E-5</v>
      </c>
      <c r="AU10">
        <v>0</v>
      </c>
      <c r="AV10">
        <v>0</v>
      </c>
      <c r="AW10">
        <v>0</v>
      </c>
      <c r="AX10">
        <v>0</v>
      </c>
      <c r="AZ10">
        <f t="shared" si="7"/>
        <v>0</v>
      </c>
      <c r="BA10" s="6">
        <f>AZ10/AZ16</f>
        <v>0</v>
      </c>
      <c r="BB10">
        <v>0</v>
      </c>
      <c r="BC10">
        <v>0</v>
      </c>
      <c r="BD10">
        <v>0</v>
      </c>
      <c r="BE10">
        <v>0</v>
      </c>
      <c r="BG10">
        <f t="shared" si="8"/>
        <v>0</v>
      </c>
      <c r="BH10" s="6">
        <f>BG10/BG16</f>
        <v>0</v>
      </c>
      <c r="BI10">
        <v>0</v>
      </c>
      <c r="BJ10">
        <v>0</v>
      </c>
      <c r="BK10">
        <v>0</v>
      </c>
      <c r="BL10">
        <v>0</v>
      </c>
      <c r="BN10">
        <f t="shared" si="9"/>
        <v>0</v>
      </c>
      <c r="BO10" s="6">
        <f>BN10/BN16</f>
        <v>0</v>
      </c>
      <c r="BP10">
        <v>0</v>
      </c>
      <c r="BQ10">
        <v>64</v>
      </c>
      <c r="BR10">
        <v>0</v>
      </c>
      <c r="BS10">
        <v>515</v>
      </c>
      <c r="BU10">
        <f t="shared" si="10"/>
        <v>144.75</v>
      </c>
      <c r="BV10" s="6">
        <f>BU10/BU16</f>
        <v>5.5550225462918545E-2</v>
      </c>
      <c r="BW10">
        <v>0</v>
      </c>
      <c r="BX10">
        <v>0</v>
      </c>
      <c r="BY10">
        <v>0</v>
      </c>
      <c r="BZ10">
        <v>0</v>
      </c>
      <c r="CB10">
        <f t="shared" si="11"/>
        <v>0</v>
      </c>
      <c r="CC10" s="6">
        <f>CB10/CB16</f>
        <v>0</v>
      </c>
      <c r="CD10">
        <v>0</v>
      </c>
      <c r="CE10">
        <v>0</v>
      </c>
      <c r="CF10">
        <v>1</v>
      </c>
      <c r="CG10">
        <v>0</v>
      </c>
      <c r="CI10">
        <f t="shared" si="12"/>
        <v>0.25</v>
      </c>
      <c r="CJ10" s="6">
        <f>CI10/CI16</f>
        <v>1.833583923136162E-5</v>
      </c>
      <c r="CK10">
        <v>0</v>
      </c>
      <c r="CL10">
        <v>0</v>
      </c>
      <c r="CM10">
        <v>0</v>
      </c>
      <c r="CN10">
        <v>0</v>
      </c>
      <c r="CP10">
        <f t="shared" si="13"/>
        <v>0</v>
      </c>
      <c r="CQ10" s="6">
        <f>CP10/CP16</f>
        <v>0</v>
      </c>
      <c r="CR10">
        <v>0</v>
      </c>
      <c r="CS10">
        <v>0</v>
      </c>
      <c r="CT10">
        <v>0</v>
      </c>
      <c r="CU10">
        <v>0</v>
      </c>
      <c r="CW10">
        <f t="shared" si="14"/>
        <v>0</v>
      </c>
      <c r="CX10" s="6">
        <f>CW10/CW16</f>
        <v>0</v>
      </c>
      <c r="DA10">
        <v>0</v>
      </c>
      <c r="DB10">
        <v>0</v>
      </c>
      <c r="DC10">
        <v>0.33333333333333331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144.75</v>
      </c>
      <c r="DL10">
        <v>0</v>
      </c>
      <c r="DM10">
        <v>0.25</v>
      </c>
      <c r="DN10">
        <v>0</v>
      </c>
      <c r="DO10">
        <v>0</v>
      </c>
      <c r="DP10">
        <f t="shared" si="15"/>
        <v>9.7555555555555564</v>
      </c>
      <c r="DQ10" s="3">
        <f>DP10/DP16</f>
        <v>8.3531458917839496E-4</v>
      </c>
      <c r="DR10" s="12">
        <f t="shared" si="16"/>
        <v>83.531458917839501</v>
      </c>
    </row>
    <row r="11" spans="1:122">
      <c r="A11" s="20" t="s">
        <v>5</v>
      </c>
      <c r="B11">
        <v>0</v>
      </c>
      <c r="C11">
        <v>0</v>
      </c>
      <c r="D11">
        <v>1</v>
      </c>
      <c r="F11" s="9">
        <f t="shared" si="0"/>
        <v>0.33333333333333331</v>
      </c>
      <c r="G11" s="6">
        <f>F11/F16</f>
        <v>2.0929697147282278E-5</v>
      </c>
      <c r="H11">
        <v>869</v>
      </c>
      <c r="I11">
        <v>12740</v>
      </c>
      <c r="J11">
        <v>20501</v>
      </c>
      <c r="K11">
        <v>27542</v>
      </c>
      <c r="M11">
        <f t="shared" si="1"/>
        <v>15413</v>
      </c>
      <c r="N11" s="6">
        <f>M11/M16</f>
        <v>0.93405045072343007</v>
      </c>
      <c r="O11">
        <v>2</v>
      </c>
      <c r="P11">
        <v>4</v>
      </c>
      <c r="Q11">
        <v>2</v>
      </c>
      <c r="S11">
        <f t="shared" si="2"/>
        <v>2.6666666666666665</v>
      </c>
      <c r="T11" s="6">
        <f>S11/S16</f>
        <v>2.2849308808408546E-4</v>
      </c>
      <c r="U11">
        <v>12</v>
      </c>
      <c r="V11">
        <v>1</v>
      </c>
      <c r="W11">
        <v>0</v>
      </c>
      <c r="X11">
        <v>0</v>
      </c>
      <c r="Z11">
        <f t="shared" si="3"/>
        <v>3.25</v>
      </c>
      <c r="AA11" s="6">
        <f>Z11/Z16</f>
        <v>6.9507565631182159E-4</v>
      </c>
      <c r="AB11">
        <v>0</v>
      </c>
      <c r="AC11">
        <v>0</v>
      </c>
      <c r="AD11">
        <v>0</v>
      </c>
      <c r="AE11">
        <v>0</v>
      </c>
      <c r="AG11">
        <f t="shared" si="4"/>
        <v>0</v>
      </c>
      <c r="AH11" s="6">
        <f>AG11/AG16</f>
        <v>0</v>
      </c>
      <c r="AI11">
        <v>0</v>
      </c>
      <c r="AJ11">
        <v>0</v>
      </c>
      <c r="AK11">
        <v>0</v>
      </c>
      <c r="AM11">
        <f t="shared" si="5"/>
        <v>0</v>
      </c>
      <c r="AN11" s="6">
        <f>AM11/AM16</f>
        <v>0</v>
      </c>
      <c r="AO11">
        <v>0</v>
      </c>
      <c r="AP11">
        <v>0</v>
      </c>
      <c r="AQ11">
        <v>0</v>
      </c>
      <c r="AS11">
        <f t="shared" si="6"/>
        <v>0</v>
      </c>
      <c r="AT11" s="6">
        <f>AS11/AS16</f>
        <v>0</v>
      </c>
      <c r="AU11">
        <v>0</v>
      </c>
      <c r="AV11">
        <v>0</v>
      </c>
      <c r="AW11">
        <v>0</v>
      </c>
      <c r="AX11">
        <v>0</v>
      </c>
      <c r="AZ11">
        <f t="shared" si="7"/>
        <v>0</v>
      </c>
      <c r="BA11" s="6">
        <f>AZ11/AZ16</f>
        <v>0</v>
      </c>
      <c r="BB11">
        <v>0</v>
      </c>
      <c r="BC11">
        <v>0</v>
      </c>
      <c r="BD11">
        <v>0</v>
      </c>
      <c r="BE11">
        <v>0</v>
      </c>
      <c r="BG11">
        <f t="shared" si="8"/>
        <v>0</v>
      </c>
      <c r="BH11" s="6">
        <f>BG11/BG16</f>
        <v>0</v>
      </c>
      <c r="BI11">
        <v>0</v>
      </c>
      <c r="BJ11">
        <v>0</v>
      </c>
      <c r="BK11">
        <v>0</v>
      </c>
      <c r="BL11">
        <v>0</v>
      </c>
      <c r="BN11">
        <f t="shared" si="9"/>
        <v>0</v>
      </c>
      <c r="BO11" s="6">
        <f>BN11/BN16</f>
        <v>0</v>
      </c>
      <c r="BP11">
        <v>0</v>
      </c>
      <c r="BQ11">
        <v>0</v>
      </c>
      <c r="BR11">
        <v>0</v>
      </c>
      <c r="BS11">
        <v>0</v>
      </c>
      <c r="BU11">
        <f t="shared" si="10"/>
        <v>0</v>
      </c>
      <c r="BV11" s="6">
        <f>BU11/BU16</f>
        <v>0</v>
      </c>
      <c r="BW11">
        <v>0</v>
      </c>
      <c r="BX11">
        <v>0</v>
      </c>
      <c r="BY11">
        <v>0</v>
      </c>
      <c r="BZ11">
        <v>0</v>
      </c>
      <c r="CB11">
        <f t="shared" si="11"/>
        <v>0</v>
      </c>
      <c r="CC11" s="6">
        <f>CB11/CB16</f>
        <v>0</v>
      </c>
      <c r="CD11">
        <v>0</v>
      </c>
      <c r="CE11">
        <v>0</v>
      </c>
      <c r="CF11">
        <v>0</v>
      </c>
      <c r="CG11">
        <v>0</v>
      </c>
      <c r="CI11">
        <f t="shared" si="12"/>
        <v>0</v>
      </c>
      <c r="CJ11" s="6">
        <f>CI11/CI16</f>
        <v>0</v>
      </c>
      <c r="CK11">
        <v>0</v>
      </c>
      <c r="CL11">
        <v>0</v>
      </c>
      <c r="CM11">
        <v>0</v>
      </c>
      <c r="CN11">
        <v>0</v>
      </c>
      <c r="CP11">
        <f t="shared" si="13"/>
        <v>0</v>
      </c>
      <c r="CQ11" s="6">
        <f>CP11/CP16</f>
        <v>0</v>
      </c>
      <c r="CR11">
        <v>0</v>
      </c>
      <c r="CS11">
        <v>0</v>
      </c>
      <c r="CT11">
        <v>1</v>
      </c>
      <c r="CU11">
        <v>0</v>
      </c>
      <c r="CW11">
        <f t="shared" si="14"/>
        <v>0.25</v>
      </c>
      <c r="CX11" s="6">
        <f>CW11/CW16</f>
        <v>4.8740069210898281E-5</v>
      </c>
      <c r="DA11">
        <v>0.33333333333333331</v>
      </c>
      <c r="DB11">
        <v>15413</v>
      </c>
      <c r="DC11">
        <v>2.6666666666666665</v>
      </c>
      <c r="DD11">
        <v>3.25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0.25</v>
      </c>
      <c r="DP11">
        <f t="shared" si="15"/>
        <v>1027.9666666666667</v>
      </c>
      <c r="DQ11" s="3">
        <f>DP11/DP16</f>
        <v>8.8019134222115672E-2</v>
      </c>
      <c r="DR11" s="12">
        <f t="shared" si="16"/>
        <v>8801.9134222115681</v>
      </c>
    </row>
    <row r="12" spans="1:122" s="17" customFormat="1">
      <c r="A12" s="19" t="s">
        <v>83</v>
      </c>
      <c r="F12" s="9"/>
      <c r="G12" s="6"/>
      <c r="M12"/>
      <c r="N12" s="6"/>
      <c r="S12"/>
      <c r="T12" s="6"/>
      <c r="Z12"/>
      <c r="AA12" s="6"/>
      <c r="AG12"/>
      <c r="AH12" s="6"/>
      <c r="AM12"/>
      <c r="AN12" s="6"/>
      <c r="AS12"/>
      <c r="AT12" s="6"/>
      <c r="AZ12"/>
      <c r="BA12" s="6"/>
      <c r="BG12"/>
      <c r="BH12" s="6"/>
      <c r="BN12"/>
      <c r="BO12" s="6"/>
      <c r="BU12"/>
      <c r="BV12" s="6"/>
      <c r="CB12"/>
      <c r="CC12" s="6"/>
      <c r="CI12"/>
      <c r="CJ12" s="6"/>
      <c r="CP12"/>
      <c r="CQ12" s="6"/>
      <c r="CW12"/>
      <c r="CX12" s="6"/>
      <c r="DP12"/>
      <c r="DQ12" s="3"/>
      <c r="DR12" s="12">
        <f t="shared" si="16"/>
        <v>0</v>
      </c>
    </row>
    <row r="13" spans="1:122" s="14" customFormat="1">
      <c r="A13" s="21" t="s">
        <v>11</v>
      </c>
      <c r="B13" s="14">
        <v>0</v>
      </c>
      <c r="C13" s="14">
        <v>0</v>
      </c>
      <c r="D13" s="14">
        <v>0</v>
      </c>
      <c r="F13" s="9">
        <f t="shared" si="0"/>
        <v>0</v>
      </c>
      <c r="G13" s="6">
        <f>F13/F16</f>
        <v>0</v>
      </c>
      <c r="H13" s="14">
        <v>0</v>
      </c>
      <c r="I13" s="14">
        <v>0</v>
      </c>
      <c r="J13" s="14">
        <v>0</v>
      </c>
      <c r="K13" s="14">
        <v>0</v>
      </c>
      <c r="M13">
        <f t="shared" si="1"/>
        <v>0</v>
      </c>
      <c r="N13" s="6">
        <f>M13/M16</f>
        <v>0</v>
      </c>
      <c r="O13" s="14">
        <v>0</v>
      </c>
      <c r="P13" s="14">
        <v>0</v>
      </c>
      <c r="Q13" s="14">
        <v>0</v>
      </c>
      <c r="S13">
        <f t="shared" si="2"/>
        <v>0</v>
      </c>
      <c r="T13" s="6">
        <f>S13/S16</f>
        <v>0</v>
      </c>
      <c r="U13" s="14">
        <v>0</v>
      </c>
      <c r="V13" s="14">
        <v>0</v>
      </c>
      <c r="W13" s="14">
        <v>0</v>
      </c>
      <c r="X13" s="14">
        <v>0</v>
      </c>
      <c r="Z13">
        <f t="shared" si="3"/>
        <v>0</v>
      </c>
      <c r="AA13" s="6">
        <f>Z13/Z16</f>
        <v>0</v>
      </c>
      <c r="AB13" s="14">
        <v>0</v>
      </c>
      <c r="AC13" s="14">
        <v>0</v>
      </c>
      <c r="AD13" s="14">
        <v>0</v>
      </c>
      <c r="AE13" s="14">
        <v>0</v>
      </c>
      <c r="AG13">
        <f t="shared" si="4"/>
        <v>0</v>
      </c>
      <c r="AH13" s="6">
        <f>AG13/AG16</f>
        <v>0</v>
      </c>
      <c r="AI13" s="14">
        <v>0</v>
      </c>
      <c r="AJ13" s="14">
        <v>0</v>
      </c>
      <c r="AK13" s="14">
        <v>0</v>
      </c>
      <c r="AM13">
        <f t="shared" si="5"/>
        <v>0</v>
      </c>
      <c r="AN13" s="6">
        <f>AM13/AM16</f>
        <v>0</v>
      </c>
      <c r="AO13" s="14">
        <v>0</v>
      </c>
      <c r="AP13" s="14">
        <v>0</v>
      </c>
      <c r="AQ13" s="14">
        <v>0</v>
      </c>
      <c r="AS13">
        <f t="shared" si="6"/>
        <v>0</v>
      </c>
      <c r="AT13" s="6">
        <f>AS13/AS16</f>
        <v>0</v>
      </c>
      <c r="AU13" s="14">
        <v>0</v>
      </c>
      <c r="AV13" s="14">
        <v>0</v>
      </c>
      <c r="AW13" s="14">
        <v>0</v>
      </c>
      <c r="AX13" s="14">
        <v>3</v>
      </c>
      <c r="AZ13">
        <f t="shared" si="7"/>
        <v>0.75</v>
      </c>
      <c r="BA13" s="6">
        <f>AZ13/AZ16</f>
        <v>9.9906753696549889E-5</v>
      </c>
      <c r="BB13" s="14">
        <v>0</v>
      </c>
      <c r="BC13" s="14">
        <v>0</v>
      </c>
      <c r="BD13" s="14">
        <v>0</v>
      </c>
      <c r="BE13" s="14">
        <v>0</v>
      </c>
      <c r="BG13">
        <f t="shared" si="8"/>
        <v>0</v>
      </c>
      <c r="BH13" s="6">
        <f>BG13/BG16</f>
        <v>0</v>
      </c>
      <c r="BI13" s="14">
        <v>0</v>
      </c>
      <c r="BJ13" s="14">
        <v>1</v>
      </c>
      <c r="BK13" s="14">
        <v>0</v>
      </c>
      <c r="BL13" s="14">
        <v>0</v>
      </c>
      <c r="BN13">
        <f t="shared" si="9"/>
        <v>0.25</v>
      </c>
      <c r="BO13" s="6">
        <f>BN13/BN16</f>
        <v>1.3487995683841381E-5</v>
      </c>
      <c r="BP13" s="14">
        <v>0</v>
      </c>
      <c r="BQ13" s="14">
        <v>0</v>
      </c>
      <c r="BR13" s="14">
        <v>0</v>
      </c>
      <c r="BS13" s="14">
        <v>0</v>
      </c>
      <c r="BU13">
        <f t="shared" si="10"/>
        <v>0</v>
      </c>
      <c r="BV13" s="6">
        <f>BU13/BU16</f>
        <v>0</v>
      </c>
      <c r="BW13" s="14">
        <v>0</v>
      </c>
      <c r="BX13" s="14">
        <v>0</v>
      </c>
      <c r="BY13" s="14">
        <v>0</v>
      </c>
      <c r="BZ13" s="14">
        <v>1</v>
      </c>
      <c r="CB13">
        <f t="shared" si="11"/>
        <v>0.25</v>
      </c>
      <c r="CC13" s="6">
        <f>CB13/CB16</f>
        <v>1.1638733705772812E-4</v>
      </c>
      <c r="CD13" s="14">
        <v>0</v>
      </c>
      <c r="CE13" s="14">
        <v>0</v>
      </c>
      <c r="CF13" s="14">
        <v>3</v>
      </c>
      <c r="CG13" s="14">
        <v>0</v>
      </c>
      <c r="CI13">
        <f t="shared" si="12"/>
        <v>0.75</v>
      </c>
      <c r="CJ13" s="6">
        <f>CI13/CI16</f>
        <v>5.5007517694084856E-5</v>
      </c>
      <c r="CK13" s="14">
        <v>0</v>
      </c>
      <c r="CL13" s="14">
        <v>0</v>
      </c>
      <c r="CM13" s="14">
        <v>4</v>
      </c>
      <c r="CN13" s="14">
        <v>0</v>
      </c>
      <c r="CP13">
        <f t="shared" si="13"/>
        <v>1</v>
      </c>
      <c r="CQ13" s="6">
        <f>CP13/CP16</f>
        <v>1.7604858941067735E-4</v>
      </c>
      <c r="CR13" s="14">
        <v>1</v>
      </c>
      <c r="CS13" s="14">
        <v>0</v>
      </c>
      <c r="CT13" s="14">
        <v>0</v>
      </c>
      <c r="CU13" s="14">
        <v>0</v>
      </c>
      <c r="CW13">
        <f t="shared" si="14"/>
        <v>0.25</v>
      </c>
      <c r="CX13" s="6">
        <f>CW13/CW16</f>
        <v>4.8740069210898281E-5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0.75</v>
      </c>
      <c r="DI13" s="14">
        <v>0</v>
      </c>
      <c r="DJ13" s="14">
        <v>0.25</v>
      </c>
      <c r="DK13" s="14">
        <v>0</v>
      </c>
      <c r="DL13" s="14">
        <v>0.25</v>
      </c>
      <c r="DM13" s="14">
        <v>0.75</v>
      </c>
      <c r="DN13" s="14">
        <v>1</v>
      </c>
      <c r="DO13" s="14">
        <v>0.25</v>
      </c>
      <c r="DP13">
        <f t="shared" si="15"/>
        <v>0.21666666666666667</v>
      </c>
      <c r="DQ13" s="3">
        <f>DP13/DP16</f>
        <v>1.8551975499975742E-5</v>
      </c>
      <c r="DR13" s="12">
        <f t="shared" si="16"/>
        <v>1.8551975499975741</v>
      </c>
    </row>
    <row r="14" spans="1:122" s="14" customFormat="1">
      <c r="A14" s="21" t="s">
        <v>1</v>
      </c>
      <c r="B14" s="14">
        <v>0</v>
      </c>
      <c r="C14" s="14">
        <v>0</v>
      </c>
      <c r="D14" s="14">
        <v>0</v>
      </c>
      <c r="F14" s="9">
        <f t="shared" si="0"/>
        <v>0</v>
      </c>
      <c r="G14" s="6">
        <f>F14/F16</f>
        <v>0</v>
      </c>
      <c r="H14" s="14">
        <v>0</v>
      </c>
      <c r="I14" s="14">
        <v>0</v>
      </c>
      <c r="J14" s="14">
        <v>0</v>
      </c>
      <c r="K14" s="14">
        <v>0</v>
      </c>
      <c r="M14">
        <f t="shared" si="1"/>
        <v>0</v>
      </c>
      <c r="N14" s="6">
        <f>M14/M16</f>
        <v>0</v>
      </c>
      <c r="O14" s="14">
        <v>0</v>
      </c>
      <c r="P14" s="14">
        <v>0</v>
      </c>
      <c r="Q14" s="14">
        <v>0</v>
      </c>
      <c r="S14">
        <f t="shared" si="2"/>
        <v>0</v>
      </c>
      <c r="T14" s="6">
        <f>S14/S16</f>
        <v>0</v>
      </c>
      <c r="U14" s="14">
        <v>11</v>
      </c>
      <c r="V14" s="14">
        <v>0</v>
      </c>
      <c r="W14" s="14">
        <v>3</v>
      </c>
      <c r="X14" s="14">
        <v>0</v>
      </c>
      <c r="Z14">
        <f t="shared" si="3"/>
        <v>3.5</v>
      </c>
      <c r="AA14" s="6">
        <f>Z14/Z16</f>
        <v>7.4854301448965411E-4</v>
      </c>
      <c r="AB14" s="14">
        <v>0</v>
      </c>
      <c r="AC14" s="14">
        <v>0</v>
      </c>
      <c r="AD14" s="14">
        <v>0</v>
      </c>
      <c r="AE14" s="14">
        <v>0</v>
      </c>
      <c r="AG14">
        <f t="shared" si="4"/>
        <v>0</v>
      </c>
      <c r="AH14" s="6">
        <f>AG14/AG16</f>
        <v>0</v>
      </c>
      <c r="AI14" s="14">
        <v>8</v>
      </c>
      <c r="AJ14" s="14">
        <v>0</v>
      </c>
      <c r="AK14" s="14">
        <v>0</v>
      </c>
      <c r="AM14">
        <f t="shared" si="5"/>
        <v>2.6666666666666665</v>
      </c>
      <c r="AN14" s="6">
        <f>AM14/AM16</f>
        <v>1.8116762534535076E-4</v>
      </c>
      <c r="AO14" s="14">
        <v>0</v>
      </c>
      <c r="AP14" s="14">
        <v>0</v>
      </c>
      <c r="AQ14" s="14">
        <v>0</v>
      </c>
      <c r="AS14">
        <f t="shared" si="6"/>
        <v>0</v>
      </c>
      <c r="AT14" s="6">
        <f>AS14/AS16</f>
        <v>0</v>
      </c>
      <c r="AU14" s="14">
        <v>0</v>
      </c>
      <c r="AV14" s="14">
        <v>0</v>
      </c>
      <c r="AW14" s="14">
        <v>0</v>
      </c>
      <c r="AX14" s="14">
        <v>0</v>
      </c>
      <c r="AZ14">
        <f t="shared" si="7"/>
        <v>0</v>
      </c>
      <c r="BA14" s="6">
        <f>AZ14/AZ16</f>
        <v>0</v>
      </c>
      <c r="BB14" s="14">
        <v>0</v>
      </c>
      <c r="BC14" s="14">
        <v>0</v>
      </c>
      <c r="BD14" s="14">
        <v>0</v>
      </c>
      <c r="BE14" s="14">
        <v>0</v>
      </c>
      <c r="BG14">
        <f t="shared" si="8"/>
        <v>0</v>
      </c>
      <c r="BH14" s="6">
        <f>BG14/BG16</f>
        <v>0</v>
      </c>
      <c r="BI14" s="14">
        <v>0</v>
      </c>
      <c r="BJ14" s="14">
        <v>0</v>
      </c>
      <c r="BK14" s="14">
        <v>0</v>
      </c>
      <c r="BL14" s="14">
        <v>0</v>
      </c>
      <c r="BN14">
        <f t="shared" si="9"/>
        <v>0</v>
      </c>
      <c r="BO14" s="6">
        <f>BN14/BN16</f>
        <v>0</v>
      </c>
      <c r="BP14" s="14">
        <v>0</v>
      </c>
      <c r="BQ14" s="14">
        <v>1</v>
      </c>
      <c r="BR14" s="14">
        <v>3</v>
      </c>
      <c r="BS14" s="14">
        <v>1</v>
      </c>
      <c r="BU14">
        <f t="shared" si="10"/>
        <v>1.25</v>
      </c>
      <c r="BV14" s="6">
        <f>BU14/BU16</f>
        <v>4.7970833733090282E-4</v>
      </c>
      <c r="BW14" s="14">
        <v>0</v>
      </c>
      <c r="BX14" s="14">
        <v>0</v>
      </c>
      <c r="BY14" s="14">
        <v>0</v>
      </c>
      <c r="BZ14" s="14">
        <v>0</v>
      </c>
      <c r="CB14">
        <f t="shared" si="11"/>
        <v>0</v>
      </c>
      <c r="CC14" s="6">
        <f>CB14/CB16</f>
        <v>0</v>
      </c>
      <c r="CD14" s="14">
        <v>0</v>
      </c>
      <c r="CE14" s="14">
        <v>0</v>
      </c>
      <c r="CF14" s="14">
        <v>0</v>
      </c>
      <c r="CG14" s="14">
        <v>0</v>
      </c>
      <c r="CI14">
        <f t="shared" si="12"/>
        <v>0</v>
      </c>
      <c r="CJ14" s="6">
        <f>CI14/CI16</f>
        <v>0</v>
      </c>
      <c r="CK14" s="14">
        <v>0</v>
      </c>
      <c r="CL14" s="14">
        <v>0</v>
      </c>
      <c r="CM14" s="14">
        <v>0</v>
      </c>
      <c r="CN14" s="14">
        <v>0</v>
      </c>
      <c r="CP14">
        <f t="shared" si="13"/>
        <v>0</v>
      </c>
      <c r="CQ14" s="6">
        <f>CP14/CP16</f>
        <v>0</v>
      </c>
      <c r="CR14" s="14">
        <v>0</v>
      </c>
      <c r="CS14" s="14">
        <v>0</v>
      </c>
      <c r="CT14" s="14">
        <v>0</v>
      </c>
      <c r="CU14" s="14">
        <v>0</v>
      </c>
      <c r="CW14">
        <f t="shared" si="14"/>
        <v>0</v>
      </c>
      <c r="CX14" s="6">
        <f>CW14/CW16</f>
        <v>0</v>
      </c>
      <c r="DA14" s="14">
        <v>0</v>
      </c>
      <c r="DB14" s="14">
        <v>0</v>
      </c>
      <c r="DC14" s="14">
        <v>0</v>
      </c>
      <c r="DD14" s="14">
        <v>3.5</v>
      </c>
      <c r="DE14" s="14">
        <v>0</v>
      </c>
      <c r="DF14" s="14">
        <v>2.6666666666666665</v>
      </c>
      <c r="DG14" s="14">
        <v>0</v>
      </c>
      <c r="DH14" s="14">
        <v>0</v>
      </c>
      <c r="DI14" s="14">
        <v>0</v>
      </c>
      <c r="DJ14" s="14">
        <v>0</v>
      </c>
      <c r="DK14" s="14">
        <v>1.25</v>
      </c>
      <c r="DL14" s="14">
        <v>0</v>
      </c>
      <c r="DM14" s="14">
        <v>0</v>
      </c>
      <c r="DN14" s="14">
        <v>0</v>
      </c>
      <c r="DO14" s="14">
        <v>0</v>
      </c>
      <c r="DP14">
        <f t="shared" si="15"/>
        <v>0.49444444444444441</v>
      </c>
      <c r="DQ14" s="3">
        <f>DP14/DP16</f>
        <v>4.2336559474303612E-5</v>
      </c>
      <c r="DR14" s="12">
        <f t="shared" si="16"/>
        <v>4.2336559474303614</v>
      </c>
    </row>
    <row r="15" spans="1:122" s="14" customFormat="1">
      <c r="A15" s="21" t="s">
        <v>10</v>
      </c>
      <c r="B15" s="14">
        <v>2</v>
      </c>
      <c r="C15" s="14">
        <v>4</v>
      </c>
      <c r="D15" s="14">
        <v>0</v>
      </c>
      <c r="F15" s="9">
        <f t="shared" si="0"/>
        <v>2</v>
      </c>
      <c r="G15" s="6">
        <f>F15/F16</f>
        <v>1.2557818288369367E-4</v>
      </c>
      <c r="H15" s="14">
        <v>2</v>
      </c>
      <c r="I15" s="14">
        <v>0</v>
      </c>
      <c r="J15" s="14">
        <v>0</v>
      </c>
      <c r="K15" s="14">
        <v>0</v>
      </c>
      <c r="M15">
        <f t="shared" si="1"/>
        <v>0.5</v>
      </c>
      <c r="N15" s="6">
        <f>M15/M16</f>
        <v>3.0300734792818725E-5</v>
      </c>
      <c r="O15" s="14">
        <v>1</v>
      </c>
      <c r="P15" s="14">
        <v>0</v>
      </c>
      <c r="Q15" s="14">
        <v>2</v>
      </c>
      <c r="S15">
        <f t="shared" si="2"/>
        <v>1</v>
      </c>
      <c r="T15" s="6">
        <f>S15/S16</f>
        <v>8.5684908031532047E-5</v>
      </c>
      <c r="U15" s="14">
        <v>3</v>
      </c>
      <c r="V15" s="14">
        <v>1</v>
      </c>
      <c r="W15" s="14">
        <v>1</v>
      </c>
      <c r="X15" s="14">
        <v>0</v>
      </c>
      <c r="Z15">
        <f t="shared" si="3"/>
        <v>1.25</v>
      </c>
      <c r="AA15" s="6">
        <f>Z15/Z16</f>
        <v>2.6733679088916217E-4</v>
      </c>
      <c r="AB15" s="14">
        <v>0</v>
      </c>
      <c r="AC15" s="14">
        <v>0</v>
      </c>
      <c r="AD15" s="14">
        <v>0</v>
      </c>
      <c r="AE15" s="14">
        <v>0</v>
      </c>
      <c r="AG15">
        <f t="shared" si="4"/>
        <v>0</v>
      </c>
      <c r="AH15" s="6">
        <f>AG15/AG16</f>
        <v>0</v>
      </c>
      <c r="AI15" s="14">
        <v>0</v>
      </c>
      <c r="AJ15" s="14">
        <v>0</v>
      </c>
      <c r="AK15" s="14">
        <v>2</v>
      </c>
      <c r="AM15">
        <f t="shared" si="5"/>
        <v>0.66666666666666663</v>
      </c>
      <c r="AN15" s="6">
        <f>AM15/AM16</f>
        <v>4.529190633633769E-5</v>
      </c>
      <c r="AO15" s="14">
        <v>0</v>
      </c>
      <c r="AP15" s="14">
        <v>0</v>
      </c>
      <c r="AQ15" s="14">
        <v>0</v>
      </c>
      <c r="AS15">
        <f t="shared" si="6"/>
        <v>0</v>
      </c>
      <c r="AT15" s="6">
        <f>AS15/AS16</f>
        <v>0</v>
      </c>
      <c r="AU15" s="14">
        <v>0</v>
      </c>
      <c r="AV15" s="14">
        <v>0</v>
      </c>
      <c r="AW15" s="14">
        <v>0</v>
      </c>
      <c r="AX15" s="14">
        <v>4</v>
      </c>
      <c r="AZ15">
        <f t="shared" si="7"/>
        <v>1</v>
      </c>
      <c r="BA15" s="6">
        <f>AZ15/AZ16</f>
        <v>1.3320900492873319E-4</v>
      </c>
      <c r="BB15" s="14">
        <v>3</v>
      </c>
      <c r="BC15" s="14">
        <v>0</v>
      </c>
      <c r="BD15" s="14">
        <v>0</v>
      </c>
      <c r="BE15" s="14">
        <v>0</v>
      </c>
      <c r="BG15">
        <f t="shared" si="8"/>
        <v>0.75</v>
      </c>
      <c r="BH15" s="6">
        <f>BG15/BG16</f>
        <v>1.6864259574683372E-5</v>
      </c>
      <c r="BI15" s="14">
        <v>1</v>
      </c>
      <c r="BJ15" s="14">
        <v>0</v>
      </c>
      <c r="BK15" s="14">
        <v>1</v>
      </c>
      <c r="BL15" s="14">
        <v>0</v>
      </c>
      <c r="BN15">
        <f t="shared" si="9"/>
        <v>0.5</v>
      </c>
      <c r="BO15" s="6">
        <f>BN15/BN16</f>
        <v>2.6975991367682761E-5</v>
      </c>
      <c r="BP15" s="14">
        <v>0</v>
      </c>
      <c r="BQ15" s="14">
        <v>0</v>
      </c>
      <c r="BR15" s="14">
        <v>0</v>
      </c>
      <c r="BS15" s="14">
        <v>0</v>
      </c>
      <c r="BU15">
        <f t="shared" si="10"/>
        <v>0</v>
      </c>
      <c r="BV15" s="6">
        <f>BU15/BU16</f>
        <v>0</v>
      </c>
      <c r="BW15" s="14">
        <v>1</v>
      </c>
      <c r="BX15" s="14">
        <v>0</v>
      </c>
      <c r="BY15" s="14">
        <v>0</v>
      </c>
      <c r="BZ15" s="14">
        <v>0</v>
      </c>
      <c r="CB15">
        <f t="shared" si="11"/>
        <v>0.25</v>
      </c>
      <c r="CC15" s="6">
        <f>CB15/CB16</f>
        <v>1.1638733705772812E-4</v>
      </c>
      <c r="CD15" s="14">
        <v>1</v>
      </c>
      <c r="CE15" s="14">
        <v>0</v>
      </c>
      <c r="CF15" s="14">
        <v>0</v>
      </c>
      <c r="CG15" s="14">
        <v>0</v>
      </c>
      <c r="CI15">
        <f t="shared" si="12"/>
        <v>0.25</v>
      </c>
      <c r="CJ15" s="6">
        <f>CI15/CI16</f>
        <v>1.833583923136162E-5</v>
      </c>
      <c r="CK15" s="14">
        <v>0</v>
      </c>
      <c r="CL15" s="14">
        <v>0</v>
      </c>
      <c r="CM15" s="14">
        <v>0</v>
      </c>
      <c r="CN15" s="14">
        <v>1</v>
      </c>
      <c r="CP15">
        <f t="shared" si="13"/>
        <v>0.25</v>
      </c>
      <c r="CQ15" s="6">
        <f>CP15/CP16</f>
        <v>4.4012147352669337E-5</v>
      </c>
      <c r="CR15" s="14">
        <v>2</v>
      </c>
      <c r="CS15" s="14">
        <v>0</v>
      </c>
      <c r="CT15" s="14">
        <v>0</v>
      </c>
      <c r="CU15" s="14">
        <v>0</v>
      </c>
      <c r="CW15">
        <f t="shared" si="14"/>
        <v>0.5</v>
      </c>
      <c r="CX15" s="6">
        <f>CW15/CW16</f>
        <v>9.7480138421796562E-5</v>
      </c>
      <c r="DA15" s="14">
        <v>2</v>
      </c>
      <c r="DB15" s="14">
        <v>0.5</v>
      </c>
      <c r="DC15" s="14">
        <v>1</v>
      </c>
      <c r="DD15" s="14">
        <v>1.25</v>
      </c>
      <c r="DE15" s="14">
        <v>0</v>
      </c>
      <c r="DF15" s="14">
        <v>0.66666666666666663</v>
      </c>
      <c r="DG15" s="14">
        <v>0</v>
      </c>
      <c r="DH15" s="14">
        <v>1</v>
      </c>
      <c r="DI15" s="14">
        <v>0.75</v>
      </c>
      <c r="DJ15" s="14">
        <v>0.5</v>
      </c>
      <c r="DK15" s="14">
        <v>0</v>
      </c>
      <c r="DL15" s="14">
        <v>0.25</v>
      </c>
      <c r="DM15" s="14">
        <v>0.25</v>
      </c>
      <c r="DN15" s="14">
        <v>0.25</v>
      </c>
      <c r="DO15" s="14">
        <v>0.5</v>
      </c>
      <c r="DP15">
        <f t="shared" si="15"/>
        <v>0.59444444444444455</v>
      </c>
      <c r="DQ15" s="3">
        <f>DP15/DP16</f>
        <v>5.0899009705061653E-5</v>
      </c>
      <c r="DR15" s="12">
        <f t="shared" si="16"/>
        <v>5.0899009705061653</v>
      </c>
    </row>
    <row r="16" spans="1:122">
      <c r="A16" s="14"/>
      <c r="B16" s="14"/>
      <c r="C16" s="14"/>
      <c r="D16" s="14"/>
      <c r="E16" s="14"/>
      <c r="F16" s="8">
        <f>SUM(F3:F15)</f>
        <v>15926.333333333334</v>
      </c>
      <c r="G16" s="5"/>
      <c r="H16" s="14"/>
      <c r="I16" s="14"/>
      <c r="J16" s="14"/>
      <c r="K16" s="14"/>
      <c r="L16" s="14"/>
      <c r="M16" s="8">
        <f>SUM(M3:M15)</f>
        <v>16501.25</v>
      </c>
      <c r="N16" s="5"/>
      <c r="O16" s="14"/>
      <c r="P16" s="14"/>
      <c r="Q16" s="14"/>
      <c r="R16" s="14"/>
      <c r="S16" s="8">
        <f>SUM(S3:S15)</f>
        <v>11670.666666666666</v>
      </c>
      <c r="T16" s="5"/>
      <c r="U16" s="14"/>
      <c r="V16" s="14"/>
      <c r="W16" s="14"/>
      <c r="X16" s="14"/>
      <c r="Y16" s="14"/>
      <c r="Z16" s="8">
        <f>SUM(Z3:Z15)</f>
        <v>4675.75</v>
      </c>
      <c r="AA16" s="5"/>
      <c r="AB16" s="14"/>
      <c r="AC16" s="14"/>
      <c r="AD16" s="14"/>
      <c r="AE16" s="14"/>
      <c r="AF16" s="14"/>
      <c r="AG16" s="8">
        <f>SUM(AG3:AG15)</f>
        <v>1679</v>
      </c>
      <c r="AH16" s="5"/>
      <c r="AI16" s="14"/>
      <c r="AJ16" s="14"/>
      <c r="AK16" s="14"/>
      <c r="AL16" s="14"/>
      <c r="AM16" s="8">
        <f>SUM(AM3:AM15)</f>
        <v>14719.333333333334</v>
      </c>
      <c r="AN16" s="5"/>
      <c r="AO16" s="14"/>
      <c r="AP16" s="14"/>
      <c r="AQ16" s="14"/>
      <c r="AR16" s="14"/>
      <c r="AS16" s="8">
        <f>SUM(AS3:AS15)</f>
        <v>10298.666666666666</v>
      </c>
      <c r="AT16" s="5"/>
      <c r="AU16" s="14"/>
      <c r="AV16" s="14"/>
      <c r="AW16" s="14"/>
      <c r="AX16" s="14"/>
      <c r="AY16" s="14"/>
      <c r="AZ16" s="8">
        <f>SUM(AZ3:AZ15)</f>
        <v>7507</v>
      </c>
      <c r="BA16" s="5"/>
      <c r="BB16" s="14"/>
      <c r="BC16" s="14"/>
      <c r="BD16" s="14"/>
      <c r="BE16" s="14"/>
      <c r="BF16" s="14"/>
      <c r="BG16" s="8">
        <f>SUM(BG3:BG15)</f>
        <v>44472.75</v>
      </c>
      <c r="BH16" s="5"/>
      <c r="BI16" s="14"/>
      <c r="BJ16" s="14"/>
      <c r="BK16" s="14"/>
      <c r="BL16" s="14"/>
      <c r="BM16" s="14"/>
      <c r="BN16" s="8">
        <f>SUM(BN3:BN15)</f>
        <v>18535</v>
      </c>
      <c r="BO16" s="5"/>
      <c r="BP16" s="14"/>
      <c r="BQ16" s="14"/>
      <c r="BR16" s="14"/>
      <c r="BS16" s="14"/>
      <c r="BT16" s="14"/>
      <c r="BU16" s="8">
        <f>SUM(BU3:BU15)</f>
        <v>2605.75</v>
      </c>
      <c r="BV16" s="5"/>
      <c r="BW16" s="14"/>
      <c r="BX16" s="14"/>
      <c r="BY16" s="14"/>
      <c r="BZ16" s="14"/>
      <c r="CA16" s="14"/>
      <c r="CB16" s="8">
        <f>SUM(CB3:CB15)</f>
        <v>2148</v>
      </c>
      <c r="CC16" s="5"/>
      <c r="CD16" s="14"/>
      <c r="CE16" s="14"/>
      <c r="CF16" s="14"/>
      <c r="CG16" s="14"/>
      <c r="CH16" s="14"/>
      <c r="CI16" s="8">
        <f>SUM(CI3:CI15)</f>
        <v>13634.5</v>
      </c>
      <c r="CJ16" s="5"/>
      <c r="CK16" s="14"/>
      <c r="CL16" s="14"/>
      <c r="CM16" s="14"/>
      <c r="CN16" s="14"/>
      <c r="CO16" s="14"/>
      <c r="CP16" s="8">
        <f>SUM(CP3:CP15)</f>
        <v>5680.25</v>
      </c>
      <c r="CQ16" s="5"/>
      <c r="CR16" s="14"/>
      <c r="CS16" s="14"/>
      <c r="CT16" s="14"/>
      <c r="CU16" s="14"/>
      <c r="CW16" s="8">
        <f>SUM(CW3:CW15)</f>
        <v>5129.25</v>
      </c>
      <c r="CX16" s="5"/>
      <c r="DA16">
        <v>15926.333333333334</v>
      </c>
      <c r="DB16">
        <v>16501.25</v>
      </c>
      <c r="DC16">
        <v>11670.666666666666</v>
      </c>
      <c r="DD16">
        <v>4675.75</v>
      </c>
      <c r="DE16">
        <v>1679</v>
      </c>
      <c r="DF16">
        <v>14719.333333333334</v>
      </c>
      <c r="DG16">
        <v>10298.666666666666</v>
      </c>
      <c r="DH16">
        <v>7507</v>
      </c>
      <c r="DI16">
        <v>44472.75</v>
      </c>
      <c r="DJ16">
        <v>18535</v>
      </c>
      <c r="DK16">
        <v>2605.75</v>
      </c>
      <c r="DL16">
        <v>2148</v>
      </c>
      <c r="DM16">
        <v>13634.5</v>
      </c>
      <c r="DN16">
        <v>5680.25</v>
      </c>
      <c r="DO16">
        <v>5129.25</v>
      </c>
      <c r="DP16">
        <f>AVERAGE(DA16:DO16)</f>
        <v>11678.9</v>
      </c>
      <c r="DQ16" s="2">
        <f>SUM(DQ3:DQ15)</f>
        <v>0.99999999999999978</v>
      </c>
      <c r="DR16" s="12">
        <f t="shared" si="16"/>
        <v>99999.999999999971</v>
      </c>
    </row>
    <row r="17" spans="1:122">
      <c r="A17" s="14"/>
      <c r="B17" s="14"/>
      <c r="C17" s="14"/>
      <c r="D17" s="14"/>
      <c r="E17" s="14"/>
      <c r="F17" s="8"/>
      <c r="G17" s="5"/>
      <c r="H17" s="14"/>
      <c r="I17" s="14"/>
      <c r="J17" s="14"/>
      <c r="K17" s="14"/>
      <c r="L17" s="14"/>
      <c r="M17" s="14"/>
      <c r="N17" s="5"/>
      <c r="O17" s="14"/>
      <c r="P17" s="14"/>
      <c r="Q17" s="14"/>
      <c r="R17" s="14"/>
      <c r="S17" s="14"/>
      <c r="T17" s="5"/>
      <c r="U17" s="14"/>
      <c r="V17" s="14"/>
      <c r="W17" s="14"/>
      <c r="X17" s="14"/>
      <c r="Y17" s="14"/>
      <c r="Z17" s="14"/>
      <c r="AA17" s="5"/>
      <c r="AB17" s="14"/>
      <c r="AC17" s="14"/>
      <c r="AD17" s="14"/>
      <c r="AE17" s="14"/>
      <c r="AF17" s="14"/>
      <c r="AG17" s="14"/>
      <c r="AH17" s="5"/>
      <c r="AI17" s="14"/>
      <c r="AJ17" s="14"/>
      <c r="AK17" s="14"/>
      <c r="AL17" s="14"/>
      <c r="AM17" s="14"/>
      <c r="AN17" s="5"/>
      <c r="AO17" s="14"/>
      <c r="AP17" s="14"/>
      <c r="AQ17" s="14"/>
      <c r="AR17" s="14"/>
      <c r="AS17" s="14"/>
      <c r="AT17" s="5"/>
      <c r="AU17" s="14"/>
      <c r="AV17" s="14"/>
      <c r="AW17" s="14"/>
      <c r="AX17" s="14"/>
      <c r="AY17" s="14"/>
      <c r="AZ17" s="14"/>
      <c r="BA17" s="5"/>
      <c r="BB17" s="14"/>
      <c r="BC17" s="14"/>
      <c r="BD17" s="14"/>
      <c r="BE17" s="14"/>
      <c r="BF17" s="14"/>
      <c r="BG17" s="14"/>
      <c r="BH17" s="5"/>
      <c r="BI17" s="14"/>
      <c r="BJ17" s="14"/>
      <c r="BK17" s="14"/>
      <c r="BL17" s="14"/>
      <c r="BM17" s="14"/>
      <c r="BN17" s="14"/>
      <c r="BO17" s="5"/>
      <c r="BP17" s="14"/>
      <c r="BQ17" s="14"/>
      <c r="BR17" s="14"/>
      <c r="BS17" s="14"/>
      <c r="BT17" s="14"/>
      <c r="BU17" s="14"/>
      <c r="BV17" s="5"/>
      <c r="BW17" s="14"/>
      <c r="BX17" s="14"/>
      <c r="BY17" s="14"/>
      <c r="BZ17" s="14"/>
      <c r="CA17" s="14"/>
      <c r="CB17" s="14"/>
      <c r="CC17" s="5"/>
      <c r="CD17" s="14"/>
      <c r="CE17" s="14"/>
      <c r="CF17" s="14"/>
      <c r="CG17" s="14"/>
      <c r="CH17" s="14"/>
      <c r="CI17" s="14"/>
      <c r="CJ17" s="5"/>
      <c r="CK17" s="14"/>
      <c r="CL17" s="14"/>
      <c r="CM17" s="14"/>
      <c r="CN17" s="14"/>
      <c r="CO17" s="14"/>
      <c r="CP17" s="14"/>
      <c r="CQ17" s="5"/>
      <c r="CR17" s="14"/>
      <c r="CS17" s="14"/>
      <c r="CT17" s="14"/>
      <c r="CU17" s="14"/>
      <c r="CW17" s="14"/>
      <c r="CX17" s="5"/>
      <c r="DP17">
        <f>SUM(DP3:DP15)</f>
        <v>11678.900000000001</v>
      </c>
      <c r="DQ17" s="2"/>
      <c r="DR17" s="12">
        <f>SUM(DR3:DR15)</f>
        <v>100000</v>
      </c>
    </row>
    <row r="117" spans="1:122" s="14" customFormat="1">
      <c r="A117"/>
      <c r="B117"/>
      <c r="C117"/>
      <c r="D117"/>
      <c r="E117"/>
      <c r="F117" s="9"/>
      <c r="G117" s="6"/>
      <c r="H117"/>
      <c r="I117"/>
      <c r="J117"/>
      <c r="K117"/>
      <c r="L117"/>
      <c r="M117"/>
      <c r="N117" s="6"/>
      <c r="O117"/>
      <c r="P117"/>
      <c r="Q117"/>
      <c r="R117"/>
      <c r="S117"/>
      <c r="T117" s="6"/>
      <c r="U117"/>
      <c r="V117"/>
      <c r="W117"/>
      <c r="X117"/>
      <c r="Y117"/>
      <c r="Z117"/>
      <c r="AA117" s="6"/>
      <c r="AB117"/>
      <c r="AC117"/>
      <c r="AD117"/>
      <c r="AE117"/>
      <c r="AF117"/>
      <c r="AG117"/>
      <c r="AH117" s="6"/>
      <c r="AI117"/>
      <c r="AJ117"/>
      <c r="AK117"/>
      <c r="AL117"/>
      <c r="AM117"/>
      <c r="AN117" s="6"/>
      <c r="AO117"/>
      <c r="AP117"/>
      <c r="AQ117"/>
      <c r="AR117"/>
      <c r="AS117"/>
      <c r="AT117" s="6"/>
      <c r="AU117"/>
      <c r="AV117"/>
      <c r="AW117"/>
      <c r="AX117"/>
      <c r="AY117"/>
      <c r="AZ117"/>
      <c r="BA117" s="6"/>
      <c r="BB117"/>
      <c r="BC117"/>
      <c r="BD117"/>
      <c r="BE117"/>
      <c r="BF117"/>
      <c r="BG117"/>
      <c r="BH117" s="6"/>
      <c r="BI117"/>
      <c r="BJ117"/>
      <c r="BK117"/>
      <c r="BL117"/>
      <c r="BM117"/>
      <c r="BN117"/>
      <c r="BO117" s="6"/>
      <c r="BP117"/>
      <c r="BQ117"/>
      <c r="BR117"/>
      <c r="BS117"/>
      <c r="BT117"/>
      <c r="BU117"/>
      <c r="BV117" s="6"/>
      <c r="BW117"/>
      <c r="BX117"/>
      <c r="BY117"/>
      <c r="BZ117"/>
      <c r="CA117"/>
      <c r="CB117"/>
      <c r="CC117" s="6"/>
      <c r="CD117"/>
      <c r="CE117"/>
      <c r="CF117"/>
      <c r="CG117"/>
      <c r="CH117"/>
      <c r="CI117"/>
      <c r="CJ117" s="6"/>
      <c r="CK117"/>
      <c r="CL117"/>
      <c r="CM117"/>
      <c r="CN117"/>
      <c r="CO117"/>
      <c r="CP117"/>
      <c r="CQ117" s="6"/>
      <c r="CR117"/>
      <c r="CS117"/>
      <c r="CT117"/>
      <c r="CU117"/>
      <c r="CW117"/>
      <c r="CX117" s="6"/>
      <c r="DQ117" s="3"/>
      <c r="DR117" s="11"/>
    </row>
    <row r="118" spans="1:122" s="14" customFormat="1">
      <c r="A118"/>
      <c r="B118"/>
      <c r="C118"/>
      <c r="D118"/>
      <c r="E118"/>
      <c r="F118" s="9"/>
      <c r="G118" s="6"/>
      <c r="H118"/>
      <c r="I118"/>
      <c r="J118"/>
      <c r="K118"/>
      <c r="L118"/>
      <c r="M118"/>
      <c r="N118" s="6"/>
      <c r="O118"/>
      <c r="P118"/>
      <c r="Q118"/>
      <c r="R118"/>
      <c r="S118"/>
      <c r="T118" s="6"/>
      <c r="U118"/>
      <c r="V118"/>
      <c r="W118"/>
      <c r="X118"/>
      <c r="Y118"/>
      <c r="Z118"/>
      <c r="AA118" s="6"/>
      <c r="AB118"/>
      <c r="AC118"/>
      <c r="AD118"/>
      <c r="AE118"/>
      <c r="AF118"/>
      <c r="AG118"/>
      <c r="AH118" s="6"/>
      <c r="AI118"/>
      <c r="AJ118"/>
      <c r="AK118"/>
      <c r="AL118"/>
      <c r="AM118"/>
      <c r="AN118" s="6"/>
      <c r="AO118"/>
      <c r="AP118"/>
      <c r="AQ118"/>
      <c r="AR118"/>
      <c r="AS118"/>
      <c r="AT118" s="6"/>
      <c r="AU118"/>
      <c r="AV118"/>
      <c r="AW118"/>
      <c r="AX118"/>
      <c r="AY118"/>
      <c r="AZ118"/>
      <c r="BA118" s="6"/>
      <c r="BB118"/>
      <c r="BC118"/>
      <c r="BD118"/>
      <c r="BE118"/>
      <c r="BF118"/>
      <c r="BG118"/>
      <c r="BH118" s="6"/>
      <c r="BI118"/>
      <c r="BJ118"/>
      <c r="BK118"/>
      <c r="BL118"/>
      <c r="BM118"/>
      <c r="BN118"/>
      <c r="BO118" s="6"/>
      <c r="BP118"/>
      <c r="BQ118"/>
      <c r="BR118"/>
      <c r="BS118"/>
      <c r="BT118"/>
      <c r="BU118"/>
      <c r="BV118" s="6"/>
      <c r="BW118"/>
      <c r="BX118"/>
      <c r="BY118"/>
      <c r="BZ118"/>
      <c r="CA118"/>
      <c r="CB118"/>
      <c r="CC118" s="6"/>
      <c r="CD118"/>
      <c r="CE118"/>
      <c r="CF118"/>
      <c r="CG118"/>
      <c r="CH118"/>
      <c r="CI118"/>
      <c r="CJ118" s="6"/>
      <c r="CK118"/>
      <c r="CL118"/>
      <c r="CM118"/>
      <c r="CN118"/>
      <c r="CO118"/>
      <c r="CP118"/>
      <c r="CQ118" s="6"/>
      <c r="CR118"/>
      <c r="CS118"/>
      <c r="CT118"/>
      <c r="CU118"/>
      <c r="CW118"/>
      <c r="CX118" s="6"/>
      <c r="DQ118" s="3"/>
      <c r="DR118" s="11"/>
    </row>
  </sheetData>
  <sheetCalcPr fullCalcOnLoad="1"/>
  <sortState ref="A2:BE10">
    <sortCondition descending="1" ref="B3:B10"/>
  </sortState>
  <mergeCells count="15">
    <mergeCell ref="AI1:AK1"/>
    <mergeCell ref="B1:D1"/>
    <mergeCell ref="H1:K1"/>
    <mergeCell ref="O1:Q1"/>
    <mergeCell ref="U1:X1"/>
    <mergeCell ref="AB1:AE1"/>
    <mergeCell ref="CD1:CG1"/>
    <mergeCell ref="CK1:CN1"/>
    <mergeCell ref="CR1:CU1"/>
    <mergeCell ref="AO1:AQ1"/>
    <mergeCell ref="AU1:AX1"/>
    <mergeCell ref="BB1:BE1"/>
    <mergeCell ref="BI1:BL1"/>
    <mergeCell ref="BP1:BS1"/>
    <mergeCell ref="BW1:BZ1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Morosini</dc:creator>
  <cp:lastModifiedBy>Javier Galeano Prieto</cp:lastModifiedBy>
  <dcterms:created xsi:type="dcterms:W3CDTF">2015-02-28T21:54:39Z</dcterms:created>
  <dcterms:modified xsi:type="dcterms:W3CDTF">2016-07-07T14:13:43Z</dcterms:modified>
</cp:coreProperties>
</file>