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ldesi/Documents/Elisabetta/NotreDame/classes/socialsensing/SSProject/DataCollected/"/>
    </mc:Choice>
  </mc:AlternateContent>
  <xr:revisionPtr revIDLastSave="0" documentId="13_ncr:1_{C7C62091-8A93-DB49-830F-AF07CCBAD014}" xr6:coauthVersionLast="41" xr6:coauthVersionMax="41" xr10:uidLastSave="{00000000-0000-0000-0000-000000000000}"/>
  <bookViews>
    <workbookView xWindow="1560" yWindow="460" windowWidth="27240" windowHeight="15160" xr2:uid="{00000000-000D-0000-FFFF-FFFF00000000}"/>
  </bookViews>
  <sheets>
    <sheet name="NMF417mod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K2" i="1"/>
  <c r="L3" i="1" l="1"/>
  <c r="L4" i="1"/>
  <c r="L5" i="1"/>
  <c r="L6" i="1"/>
  <c r="L7" i="1"/>
  <c r="L2" i="1"/>
  <c r="K3" i="1"/>
  <c r="K4" i="1"/>
  <c r="K5" i="1"/>
  <c r="K6" i="1"/>
  <c r="K7" i="1"/>
  <c r="J3" i="1"/>
  <c r="J4" i="1"/>
  <c r="J5" i="1"/>
  <c r="J6" i="1"/>
  <c r="J7" i="1"/>
  <c r="J8" i="1"/>
  <c r="K8" i="1" s="1"/>
  <c r="L8" i="1" s="1"/>
  <c r="L10" i="1" s="1"/>
  <c r="J2" i="1"/>
</calcChain>
</file>

<file path=xl/sharedStrings.xml><?xml version="1.0" encoding="utf-8"?>
<sst xmlns="http://schemas.openxmlformats.org/spreadsheetml/2006/main" count="31" uniqueCount="31">
  <si>
    <t>name</t>
  </si>
  <si>
    <t>sentiment</t>
  </si>
  <si>
    <t>SPI</t>
  </si>
  <si>
    <t>log_rts</t>
  </si>
  <si>
    <t>log_number</t>
  </si>
  <si>
    <t>log_favorites</t>
  </si>
  <si>
    <t>log_time</t>
  </si>
  <si>
    <t>id</t>
  </si>
  <si>
    <t>HOT STEPPA</t>
  </si>
  <si>
    <t>0Okhidaj0Kyyh47jOHiBaL</t>
  </si>
  <si>
    <t>A Scent of Lily</t>
  </si>
  <si>
    <t>0lx9ZK0JgUpdbdJttvDMsl</t>
  </si>
  <si>
    <t>Everybody Here Hates You</t>
  </si>
  <si>
    <t>3Gjk9HvG1T6yeoOJGW6eoK</t>
  </si>
  <si>
    <t>Fixture Picture</t>
  </si>
  <si>
    <t>1W8AlDXkLdYbBivtBkCblK</t>
  </si>
  <si>
    <t>Favourite Ex</t>
  </si>
  <si>
    <t>1a1SQeSqUKzH5OUVTEx4ae</t>
  </si>
  <si>
    <t>Tunnelovision</t>
  </si>
  <si>
    <t>27amyuHPB1IZQZoTmb8Tjo</t>
  </si>
  <si>
    <t>Fluttering In The Floodlights</t>
  </si>
  <si>
    <t>1ZEEm3E9Yvho5mYyzGFvxy</t>
  </si>
  <si>
    <t>Predicted</t>
  </si>
  <si>
    <t>Intercept</t>
  </si>
  <si>
    <t>log(number)</t>
  </si>
  <si>
    <t>log(favorites)</t>
  </si>
  <si>
    <t>log(retweets)</t>
  </si>
  <si>
    <t>log(time)</t>
  </si>
  <si>
    <t>Difference</t>
  </si>
  <si>
    <t>Accuracy</t>
  </si>
  <si>
    <t>Residual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</si>
</sst>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M12" sqref="M12"/>
    </sheetView>
  </sheetViews>
  <sheetFormatPr baseColWidth="10" defaultRowHeight="16" x14ac:dyDescent="0.2"/>
  <cols>
    <col min="1" max="1" width="2.1640625" bestFit="1" customWidth="1"/>
    <col min="2" max="2" width="24.5" bestFit="1" customWidth="1"/>
    <col min="3" max="7" width="12.1640625" bestFit="1" customWidth="1"/>
    <col min="8" max="8" width="24.83203125" bestFit="1" customWidth="1"/>
    <col min="9" max="9" width="3.6640625" bestFit="1" customWidth="1"/>
    <col min="13" max="13" width="12.6640625" bestFit="1" customWidth="1"/>
  </cols>
  <sheetData>
    <row r="1" spans="1:13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22</v>
      </c>
      <c r="K1" t="s">
        <v>28</v>
      </c>
      <c r="L1" t="s">
        <v>29</v>
      </c>
      <c r="M1" t="s">
        <v>30</v>
      </c>
    </row>
    <row r="2" spans="1:13" x14ac:dyDescent="0.2">
      <c r="A2">
        <v>1</v>
      </c>
      <c r="B2" t="s">
        <v>8</v>
      </c>
      <c r="C2">
        <v>0.242167550203264</v>
      </c>
      <c r="D2">
        <v>2.6053050461410998</v>
      </c>
      <c r="E2">
        <v>2.04532297878665</v>
      </c>
      <c r="F2">
        <v>3.3544926005894302</v>
      </c>
      <c r="G2">
        <v>0.86371081744977396</v>
      </c>
      <c r="H2" t="s">
        <v>9</v>
      </c>
      <c r="I2">
        <v>59</v>
      </c>
      <c r="J2">
        <f>C11+($C$12*$E2)+($C$13*$F2)+($C$14*$D2)+($C$15*$G2)</f>
        <v>52.711948311508635</v>
      </c>
      <c r="K2" s="2">
        <f>ABS($I2-$J2)/$I2</f>
        <v>0.10657714726256551</v>
      </c>
      <c r="L2" s="1">
        <f>1-K2</f>
        <v>0.89342285273743449</v>
      </c>
      <c r="M2">
        <f>ABS(J2-I2)</f>
        <v>6.2880516884913646</v>
      </c>
    </row>
    <row r="3" spans="1:13" x14ac:dyDescent="0.2">
      <c r="A3">
        <v>2</v>
      </c>
      <c r="B3" t="s">
        <v>10</v>
      </c>
      <c r="C3">
        <v>0.10762246525404399</v>
      </c>
      <c r="D3">
        <v>0.30102999566398098</v>
      </c>
      <c r="E3">
        <v>1.27875360095282</v>
      </c>
      <c r="F3">
        <v>1.27875360095282</v>
      </c>
      <c r="G3">
        <v>0.27227984216412898</v>
      </c>
      <c r="H3" t="s">
        <v>11</v>
      </c>
      <c r="I3">
        <v>55</v>
      </c>
      <c r="J3">
        <f t="shared" ref="J3:J8" si="0">C12+($C$12*$E3)+($C$13*$F3)+($C$14*$D3)+($C$15*$G3)</f>
        <v>55.451059328840508</v>
      </c>
      <c r="K3" s="2">
        <f t="shared" ref="K3:K8" si="1">ABS($I3-$J3)/$I3</f>
        <v>8.2010787061910471E-3</v>
      </c>
      <c r="L3" s="1">
        <f t="shared" ref="L3:L8" si="2">1-K3</f>
        <v>0.99179892129380898</v>
      </c>
      <c r="M3">
        <f t="shared" ref="M3:M8" si="3">ABS(J3-I3)</f>
        <v>0.45105932884050759</v>
      </c>
    </row>
    <row r="4" spans="1:13" x14ac:dyDescent="0.2">
      <c r="A4">
        <v>3</v>
      </c>
      <c r="B4" t="s">
        <v>12</v>
      </c>
      <c r="C4">
        <v>4.0359158504538799E-2</v>
      </c>
      <c r="D4">
        <v>2.6464037262230602</v>
      </c>
      <c r="E4">
        <v>2.7419390777291901</v>
      </c>
      <c r="F4">
        <v>3.49037992000317</v>
      </c>
      <c r="G4">
        <v>1.3975857234479401</v>
      </c>
      <c r="H4" t="s">
        <v>13</v>
      </c>
      <c r="I4">
        <v>45</v>
      </c>
      <c r="J4">
        <f t="shared" si="0"/>
        <v>74.969447610212171</v>
      </c>
      <c r="K4" s="2">
        <f t="shared" si="1"/>
        <v>0.66598772467138156</v>
      </c>
      <c r="L4" s="1">
        <f t="shared" si="2"/>
        <v>0.33401227532861844</v>
      </c>
      <c r="M4">
        <f t="shared" si="3"/>
        <v>29.969447610212171</v>
      </c>
    </row>
    <row r="5" spans="1:13" x14ac:dyDescent="0.2">
      <c r="A5">
        <v>4</v>
      </c>
      <c r="B5" t="s">
        <v>14</v>
      </c>
      <c r="C5">
        <v>9.5048617123617105E-2</v>
      </c>
      <c r="D5">
        <v>2.2988530764097002</v>
      </c>
      <c r="E5">
        <v>2.3979400086720299</v>
      </c>
      <c r="F5">
        <v>2.91275330367132</v>
      </c>
      <c r="G5">
        <v>2.0002881022225298</v>
      </c>
      <c r="H5" t="s">
        <v>15</v>
      </c>
      <c r="I5">
        <v>55</v>
      </c>
      <c r="J5">
        <f t="shared" si="0"/>
        <v>61.169104306079298</v>
      </c>
      <c r="K5" s="2">
        <f t="shared" si="1"/>
        <v>0.11216553283780542</v>
      </c>
      <c r="L5" s="1">
        <f t="shared" si="2"/>
        <v>0.88783446716219461</v>
      </c>
      <c r="M5">
        <f t="shared" si="3"/>
        <v>6.1691043060792978</v>
      </c>
    </row>
    <row r="6" spans="1:13" x14ac:dyDescent="0.2">
      <c r="A6">
        <v>5</v>
      </c>
      <c r="B6" t="s">
        <v>16</v>
      </c>
      <c r="C6">
        <v>0.14292263201576899</v>
      </c>
      <c r="D6">
        <v>2.2278867046136699</v>
      </c>
      <c r="E6">
        <v>2.00860017176191</v>
      </c>
      <c r="F6">
        <v>3.0346284566253199</v>
      </c>
      <c r="G6">
        <v>1.04843143310943</v>
      </c>
      <c r="H6" t="s">
        <v>17</v>
      </c>
      <c r="I6">
        <v>64</v>
      </c>
      <c r="J6">
        <f t="shared" si="0"/>
        <v>52.869313941203927</v>
      </c>
      <c r="K6" s="2">
        <f t="shared" si="1"/>
        <v>0.17391696966868864</v>
      </c>
      <c r="L6" s="1">
        <f t="shared" si="2"/>
        <v>0.82608303033131136</v>
      </c>
      <c r="M6">
        <f t="shared" si="3"/>
        <v>11.130686058796073</v>
      </c>
    </row>
    <row r="7" spans="1:13" x14ac:dyDescent="0.2">
      <c r="A7">
        <v>6</v>
      </c>
      <c r="B7" t="s">
        <v>18</v>
      </c>
      <c r="C7">
        <v>0.147304653153778</v>
      </c>
      <c r="D7">
        <v>2.6042260530844699</v>
      </c>
      <c r="E7">
        <v>1.99122607569249</v>
      </c>
      <c r="F7">
        <v>3.3068537486929999</v>
      </c>
      <c r="G7">
        <v>0.78752890402623399</v>
      </c>
      <c r="H7" t="s">
        <v>19</v>
      </c>
      <c r="I7">
        <v>49</v>
      </c>
      <c r="J7">
        <f t="shared" si="0"/>
        <v>54.752014285423108</v>
      </c>
      <c r="K7" s="2">
        <f t="shared" si="1"/>
        <v>0.11738804664128792</v>
      </c>
      <c r="L7" s="1">
        <f t="shared" si="2"/>
        <v>0.88261195335871212</v>
      </c>
      <c r="M7">
        <f t="shared" si="3"/>
        <v>5.7520142854231082</v>
      </c>
    </row>
    <row r="8" spans="1:13" x14ac:dyDescent="0.2">
      <c r="A8">
        <v>7</v>
      </c>
      <c r="B8" t="s">
        <v>20</v>
      </c>
      <c r="C8">
        <v>0.12239452090198299</v>
      </c>
      <c r="D8">
        <v>1.6901960800285101</v>
      </c>
      <c r="E8">
        <v>1.82607480270082</v>
      </c>
      <c r="F8">
        <v>2.3404441148401101</v>
      </c>
      <c r="G8">
        <v>0.61051877426627299</v>
      </c>
      <c r="H8" t="s">
        <v>21</v>
      </c>
      <c r="I8">
        <v>57</v>
      </c>
      <c r="J8">
        <f t="shared" si="0"/>
        <v>48.143530700245549</v>
      </c>
      <c r="K8" s="2">
        <f t="shared" si="1"/>
        <v>0.15537665438165704</v>
      </c>
      <c r="L8" s="1">
        <f t="shared" si="2"/>
        <v>0.84462334561834296</v>
      </c>
      <c r="M8">
        <f t="shared" si="3"/>
        <v>8.8564692997544512</v>
      </c>
    </row>
    <row r="10" spans="1:13" x14ac:dyDescent="0.2">
      <c r="L10" s="3">
        <f>AVERAGE(L2:L3,L5:L8)</f>
        <v>0.88772909508363407</v>
      </c>
    </row>
    <row r="11" spans="1:13" x14ac:dyDescent="0.2">
      <c r="B11" t="s">
        <v>23</v>
      </c>
      <c r="C11">
        <v>-3.3357688323689114</v>
      </c>
    </row>
    <row r="12" spans="1:13" x14ac:dyDescent="0.2">
      <c r="B12" t="s">
        <v>24</v>
      </c>
      <c r="C12">
        <v>22.625999940069157</v>
      </c>
    </row>
    <row r="13" spans="1:13" x14ac:dyDescent="0.2">
      <c r="B13" t="s">
        <v>25</v>
      </c>
      <c r="C13">
        <v>3.3197553650994256</v>
      </c>
    </row>
    <row r="14" spans="1:13" x14ac:dyDescent="0.2">
      <c r="B14" t="s">
        <v>26</v>
      </c>
      <c r="C14">
        <v>-0.14878475140471048</v>
      </c>
    </row>
    <row r="15" spans="1:13" x14ac:dyDescent="0.2">
      <c r="B15" t="s">
        <v>27</v>
      </c>
      <c r="C15">
        <v>-1.1325846292271309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NMF417model_1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2019-04-24T17:01:02Z</dcterms:created>
  <dcterms:modified xsi:type="dcterms:W3CDTF">2019-05-01T15:34:21Z</dcterms:modified>
</cp:coreProperties>
</file>