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tacaldesi/Documents/Elisabetta/NotreDame/classes/socialsensing/SSProject/DataCollected/"/>
    </mc:Choice>
  </mc:AlternateContent>
  <xr:revisionPtr revIDLastSave="0" documentId="13_ncr:1_{B58A7B78-AD79-B544-9D05-AFFEBEB06652}" xr6:coauthVersionLast="41" xr6:coauthVersionMax="41" xr10:uidLastSave="{00000000-0000-0000-0000-000000000000}"/>
  <bookViews>
    <workbookView xWindow="580" yWindow="560" windowWidth="28040" windowHeight="16160" xr2:uid="{00000000-000D-0000-FFFF-FFFF00000000}"/>
  </bookViews>
  <sheets>
    <sheet name="NMF424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6" i="1"/>
  <c r="N3" i="1"/>
  <c r="N4" i="1"/>
  <c r="N5" i="1"/>
  <c r="N6" i="1"/>
  <c r="N7" i="1"/>
  <c r="N2" i="1"/>
  <c r="C37" i="1" l="1"/>
  <c r="C36" i="1"/>
  <c r="M10" i="1" l="1"/>
  <c r="L10" i="1"/>
  <c r="K4" i="1"/>
  <c r="K3" i="1"/>
  <c r="K2" i="1"/>
  <c r="K5" i="1"/>
  <c r="K6" i="1"/>
  <c r="K7" i="1"/>
  <c r="L3" i="1" l="1"/>
  <c r="L4" i="1"/>
  <c r="L5" i="1"/>
  <c r="L6" i="1"/>
  <c r="L7" i="1"/>
  <c r="L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<sst xmlns="http://schemas.openxmlformats.org/spreadsheetml/2006/main" count="35" uniqueCount="34">
  <si>
    <t>name</t>
  </si>
  <si>
    <t>sentiment</t>
  </si>
  <si>
    <t>SPI</t>
  </si>
  <si>
    <t>log_rts</t>
  </si>
  <si>
    <t>log_number</t>
  </si>
  <si>
    <t>log_favorites</t>
  </si>
  <si>
    <t>log_time</t>
  </si>
  <si>
    <t>id</t>
  </si>
  <si>
    <t>Confessions of a Dangerous Mind</t>
  </si>
  <si>
    <t>5CE0V7z1ePOZQNJNpWxYGA</t>
  </si>
  <si>
    <t>Green Light Go</t>
  </si>
  <si>
    <t>5ejaRY8r27tuC6trrwAZJQ</t>
  </si>
  <si>
    <t>Bitter Love</t>
  </si>
  <si>
    <t>4wOXx92SlZWxNtuBytlMsK</t>
  </si>
  <si>
    <t>Veneno</t>
  </si>
  <si>
    <t>19vrzibX1lFlT2V2ToVQkv</t>
  </si>
  <si>
    <t>Bad To Worse</t>
  </si>
  <si>
    <t>4UnkELKTWTBKeuQHiiVdsl</t>
  </si>
  <si>
    <t>2all</t>
  </si>
  <si>
    <t>0cDEFCbsDMQbxKodJyRhsK</t>
  </si>
  <si>
    <t>Intercept</t>
  </si>
  <si>
    <t>log(number)</t>
  </si>
  <si>
    <t>log(favorites)</t>
  </si>
  <si>
    <t>log(retweets)</t>
  </si>
  <si>
    <t>log(time)</t>
  </si>
  <si>
    <t>Predicted</t>
  </si>
  <si>
    <t>Difference</t>
  </si>
  <si>
    <t>Accuracy</t>
  </si>
  <si>
    <t>w/o outlier</t>
  </si>
  <si>
    <t>average</t>
  </si>
  <si>
    <t>Total Accuracies</t>
  </si>
  <si>
    <t>average w/o outliers</t>
  </si>
  <si>
    <t>Residual error</t>
  </si>
  <si>
    <t>residual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</si>
</sst>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9" fontId="0" fillId="33" borderId="0" xfId="1" applyFont="1" applyFill="1"/>
    <xf numFmtId="0" fontId="0" fillId="33" borderId="0" xfId="0" applyFill="1"/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A13" workbookViewId="0">
      <selection activeCell="G31" sqref="G31"/>
    </sheetView>
  </sheetViews>
  <sheetFormatPr baseColWidth="10" defaultRowHeight="16" x14ac:dyDescent="0.2"/>
  <cols>
    <col min="1" max="1" width="2.1640625" bestFit="1" customWidth="1"/>
    <col min="2" max="2" width="28.83203125" bestFit="1" customWidth="1"/>
    <col min="3" max="3" width="12.83203125" bestFit="1" customWidth="1"/>
    <col min="4" max="7" width="12.1640625" bestFit="1" customWidth="1"/>
    <col min="8" max="8" width="25.6640625" bestFit="1" customWidth="1"/>
  </cols>
  <sheetData>
    <row r="1" spans="1:14" x14ac:dyDescent="0.2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25</v>
      </c>
      <c r="K1" t="s">
        <v>26</v>
      </c>
      <c r="L1" t="s">
        <v>27</v>
      </c>
      <c r="N1" t="s">
        <v>32</v>
      </c>
    </row>
    <row r="2" spans="1:14" x14ac:dyDescent="0.2">
      <c r="A2">
        <v>1</v>
      </c>
      <c r="B2" t="s">
        <v>8</v>
      </c>
      <c r="C2">
        <v>-0.40334146713403402</v>
      </c>
      <c r="D2">
        <v>4.5381840008582603</v>
      </c>
      <c r="E2">
        <v>3.5016069224188202</v>
      </c>
      <c r="F2">
        <v>5.2214585779583</v>
      </c>
      <c r="G2">
        <v>2.12919460780049</v>
      </c>
      <c r="H2" t="s">
        <v>9</v>
      </c>
      <c r="I2">
        <v>80</v>
      </c>
      <c r="J2">
        <f>$C$10+($D2*$C$13)+($E2*$C$11)+($F2*$C$12)+($C$14*$G2)</f>
        <v>90.138848654758732</v>
      </c>
      <c r="K2">
        <f>ABS(I2-J2)/I2</f>
        <v>0.12673560818448415</v>
      </c>
      <c r="L2" s="1">
        <f>1-K2</f>
        <v>0.87326439181551585</v>
      </c>
      <c r="N2">
        <f>ABS(J2-I2)</f>
        <v>10.138848654758732</v>
      </c>
    </row>
    <row r="3" spans="1:14" x14ac:dyDescent="0.2">
      <c r="A3">
        <v>2</v>
      </c>
      <c r="B3" t="s">
        <v>10</v>
      </c>
      <c r="C3">
        <v>0.11548410485826401</v>
      </c>
      <c r="D3">
        <v>3.2019430634016501</v>
      </c>
      <c r="E3">
        <v>2.8305886686851398</v>
      </c>
      <c r="F3">
        <v>3.98918275125554</v>
      </c>
      <c r="G3">
        <v>2.2187650192308399</v>
      </c>
      <c r="H3" t="s">
        <v>11</v>
      </c>
      <c r="I3">
        <v>65</v>
      </c>
      <c r="J3">
        <f t="shared" ref="J3:J7" si="0">$C$10+($D3*$C$13)+($E3*$C$11)+($F3*$C$12)+($C$14*$G3)</f>
        <v>70.962901601715743</v>
      </c>
      <c r="K3">
        <f>ABS(I3-J3)/I3</f>
        <v>9.1736947718703735E-2</v>
      </c>
      <c r="L3" s="1">
        <f t="shared" ref="L3:L7" si="1">1-K3</f>
        <v>0.90826305228129622</v>
      </c>
      <c r="N3">
        <f t="shared" ref="N3:N7" si="2">ABS(J3-I3)</f>
        <v>5.9629016017157426</v>
      </c>
    </row>
    <row r="4" spans="1:14" x14ac:dyDescent="0.2">
      <c r="A4">
        <v>3</v>
      </c>
      <c r="B4" t="s">
        <v>12</v>
      </c>
      <c r="C4">
        <v>0.19403801213535701</v>
      </c>
      <c r="D4">
        <v>2.2405492482825902</v>
      </c>
      <c r="E4">
        <v>2.3541084391473999</v>
      </c>
      <c r="F4">
        <v>3.2911467617318801</v>
      </c>
      <c r="G4">
        <v>2.1989967372562398</v>
      </c>
      <c r="H4" t="s">
        <v>13</v>
      </c>
      <c r="I4">
        <v>70</v>
      </c>
      <c r="J4">
        <f t="shared" si="0"/>
        <v>58.030181226359375</v>
      </c>
      <c r="K4">
        <f>ABS(I4-J4)/I4</f>
        <v>0.17099741105200894</v>
      </c>
      <c r="L4" s="1">
        <f t="shared" si="1"/>
        <v>0.82900258894799106</v>
      </c>
      <c r="N4">
        <f t="shared" si="2"/>
        <v>11.969818773640625</v>
      </c>
    </row>
    <row r="5" spans="1:14" x14ac:dyDescent="0.2">
      <c r="A5">
        <v>4</v>
      </c>
      <c r="B5" t="s">
        <v>14</v>
      </c>
      <c r="C5">
        <v>-3.7205921650366097E-2</v>
      </c>
      <c r="D5">
        <v>1.6901960800285101</v>
      </c>
      <c r="E5">
        <v>1.90848501887864</v>
      </c>
      <c r="F5">
        <v>2.4082399653118398</v>
      </c>
      <c r="G5">
        <v>2.1944563593975799</v>
      </c>
      <c r="H5" t="s">
        <v>15</v>
      </c>
      <c r="I5">
        <v>72</v>
      </c>
      <c r="J5">
        <f t="shared" si="0"/>
        <v>45.103497692612926</v>
      </c>
      <c r="K5">
        <f t="shared" ref="K5:K7" si="3">ABS(I5-J5)/I5</f>
        <v>0.37356253204704271</v>
      </c>
      <c r="L5" s="1">
        <f t="shared" si="1"/>
        <v>0.62643746795295729</v>
      </c>
      <c r="N5">
        <f t="shared" si="2"/>
        <v>26.896502307387074</v>
      </c>
    </row>
    <row r="6" spans="1:14" x14ac:dyDescent="0.2">
      <c r="A6">
        <v>5</v>
      </c>
      <c r="B6" t="s">
        <v>16</v>
      </c>
      <c r="C6">
        <v>-0.416351150539154</v>
      </c>
      <c r="D6">
        <v>2.7535830588928998</v>
      </c>
      <c r="E6">
        <v>2.78675142214556</v>
      </c>
      <c r="F6">
        <v>3.31764554322115</v>
      </c>
      <c r="G6">
        <v>2.47509177702922</v>
      </c>
      <c r="H6" t="s">
        <v>17</v>
      </c>
      <c r="I6">
        <v>62</v>
      </c>
      <c r="J6">
        <f t="shared" si="0"/>
        <v>67.518098200012815</v>
      </c>
      <c r="K6">
        <f t="shared" si="3"/>
        <v>8.9001583871174447E-2</v>
      </c>
      <c r="L6" s="1">
        <f t="shared" si="1"/>
        <v>0.91099841612882559</v>
      </c>
      <c r="N6">
        <f t="shared" si="2"/>
        <v>5.5180982000128154</v>
      </c>
    </row>
    <row r="7" spans="1:14" x14ac:dyDescent="0.2">
      <c r="A7">
        <v>6</v>
      </c>
      <c r="B7" t="s">
        <v>18</v>
      </c>
      <c r="C7">
        <v>0.11613514830785999</v>
      </c>
      <c r="D7">
        <v>3.69495600224981</v>
      </c>
      <c r="E7">
        <v>3.3743816980508798</v>
      </c>
      <c r="F7">
        <v>4.39944872981423</v>
      </c>
      <c r="G7">
        <v>2.1303452241312599</v>
      </c>
      <c r="H7" t="s">
        <v>19</v>
      </c>
      <c r="I7">
        <v>70</v>
      </c>
      <c r="J7">
        <f t="shared" si="0"/>
        <v>84.655535428978823</v>
      </c>
      <c r="K7">
        <f t="shared" si="3"/>
        <v>0.2093647918425546</v>
      </c>
      <c r="L7" s="1">
        <f t="shared" si="1"/>
        <v>0.79063520815744537</v>
      </c>
      <c r="N7">
        <f t="shared" si="2"/>
        <v>14.655535428978823</v>
      </c>
    </row>
    <row r="9" spans="1:14" x14ac:dyDescent="0.2">
      <c r="M9" t="s">
        <v>28</v>
      </c>
    </row>
    <row r="10" spans="1:14" x14ac:dyDescent="0.2">
      <c r="B10" t="s">
        <v>20</v>
      </c>
      <c r="C10">
        <v>-3.3357688300000001</v>
      </c>
      <c r="K10" t="s">
        <v>29</v>
      </c>
      <c r="L10" s="2">
        <f>AVERAGE(L2:L7)</f>
        <v>0.8231001875473386</v>
      </c>
      <c r="M10" s="2">
        <f>AVERAGE(L2:L3,L4,L6:L7)</f>
        <v>0.8624327314662148</v>
      </c>
    </row>
    <row r="11" spans="1:14" x14ac:dyDescent="0.2">
      <c r="B11" t="s">
        <v>21</v>
      </c>
      <c r="C11">
        <v>22.62599994</v>
      </c>
    </row>
    <row r="12" spans="1:14" x14ac:dyDescent="0.2">
      <c r="B12" t="s">
        <v>22</v>
      </c>
      <c r="C12">
        <v>3.3197553649999998</v>
      </c>
    </row>
    <row r="13" spans="1:14" x14ac:dyDescent="0.2">
      <c r="B13" t="s">
        <v>23</v>
      </c>
      <c r="C13">
        <v>-0.14878474999999999</v>
      </c>
    </row>
    <row r="14" spans="1:14" x14ac:dyDescent="0.2">
      <c r="B14" t="s">
        <v>24</v>
      </c>
      <c r="C14">
        <v>-1.13258463</v>
      </c>
    </row>
    <row r="16" spans="1:14" x14ac:dyDescent="0.2">
      <c r="C16" t="s">
        <v>30</v>
      </c>
      <c r="E16" t="s">
        <v>33</v>
      </c>
    </row>
    <row r="17" spans="3:5" x14ac:dyDescent="0.2">
      <c r="C17" s="1">
        <v>0.87326439181551585</v>
      </c>
      <c r="E17">
        <v>1.0369151666018013</v>
      </c>
    </row>
    <row r="18" spans="3:5" x14ac:dyDescent="0.2">
      <c r="C18" s="1">
        <v>0.90826305228129622</v>
      </c>
      <c r="E18">
        <v>0.49465755252979449</v>
      </c>
    </row>
    <row r="19" spans="3:5" x14ac:dyDescent="0.2">
      <c r="C19" s="1">
        <v>0.82900258894799106</v>
      </c>
      <c r="E19">
        <v>22.876118272470947</v>
      </c>
    </row>
    <row r="20" spans="3:5" x14ac:dyDescent="0.2">
      <c r="C20" s="1">
        <v>0.62643746795295729</v>
      </c>
      <c r="E20">
        <v>8.7157558628498748</v>
      </c>
    </row>
    <row r="21" spans="3:5" x14ac:dyDescent="0.2">
      <c r="C21" s="1">
        <v>0.91099841612882559</v>
      </c>
      <c r="E21">
        <v>6.8843091424315688</v>
      </c>
    </row>
    <row r="22" spans="3:5" x14ac:dyDescent="0.2">
      <c r="C22" s="1">
        <v>0.79063520815744537</v>
      </c>
      <c r="E22">
        <v>38.051063978354037</v>
      </c>
    </row>
    <row r="23" spans="3:5" x14ac:dyDescent="0.2">
      <c r="C23" s="1">
        <v>0.97883846598771829</v>
      </c>
      <c r="E23">
        <v>6.2880516884913646</v>
      </c>
    </row>
    <row r="24" spans="3:5" x14ac:dyDescent="0.2">
      <c r="C24" s="1">
        <v>0.99083967495315195</v>
      </c>
      <c r="E24">
        <v>0.45105932884050759</v>
      </c>
    </row>
    <row r="25" spans="3:5" x14ac:dyDescent="0.2">
      <c r="C25" s="1">
        <v>0.48008822108020577</v>
      </c>
      <c r="E25">
        <v>29.969447610212171</v>
      </c>
    </row>
    <row r="26" spans="3:5" x14ac:dyDescent="0.2">
      <c r="C26" s="1">
        <v>0.81052704645978535</v>
      </c>
      <c r="E26">
        <v>6.1691043060792978</v>
      </c>
    </row>
    <row r="27" spans="3:5" x14ac:dyDescent="0.2">
      <c r="C27" s="1">
        <v>0.85657689286600902</v>
      </c>
      <c r="E27">
        <v>11.130686058796073</v>
      </c>
    </row>
    <row r="28" spans="3:5" x14ac:dyDescent="0.2">
      <c r="C28" s="1">
        <v>0.25390070630678363</v>
      </c>
      <c r="E28">
        <v>5.7520142854231082</v>
      </c>
    </row>
    <row r="29" spans="3:5" x14ac:dyDescent="0.2">
      <c r="C29" s="1">
        <v>0.89342285273743449</v>
      </c>
      <c r="E29">
        <v>8.8564692997544512</v>
      </c>
    </row>
    <row r="30" spans="3:5" x14ac:dyDescent="0.2">
      <c r="C30" s="1">
        <v>0.99179892129380898</v>
      </c>
      <c r="E30">
        <v>10.138848654758732</v>
      </c>
    </row>
    <row r="31" spans="3:5" x14ac:dyDescent="0.2">
      <c r="C31" s="1">
        <v>0.33401227532861844</v>
      </c>
      <c r="E31">
        <v>5.9629016017157426</v>
      </c>
    </row>
    <row r="32" spans="3:5" x14ac:dyDescent="0.2">
      <c r="C32" s="1">
        <v>0.88783446716219461</v>
      </c>
      <c r="E32">
        <v>11.969818773640625</v>
      </c>
    </row>
    <row r="33" spans="2:5" x14ac:dyDescent="0.2">
      <c r="C33" s="1">
        <v>0.82608303033131136</v>
      </c>
      <c r="E33">
        <v>26.896502307387074</v>
      </c>
    </row>
    <row r="34" spans="2:5" x14ac:dyDescent="0.2">
      <c r="C34" s="1">
        <v>0.88261195335871212</v>
      </c>
      <c r="E34">
        <v>5.5180982000128154</v>
      </c>
    </row>
    <row r="35" spans="2:5" x14ac:dyDescent="0.2">
      <c r="C35" s="1">
        <v>0.84462334561834296</v>
      </c>
      <c r="E35">
        <v>14.655535428978823</v>
      </c>
    </row>
    <row r="36" spans="2:5" x14ac:dyDescent="0.2">
      <c r="B36" t="s">
        <v>29</v>
      </c>
      <c r="C36" s="3">
        <f>AVERAGE(C17:C35)</f>
        <v>0.78788205151411095</v>
      </c>
      <c r="D36" s="4"/>
      <c r="E36" s="4">
        <f>AVERAGE(E17:E35)</f>
        <v>11.6745977641752</v>
      </c>
    </row>
    <row r="37" spans="2:5" x14ac:dyDescent="0.2">
      <c r="B37" t="s">
        <v>31</v>
      </c>
      <c r="C37" s="5">
        <f>AVERAGE(C17:C24,C26:C27,C29:C30,C32:C35)</f>
        <v>0.86885986100328128</v>
      </c>
      <c r="D37" s="4"/>
      <c r="E37" s="4">
        <f>AVERAGE(E17:E18,E20:E21,E23:E24,E26:E32,E34:E36)</f>
        <v>7.2311764446924869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NMF424model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2019-04-24T18:10:33Z</dcterms:created>
  <dcterms:modified xsi:type="dcterms:W3CDTF">2019-05-01T16:36:02Z</dcterms:modified>
</cp:coreProperties>
</file>