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ldesi/Documents/Elisabetta/NotreDame/classes/socialsensing/SSProject/"/>
    </mc:Choice>
  </mc:AlternateContent>
  <xr:revisionPtr revIDLastSave="0" documentId="13_ncr:40009_{2A82546E-C159-364A-8FD1-A81B29D2A0BA}" xr6:coauthVersionLast="41" xr6:coauthVersionMax="41" xr10:uidLastSave="{00000000-0000-0000-0000-000000000000}"/>
  <bookViews>
    <workbookView xWindow="600" yWindow="460" windowWidth="27640" windowHeight="15620"/>
  </bookViews>
  <sheets>
    <sheet name="mod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J26" i="1"/>
  <c r="J40" i="1"/>
  <c r="J10" i="1"/>
  <c r="J28" i="1"/>
  <c r="J8" i="1"/>
  <c r="J38" i="1"/>
  <c r="J32" i="1"/>
  <c r="J7" i="1"/>
  <c r="J22" i="1"/>
  <c r="J30" i="1"/>
  <c r="J27" i="1"/>
  <c r="J23" i="1"/>
  <c r="J24" i="1"/>
  <c r="J33" i="1"/>
  <c r="J9" i="1"/>
  <c r="J5" i="1"/>
  <c r="J35" i="1"/>
  <c r="J15" i="1"/>
  <c r="J25" i="1"/>
  <c r="J14" i="1"/>
  <c r="J36" i="1"/>
  <c r="J11" i="1"/>
  <c r="J4" i="1"/>
  <c r="J6" i="1"/>
  <c r="J18" i="1"/>
  <c r="J3" i="1"/>
  <c r="J19" i="1"/>
  <c r="J31" i="1"/>
  <c r="J39" i="1"/>
  <c r="J20" i="1"/>
  <c r="J13" i="1"/>
  <c r="J41" i="1"/>
  <c r="J34" i="1"/>
  <c r="J16" i="1"/>
  <c r="J2" i="1"/>
  <c r="J21" i="1"/>
  <c r="J17" i="1"/>
  <c r="J12" i="1"/>
  <c r="J37" i="1"/>
</calcChain>
</file>

<file path=xl/sharedStrings.xml><?xml version="1.0" encoding="utf-8"?>
<sst xmlns="http://schemas.openxmlformats.org/spreadsheetml/2006/main" count="95" uniqueCount="92">
  <si>
    <t>number_vs_time</t>
  </si>
  <si>
    <t>rts</t>
  </si>
  <si>
    <t>sentiment</t>
  </si>
  <si>
    <t>number</t>
  </si>
  <si>
    <t>SPI</t>
  </si>
  <si>
    <t>favorites</t>
  </si>
  <si>
    <t>id</t>
  </si>
  <si>
    <t>name</t>
  </si>
  <si>
    <t>2xLMifQCjDGFmkHkpNLD9h</t>
  </si>
  <si>
    <t>SICKO MODE</t>
  </si>
  <si>
    <t>25sgk305KZfyuqVBQIahim</t>
  </si>
  <si>
    <t>Sweet but Psycho</t>
  </si>
  <si>
    <t>2nOrEg4ZHuR0cFQHeV8RnI</t>
  </si>
  <si>
    <t>Locationships</t>
  </si>
  <si>
    <t>79OEIr4J4FHV0O3KrhaXRb</t>
  </si>
  <si>
    <t>Splashin</t>
  </si>
  <si>
    <t>68CcjsUbRVus2F1MlcvHTx</t>
  </si>
  <si>
    <t>Cacti for Clothes</t>
  </si>
  <si>
    <t>5CE0V7z1ePOZQNJNpWxYGA</t>
  </si>
  <si>
    <t>Confessions of a Dangerous Mind</t>
  </si>
  <si>
    <t>4HsbhFXDC6O30epTPycFQF</t>
  </si>
  <si>
    <t>No Name No Face</t>
  </si>
  <si>
    <t>2qxmye6gAegTMjLKEBoR3d</t>
  </si>
  <si>
    <t>Let Me Down Slowly</t>
  </si>
  <si>
    <t>7qEKqBCD2vE5vIBsrUitpD</t>
  </si>
  <si>
    <t>ilomilo</t>
  </si>
  <si>
    <t>71hPJJ106daQSnIY34YCg5</t>
  </si>
  <si>
    <t>Little Piece of Nothing</t>
  </si>
  <si>
    <t>3Vm5T4ZUrPXXkJ5YXqfvMX</t>
  </si>
  <si>
    <t>Welcome to Silvertown</t>
  </si>
  <si>
    <t>4dTiQezDWmEOWcdCbWVWMp</t>
  </si>
  <si>
    <t>Numb Numb Juice</t>
  </si>
  <si>
    <t>2pMl9Sx4glsuk5ikZtFBtX</t>
  </si>
  <si>
    <t>Old Town Road</t>
  </si>
  <si>
    <t>5FWyHjKMW85oZoqgG1zD9b</t>
  </si>
  <si>
    <t>Servin Killa Kam</t>
  </si>
  <si>
    <t>6aYi4lYcAohNhlNWsbWfy0</t>
  </si>
  <si>
    <t>Walker Texas Ranger</t>
  </si>
  <si>
    <t>1ThmUihH9dF8EV08ku5AXN</t>
  </si>
  <si>
    <t>Faucet Failure</t>
  </si>
  <si>
    <t>6uIp0dqdS7TvlakhwXrWfi</t>
  </si>
  <si>
    <t>Norfolk Drive</t>
  </si>
  <si>
    <t>4V3rTqWRT3PsoY43g9LyPs</t>
  </si>
  <si>
    <t>Nomad Frays</t>
  </si>
  <si>
    <t>3Fj47GNK2kUF0uaEDgXLaD</t>
  </si>
  <si>
    <t>wish you were gay</t>
  </si>
  <si>
    <t>2LO4djxEtCZ72VANAk3AQZ</t>
  </si>
  <si>
    <t>Artificial Paradise</t>
  </si>
  <si>
    <t>5uIYONgpUQ7t0v7D6CTMBt</t>
  </si>
  <si>
    <t>Shrike</t>
  </si>
  <si>
    <t>7KK5qTTb3TycT1crezYzGx</t>
  </si>
  <si>
    <t>Cardboard Heart</t>
  </si>
  <si>
    <t>3oh6SCCeLuXhFpEyepla6G</t>
  </si>
  <si>
    <t>Thotiana</t>
  </si>
  <si>
    <t>3JEezF1chJ2RwJWQVn85Rm</t>
  </si>
  <si>
    <t>Trouble Always Finds Me</t>
  </si>
  <si>
    <t>72ZNRYiPG65w6CtnVqtiSZ</t>
  </si>
  <si>
    <t>Nebula Aerobics</t>
  </si>
  <si>
    <t>5WKAClOGDSDkCgEtGp6wx1</t>
  </si>
  <si>
    <t>Isle Of Strawberries</t>
  </si>
  <si>
    <t>6fJBxzll53BBL703Hi3SHQ</t>
  </si>
  <si>
    <t>Do Si Do</t>
  </si>
  <si>
    <t>1BbB50A4RYs7VnENtY5XFK</t>
  </si>
  <si>
    <t>Colorblind Mind</t>
  </si>
  <si>
    <t>6IdY9Bc2TRygRcdfmbviTV</t>
  </si>
  <si>
    <t>YNW Home Invasion</t>
  </si>
  <si>
    <t>5SHhPFh68OhUmuRPymKX9d</t>
  </si>
  <si>
    <t>Undrunk</t>
  </si>
  <si>
    <t>7eBqSVxrzQZtK2mmgRG6lC</t>
  </si>
  <si>
    <t>Murder On My Mind</t>
  </si>
  <si>
    <t>5Dc6kJxciAXgi4aFHgp5X7</t>
  </si>
  <si>
    <t>Phantom Limb</t>
  </si>
  <si>
    <t>77QGNPG5jDH0jyx4kveCcV</t>
  </si>
  <si>
    <t>Blue Suede Couch</t>
  </si>
  <si>
    <t>14msK75pk3pA33pzPVNtBF</t>
  </si>
  <si>
    <t>7 rings</t>
  </si>
  <si>
    <t>1xzBco0xcoJEDXktl7Jxrr</t>
  </si>
  <si>
    <t>Mo Bamba</t>
  </si>
  <si>
    <t>5bJW3GFEgVklsym3fmCCaL</t>
  </si>
  <si>
    <t>Lavender Bones</t>
  </si>
  <si>
    <t>65e76STTTmT7Nru1TDg5rR</t>
  </si>
  <si>
    <t>Tea Gambler</t>
  </si>
  <si>
    <t>4RldvvNaEdteK2I0y6NWTR</t>
  </si>
  <si>
    <t>God And Country Music</t>
  </si>
  <si>
    <t>1Xes5PNTjJe3mR48KUmLxY</t>
  </si>
  <si>
    <t>Honky Tonk Time Machine</t>
  </si>
  <si>
    <t>49OExGKGl81xjwdwOatU05</t>
  </si>
  <si>
    <t>Even in the Tremor</t>
  </si>
  <si>
    <t>b0</t>
  </si>
  <si>
    <t>numtime</t>
  </si>
  <si>
    <t>favs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</si>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</sst>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18" fillId="0" borderId="0" xfId="0" applyFont="1"/>
    <xf numFmtId="172" fontId="19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C40" sqref="C40"/>
    </sheetView>
  </sheetViews>
  <sheetFormatPr baseColWidth="10" defaultRowHeight="16" x14ac:dyDescent="0.2"/>
  <cols>
    <col min="2" max="2" width="15" bestFit="1" customWidth="1"/>
    <col min="3" max="3" width="6.1640625" bestFit="1" customWidth="1"/>
    <col min="4" max="4" width="12.83203125" bestFit="1" customWidth="1"/>
    <col min="5" max="5" width="7.5" bestFit="1" customWidth="1"/>
    <col min="6" max="6" width="3.6640625" bestFit="1" customWidth="1"/>
    <col min="8" max="8" width="28.5" bestFit="1" customWidth="1"/>
    <col min="9" max="9" width="28.83203125" bestFit="1" customWidth="1"/>
    <col min="10" max="10" width="8.83203125" bestFit="1" customWidth="1"/>
    <col min="12" max="12" width="11.6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91</v>
      </c>
    </row>
    <row r="2" spans="1:12" x14ac:dyDescent="0.2">
      <c r="A2">
        <v>6</v>
      </c>
      <c r="B2">
        <v>0.86117328306011698</v>
      </c>
      <c r="C2">
        <v>6</v>
      </c>
      <c r="D2">
        <v>0.125</v>
      </c>
      <c r="E2">
        <v>2</v>
      </c>
      <c r="F2">
        <v>6</v>
      </c>
      <c r="G2">
        <v>8</v>
      </c>
      <c r="H2" t="s">
        <v>80</v>
      </c>
      <c r="I2" t="s">
        <v>81</v>
      </c>
      <c r="J2" s="5">
        <f>$L$2+($L$3*$B2)+($L$4*$C2)+($L$5*$D2)+($L$6*$E2)+($L$7*$G2)</f>
        <v>32.487777992133765</v>
      </c>
      <c r="K2" s="1" t="s">
        <v>88</v>
      </c>
      <c r="L2" s="4">
        <v>30.099262620000001</v>
      </c>
    </row>
    <row r="3" spans="1:12" x14ac:dyDescent="0.2">
      <c r="A3">
        <v>34</v>
      </c>
      <c r="B3">
        <v>1.7336300121381101</v>
      </c>
      <c r="C3">
        <v>1</v>
      </c>
      <c r="D3">
        <v>0.14961820586820501</v>
      </c>
      <c r="E3">
        <v>6</v>
      </c>
      <c r="F3">
        <v>14</v>
      </c>
      <c r="G3">
        <v>17</v>
      </c>
      <c r="H3" t="s">
        <v>62</v>
      </c>
      <c r="I3" t="s">
        <v>63</v>
      </c>
      <c r="J3" s="5">
        <f>$L$2+($L$3*$B3)+($L$4*$C3)+($L$5*$D3)+($L$6*$E3)+($L$7*$G3)</f>
        <v>33.704639543702669</v>
      </c>
      <c r="K3" s="1" t="s">
        <v>89</v>
      </c>
      <c r="L3" s="2">
        <v>1.00152661</v>
      </c>
    </row>
    <row r="4" spans="1:12" x14ac:dyDescent="0.2">
      <c r="A4">
        <v>31</v>
      </c>
      <c r="B4">
        <v>8.3835192038432602</v>
      </c>
      <c r="C4">
        <v>2</v>
      </c>
      <c r="D4">
        <v>8.7202380952380906E-2</v>
      </c>
      <c r="E4">
        <v>6</v>
      </c>
      <c r="F4">
        <v>16</v>
      </c>
      <c r="G4">
        <v>11</v>
      </c>
      <c r="H4" t="s">
        <v>56</v>
      </c>
      <c r="I4" t="s">
        <v>57</v>
      </c>
      <c r="J4" s="5">
        <f>$L$2+($L$3*$B4)+($L$4*$C4)+($L$5*$D4)+($L$6*$E4)+($L$7*$G4)</f>
        <v>39.617168100375203</v>
      </c>
      <c r="K4" s="1" t="s">
        <v>1</v>
      </c>
      <c r="L4" s="2">
        <v>4.0229483000000003E-4</v>
      </c>
    </row>
    <row r="5" spans="1:12" x14ac:dyDescent="0.2">
      <c r="A5">
        <v>25</v>
      </c>
      <c r="B5">
        <v>6.0799967529314198</v>
      </c>
      <c r="C5">
        <v>2</v>
      </c>
      <c r="D5">
        <v>2.7272727272727199E-2</v>
      </c>
      <c r="E5">
        <v>5</v>
      </c>
      <c r="F5">
        <v>19</v>
      </c>
      <c r="G5">
        <v>4</v>
      </c>
      <c r="H5" t="s">
        <v>42</v>
      </c>
      <c r="I5" t="s">
        <v>43</v>
      </c>
      <c r="J5" s="5">
        <f>$L$2+($L$3*$B5)+($L$4*$C5)+($L$5*$D5)+($L$6*$E5)+($L$7*$G5)</f>
        <v>36.579441793262966</v>
      </c>
      <c r="K5" s="1" t="s">
        <v>2</v>
      </c>
      <c r="L5" s="2">
        <v>11.992237599999999</v>
      </c>
    </row>
    <row r="6" spans="1:12" x14ac:dyDescent="0.2">
      <c r="A6">
        <v>32</v>
      </c>
      <c r="B6">
        <v>6.1402780560650303</v>
      </c>
      <c r="C6">
        <v>8</v>
      </c>
      <c r="D6">
        <v>0.115930735930735</v>
      </c>
      <c r="E6">
        <v>15</v>
      </c>
      <c r="F6">
        <v>22</v>
      </c>
      <c r="G6">
        <v>26</v>
      </c>
      <c r="H6" t="s">
        <v>58</v>
      </c>
      <c r="I6" t="s">
        <v>59</v>
      </c>
      <c r="J6" s="5">
        <f>$L$2+($L$3*$B6)+($L$4*$C6)+($L$5*$D6)+($L$6*$E6)+($L$7*$G6)</f>
        <v>37.830128573693436</v>
      </c>
      <c r="K6" s="1" t="s">
        <v>3</v>
      </c>
      <c r="L6" s="2">
        <v>1.26857623E-2</v>
      </c>
    </row>
    <row r="7" spans="1:12" x14ac:dyDescent="0.2">
      <c r="A7">
        <v>18</v>
      </c>
      <c r="B7">
        <v>1.4621020851205899</v>
      </c>
      <c r="C7">
        <v>1</v>
      </c>
      <c r="D7">
        <v>-8.6456093189964098E-2</v>
      </c>
      <c r="E7">
        <v>31</v>
      </c>
      <c r="F7">
        <v>24</v>
      </c>
      <c r="G7">
        <v>25</v>
      </c>
      <c r="H7" t="s">
        <v>26</v>
      </c>
      <c r="I7" t="s">
        <v>27</v>
      </c>
      <c r="J7" s="5">
        <f>$L$2+($L$3*$B7)+($L$4*$C7)+($L$5*$D7)+($L$6*$E7)+($L$7*$G7)</f>
        <v>30.917994491125462</v>
      </c>
      <c r="K7" s="1" t="s">
        <v>90</v>
      </c>
      <c r="L7" s="2">
        <v>-9.8447531500000005E-5</v>
      </c>
    </row>
    <row r="8" spans="1:12" x14ac:dyDescent="0.2">
      <c r="A8">
        <v>15</v>
      </c>
      <c r="B8">
        <v>1.7142642714788601</v>
      </c>
      <c r="C8">
        <v>7</v>
      </c>
      <c r="D8">
        <v>-6.39956108706108E-2</v>
      </c>
      <c r="E8">
        <v>16</v>
      </c>
      <c r="F8">
        <v>29</v>
      </c>
      <c r="G8">
        <v>36</v>
      </c>
      <c r="H8" t="s">
        <v>20</v>
      </c>
      <c r="I8" t="s">
        <v>21</v>
      </c>
      <c r="J8" s="5">
        <f>$L$2+($L$3*$B8)+($L$4*$C8)+($L$5*$D8)+($L$6*$E8)+($L$7*$G8)</f>
        <v>31.250937483016834</v>
      </c>
      <c r="K8" s="3"/>
      <c r="L8" s="3"/>
    </row>
    <row r="9" spans="1:12" x14ac:dyDescent="0.2">
      <c r="A9">
        <v>24</v>
      </c>
      <c r="B9">
        <v>0.81380033566573895</v>
      </c>
      <c r="C9">
        <v>11</v>
      </c>
      <c r="D9">
        <v>0.10487967914438499</v>
      </c>
      <c r="E9">
        <v>17</v>
      </c>
      <c r="F9">
        <v>29</v>
      </c>
      <c r="G9">
        <v>47</v>
      </c>
      <c r="H9" t="s">
        <v>40</v>
      </c>
      <c r="I9" t="s">
        <v>41</v>
      </c>
      <c r="J9" s="5">
        <f>$L$2+($L$3*$B9)+($L$4*$C9)+($L$5*$D9)+($L$6*$E9)+($L$7*$G9)</f>
        <v>32.387503511356904</v>
      </c>
    </row>
    <row r="10" spans="1:12" x14ac:dyDescent="0.2">
      <c r="A10">
        <v>13</v>
      </c>
      <c r="B10">
        <v>2.84319075342618</v>
      </c>
      <c r="C10">
        <v>0</v>
      </c>
      <c r="D10">
        <v>3.7435064935064898E-2</v>
      </c>
      <c r="E10">
        <v>25</v>
      </c>
      <c r="F10">
        <v>31</v>
      </c>
      <c r="G10">
        <v>2</v>
      </c>
      <c r="H10" t="s">
        <v>16</v>
      </c>
      <c r="I10" t="s">
        <v>17</v>
      </c>
      <c r="J10" s="5">
        <f>$L$2+($L$3*$B10)+($L$4*$C10)+($L$5*$D10)+($L$6*$E10)+($L$7*$G10)</f>
        <v>33.712671172572001</v>
      </c>
    </row>
    <row r="11" spans="1:12" x14ac:dyDescent="0.2">
      <c r="A11">
        <v>30</v>
      </c>
      <c r="B11">
        <v>13.789295177567899</v>
      </c>
      <c r="C11">
        <v>30</v>
      </c>
      <c r="D11">
        <v>-9.0582078003352898E-2</v>
      </c>
      <c r="E11">
        <v>93</v>
      </c>
      <c r="F11">
        <v>33</v>
      </c>
      <c r="G11">
        <v>121</v>
      </c>
      <c r="H11" t="s">
        <v>54</v>
      </c>
      <c r="I11" t="s">
        <v>55</v>
      </c>
      <c r="J11" s="5">
        <f>$L$2+($L$3*$B11)+($L$4*$C11)+($L$5*$D11)+($L$6*$E11)+($L$7*$G11)</f>
        <v>44.003259459249485</v>
      </c>
    </row>
    <row r="12" spans="1:12" x14ac:dyDescent="0.2">
      <c r="A12">
        <v>9</v>
      </c>
      <c r="B12">
        <v>19.308228839626899</v>
      </c>
      <c r="C12">
        <v>212</v>
      </c>
      <c r="D12">
        <v>7.8679947122373001E-2</v>
      </c>
      <c r="E12">
        <v>131</v>
      </c>
      <c r="F12">
        <v>38</v>
      </c>
      <c r="G12">
        <v>1230</v>
      </c>
      <c r="H12" t="s">
        <v>86</v>
      </c>
      <c r="I12" t="s">
        <v>87</v>
      </c>
      <c r="J12" s="5">
        <f>$L$2+($L$3*$B12)+($L$4*$C12)+($L$5*$D12)+($L$6*$E12)+($L$7*$G12)</f>
        <v>52.006547116617696</v>
      </c>
    </row>
    <row r="13" spans="1:12" x14ac:dyDescent="0.2">
      <c r="A13">
        <v>39</v>
      </c>
      <c r="B13">
        <v>13.6154946308923</v>
      </c>
      <c r="C13">
        <v>22</v>
      </c>
      <c r="D13">
        <v>0.103762800308852</v>
      </c>
      <c r="E13">
        <v>38</v>
      </c>
      <c r="F13">
        <v>44</v>
      </c>
      <c r="G13">
        <v>195</v>
      </c>
      <c r="H13" t="s">
        <v>72</v>
      </c>
      <c r="I13" t="s">
        <v>73</v>
      </c>
      <c r="J13" s="5">
        <f>$L$2+($L$3*$B13)+($L$4*$C13)+($L$5*$D13)+($L$6*$E13)+($L$7*$G13)</f>
        <v>45.451603141513381</v>
      </c>
    </row>
    <row r="14" spans="1:12" x14ac:dyDescent="0.2">
      <c r="A14">
        <v>29</v>
      </c>
      <c r="B14">
        <v>2.10694213840975</v>
      </c>
      <c r="C14">
        <v>200</v>
      </c>
      <c r="D14">
        <v>3.2656355218855203E-2</v>
      </c>
      <c r="E14">
        <v>100</v>
      </c>
      <c r="F14">
        <v>48</v>
      </c>
      <c r="G14">
        <v>1618</v>
      </c>
      <c r="H14" t="s">
        <v>50</v>
      </c>
      <c r="I14" t="s">
        <v>51</v>
      </c>
      <c r="J14" s="5">
        <f>$L$2+($L$3*$B14)+($L$4*$C14)+($L$5*$D14)+($L$6*$E14)+($L$7*$G14)</f>
        <v>33.790791098315182</v>
      </c>
    </row>
    <row r="15" spans="1:12" x14ac:dyDescent="0.2">
      <c r="A15">
        <v>27</v>
      </c>
      <c r="B15">
        <v>20.322938811504301</v>
      </c>
      <c r="C15">
        <v>90</v>
      </c>
      <c r="D15">
        <v>-0.31938604797979803</v>
      </c>
      <c r="E15">
        <v>104</v>
      </c>
      <c r="F15">
        <v>52</v>
      </c>
      <c r="G15">
        <v>289</v>
      </c>
      <c r="H15" t="s">
        <v>46</v>
      </c>
      <c r="I15" t="s">
        <v>47</v>
      </c>
      <c r="J15" s="5">
        <f>$L$2+($L$3*$B15)+($L$4*$C15)+($L$5*$D15)+($L$6*$E15)+($L$7*$G15)</f>
        <v>47.950147736921096</v>
      </c>
    </row>
    <row r="16" spans="1:12" x14ac:dyDescent="0.2">
      <c r="A16">
        <v>5</v>
      </c>
      <c r="B16">
        <v>1.0154532250489801</v>
      </c>
      <c r="C16">
        <v>38</v>
      </c>
      <c r="D16">
        <v>6.0908687130597203E-2</v>
      </c>
      <c r="E16">
        <v>89</v>
      </c>
      <c r="F16">
        <v>54</v>
      </c>
      <c r="G16">
        <v>388</v>
      </c>
      <c r="H16" t="s">
        <v>78</v>
      </c>
      <c r="I16" t="s">
        <v>79</v>
      </c>
      <c r="J16" s="5">
        <f>$L$2+($L$3*$B16)+($L$4*$C16)+($L$5*$D16)+($L$6*$E16)+($L$7*$G16)</f>
        <v>32.952819900089054</v>
      </c>
    </row>
    <row r="17" spans="1:10" x14ac:dyDescent="0.2">
      <c r="A17">
        <v>8</v>
      </c>
      <c r="B17">
        <v>17.852771910464099</v>
      </c>
      <c r="C17">
        <v>857</v>
      </c>
      <c r="D17">
        <v>0.14881052875695699</v>
      </c>
      <c r="E17">
        <v>245</v>
      </c>
      <c r="F17">
        <v>55</v>
      </c>
      <c r="G17">
        <v>5034</v>
      </c>
      <c r="H17" t="s">
        <v>84</v>
      </c>
      <c r="I17" t="s">
        <v>85</v>
      </c>
      <c r="J17" s="5">
        <f>$L$2+($L$3*$B17)+($L$4*$C17)+($L$5*$D17)+($L$6*$E17)+($L$7*$G17)</f>
        <v>52.721053528064395</v>
      </c>
    </row>
    <row r="18" spans="1:10" x14ac:dyDescent="0.2">
      <c r="A18">
        <v>33</v>
      </c>
      <c r="B18">
        <v>7.3994753202221304</v>
      </c>
      <c r="C18">
        <v>4</v>
      </c>
      <c r="D18">
        <v>8.0399301225165504E-2</v>
      </c>
      <c r="E18">
        <v>71</v>
      </c>
      <c r="F18">
        <v>56</v>
      </c>
      <c r="G18">
        <v>120</v>
      </c>
      <c r="H18" t="s">
        <v>60</v>
      </c>
      <c r="I18" t="s">
        <v>61</v>
      </c>
      <c r="J18" s="5">
        <f>$L$2+($L$3*$B18)+($L$4*$C18)+($L$5*$D18)+($L$6*$E18)+($L$7*$G18)</f>
        <v>39.364686175246888</v>
      </c>
    </row>
    <row r="19" spans="1:10" x14ac:dyDescent="0.2">
      <c r="A19">
        <v>35</v>
      </c>
      <c r="B19">
        <v>15.5987219552106</v>
      </c>
      <c r="C19">
        <v>14</v>
      </c>
      <c r="D19">
        <v>9.4105409153952796E-2</v>
      </c>
      <c r="E19">
        <v>103</v>
      </c>
      <c r="F19">
        <v>58</v>
      </c>
      <c r="G19">
        <v>84</v>
      </c>
      <c r="H19" t="s">
        <v>64</v>
      </c>
      <c r="I19" t="s">
        <v>65</v>
      </c>
      <c r="J19" s="5">
        <f>$L$2+($L$3*$B19)+($L$4*$C19)+($L$5*$D19)+($L$6*$E19)+($L$7*$G19)</f>
        <v>48.154328218028056</v>
      </c>
    </row>
    <row r="20" spans="1:10" x14ac:dyDescent="0.2">
      <c r="A20">
        <v>38</v>
      </c>
      <c r="B20">
        <v>21.193678428973499</v>
      </c>
      <c r="C20">
        <v>1529</v>
      </c>
      <c r="D20">
        <v>6.3480572509508601E-2</v>
      </c>
      <c r="E20">
        <v>3446</v>
      </c>
      <c r="F20">
        <v>58</v>
      </c>
      <c r="G20">
        <v>9102</v>
      </c>
      <c r="H20" t="s">
        <v>70</v>
      </c>
      <c r="I20" t="s">
        <v>71</v>
      </c>
      <c r="J20" s="5">
        <f>$L$2+($L$3*$B20)+($L$4*$C20)+($L$5*$D20)+($L$6*$E20)+($L$7*$G20)</f>
        <v>95.520745888075012</v>
      </c>
    </row>
    <row r="21" spans="1:10" x14ac:dyDescent="0.2">
      <c r="A21">
        <v>7</v>
      </c>
      <c r="B21">
        <v>9.6592690887672301</v>
      </c>
      <c r="C21">
        <v>69</v>
      </c>
      <c r="D21">
        <v>0.13114367357788401</v>
      </c>
      <c r="E21">
        <v>38</v>
      </c>
      <c r="F21">
        <v>59</v>
      </c>
      <c r="G21">
        <v>188</v>
      </c>
      <c r="H21" t="s">
        <v>82</v>
      </c>
      <c r="I21" t="s">
        <v>83</v>
      </c>
      <c r="J21" s="5">
        <f>$L$2+($L$3*$B21)+($L$4*$C21)+($L$5*$D21)+($L$6*$E21)+($L$7*$G21)</f>
        <v>41.837292913581663</v>
      </c>
    </row>
    <row r="22" spans="1:10" x14ac:dyDescent="0.2">
      <c r="A22">
        <v>19</v>
      </c>
      <c r="B22">
        <v>14.310655884329799</v>
      </c>
      <c r="C22">
        <v>100</v>
      </c>
      <c r="D22">
        <v>0.50466694643225196</v>
      </c>
      <c r="E22">
        <v>70</v>
      </c>
      <c r="F22">
        <v>61</v>
      </c>
      <c r="G22">
        <v>229</v>
      </c>
      <c r="H22" t="s">
        <v>28</v>
      </c>
      <c r="I22" t="s">
        <v>29</v>
      </c>
      <c r="J22" s="5">
        <f>$L$2+($L$3*$B22)+($L$4*$C22)+($L$5*$D22)+($L$6*$E22)+($L$7*$G22)</f>
        <v>51.389539584477916</v>
      </c>
    </row>
    <row r="23" spans="1:10" x14ac:dyDescent="0.2">
      <c r="A23">
        <v>21</v>
      </c>
      <c r="B23">
        <v>12.805809075408099</v>
      </c>
      <c r="C23">
        <v>326</v>
      </c>
      <c r="D23">
        <v>6.1704764399240102E-2</v>
      </c>
      <c r="E23">
        <v>887</v>
      </c>
      <c r="F23">
        <v>63</v>
      </c>
      <c r="G23">
        <v>1003</v>
      </c>
      <c r="H23" t="s">
        <v>34</v>
      </c>
      <c r="I23" t="s">
        <v>35</v>
      </c>
      <c r="J23" s="5">
        <f>$L$2+($L$3*$B23)+($L$4*$C23)+($L$5*$D23)+($L$6*$E23)+($L$7*$G23)</f>
        <v>54.949275767913917</v>
      </c>
    </row>
    <row r="24" spans="1:10" x14ac:dyDescent="0.2">
      <c r="A24">
        <v>22</v>
      </c>
      <c r="B24">
        <v>13.4166899979828</v>
      </c>
      <c r="C24">
        <v>865</v>
      </c>
      <c r="D24">
        <v>6.6553130876137498E-2</v>
      </c>
      <c r="E24">
        <v>1505</v>
      </c>
      <c r="F24">
        <v>64</v>
      </c>
      <c r="G24">
        <v>4055</v>
      </c>
      <c r="H24" t="s">
        <v>36</v>
      </c>
      <c r="I24" t="s">
        <v>37</v>
      </c>
      <c r="J24" s="5">
        <f>$L$2+($L$3*$B24)+($L$4*$C24)+($L$5*$D24)+($L$6*$E24)+($L$7*$G24)</f>
        <v>63.375408178808662</v>
      </c>
    </row>
    <row r="25" spans="1:10" x14ac:dyDescent="0.2">
      <c r="A25">
        <v>28</v>
      </c>
      <c r="B25">
        <v>8.4513672333076109</v>
      </c>
      <c r="C25">
        <v>1302</v>
      </c>
      <c r="D25">
        <v>0.13925219645297701</v>
      </c>
      <c r="E25">
        <v>1500</v>
      </c>
      <c r="F25">
        <v>68</v>
      </c>
      <c r="G25">
        <v>10749</v>
      </c>
      <c r="H25" t="s">
        <v>48</v>
      </c>
      <c r="I25" t="s">
        <v>49</v>
      </c>
      <c r="J25" s="5">
        <f>$L$2+($L$3*$B25)+($L$4*$C25)+($L$5*$D25)+($L$6*$E25)+($L$7*$G25)</f>
        <v>58.727696023792127</v>
      </c>
    </row>
    <row r="26" spans="1:10" x14ac:dyDescent="0.2">
      <c r="A26">
        <v>11</v>
      </c>
      <c r="B26">
        <v>22.5045314144757</v>
      </c>
      <c r="C26">
        <v>1004</v>
      </c>
      <c r="D26">
        <v>0.128736838544601</v>
      </c>
      <c r="E26">
        <v>1934</v>
      </c>
      <c r="F26">
        <v>72</v>
      </c>
      <c r="G26">
        <v>7740</v>
      </c>
      <c r="H26" t="s">
        <v>12</v>
      </c>
      <c r="I26" t="s">
        <v>13</v>
      </c>
      <c r="J26" s="5">
        <f>$L$2+($L$3*$B26)+($L$4*$C26)+($L$5*$D26)+($L$6*$E26)+($L$7*$G26)</f>
        <v>78.358176836588058</v>
      </c>
    </row>
    <row r="27" spans="1:10" x14ac:dyDescent="0.2">
      <c r="A27">
        <v>20</v>
      </c>
      <c r="B27">
        <v>25.3084385891779</v>
      </c>
      <c r="C27">
        <v>9378</v>
      </c>
      <c r="D27">
        <v>9.5087375870565705E-2</v>
      </c>
      <c r="E27">
        <v>3950</v>
      </c>
      <c r="F27">
        <v>80</v>
      </c>
      <c r="G27">
        <v>79273</v>
      </c>
      <c r="H27" t="s">
        <v>32</v>
      </c>
      <c r="I27" t="s">
        <v>33</v>
      </c>
      <c r="J27" s="5">
        <f>$L$2+($L$3*$B27)+($L$4*$C27)+($L$5*$D27)+($L$6*$E27)+($L$7*$G27)</f>
        <v>102.66389856495336</v>
      </c>
    </row>
    <row r="28" spans="1:10" x14ac:dyDescent="0.2">
      <c r="A28">
        <v>14</v>
      </c>
      <c r="B28">
        <v>25.104757719960698</v>
      </c>
      <c r="C28">
        <v>9710</v>
      </c>
      <c r="D28">
        <v>-0.40473375520159499</v>
      </c>
      <c r="E28">
        <v>1793</v>
      </c>
      <c r="F28">
        <v>82</v>
      </c>
      <c r="G28">
        <v>43756</v>
      </c>
      <c r="H28" t="s">
        <v>18</v>
      </c>
      <c r="I28" t="s">
        <v>19</v>
      </c>
      <c r="J28" s="5">
        <f>$L$2+($L$3*$B28)+($L$4*$C28)+($L$5*$D28)+($L$6*$E28)+($L$7*$G28)</f>
        <v>72.732866571911799</v>
      </c>
    </row>
    <row r="29" spans="1:10" x14ac:dyDescent="0.2">
      <c r="A29">
        <v>12</v>
      </c>
      <c r="B29">
        <v>16.764044072606801</v>
      </c>
      <c r="C29">
        <v>3077</v>
      </c>
      <c r="D29">
        <v>0.15254017658581401</v>
      </c>
      <c r="E29">
        <v>2952</v>
      </c>
      <c r="F29">
        <v>83</v>
      </c>
      <c r="G29">
        <v>16333</v>
      </c>
      <c r="H29" t="s">
        <v>14</v>
      </c>
      <c r="I29" t="s">
        <v>15</v>
      </c>
      <c r="J29" s="5">
        <f>$L$2+($L$3*$B29)+($L$4*$C29)+($L$5*$D29)+($L$6*$E29)+($L$7*$G29)</f>
        <v>85.796484860612011</v>
      </c>
    </row>
    <row r="30" spans="1:10" x14ac:dyDescent="0.2">
      <c r="A30">
        <v>2</v>
      </c>
      <c r="B30">
        <v>14.2362927457018</v>
      </c>
      <c r="C30">
        <v>2841</v>
      </c>
      <c r="D30">
        <v>-0.46812799091173601</v>
      </c>
      <c r="E30">
        <v>2728</v>
      </c>
      <c r="F30">
        <v>83</v>
      </c>
      <c r="G30">
        <v>13751</v>
      </c>
      <c r="H30" t="s">
        <v>30</v>
      </c>
      <c r="I30" t="s">
        <v>31</v>
      </c>
      <c r="J30" s="5">
        <f>$L$2+($L$3*$B30)+($L$4*$C30)+($L$5*$D30)+($L$6*$E30)+($L$7*$G30)</f>
        <v>73.13931369911964</v>
      </c>
    </row>
    <row r="31" spans="1:10" x14ac:dyDescent="0.2">
      <c r="A31">
        <v>36</v>
      </c>
      <c r="B31">
        <v>21.1606472896562</v>
      </c>
      <c r="C31">
        <v>5406</v>
      </c>
      <c r="D31">
        <v>7.0403093146761103E-2</v>
      </c>
      <c r="E31">
        <v>3263</v>
      </c>
      <c r="F31">
        <v>86</v>
      </c>
      <c r="G31">
        <v>53777</v>
      </c>
      <c r="H31" t="s">
        <v>66</v>
      </c>
      <c r="I31" t="s">
        <v>67</v>
      </c>
      <c r="J31" s="5">
        <f>$L$2+($L$3*$B31)+($L$4*$C31)+($L$5*$D31)+($L$6*$E31)+($L$7*$G31)</f>
        <v>90.410739920610439</v>
      </c>
    </row>
    <row r="32" spans="1:10" x14ac:dyDescent="0.2">
      <c r="A32">
        <v>17</v>
      </c>
      <c r="B32">
        <v>16.087854683569201</v>
      </c>
      <c r="C32">
        <v>1130</v>
      </c>
      <c r="D32">
        <v>0.124432923545713</v>
      </c>
      <c r="E32">
        <v>2381</v>
      </c>
      <c r="F32">
        <v>88</v>
      </c>
      <c r="G32">
        <v>11160</v>
      </c>
      <c r="H32" t="s">
        <v>24</v>
      </c>
      <c r="I32" t="s">
        <v>25</v>
      </c>
      <c r="J32" s="5">
        <f>$L$2+($L$3*$B32)+($L$4*$C32)+($L$5*$D32)+($L$6*$E32)+($L$7*$G32)</f>
        <v>77.264625110490499</v>
      </c>
    </row>
    <row r="33" spans="1:10" x14ac:dyDescent="0.2">
      <c r="A33">
        <v>23</v>
      </c>
      <c r="B33">
        <v>17.353938683847598</v>
      </c>
      <c r="C33">
        <v>7189</v>
      </c>
      <c r="D33">
        <v>-0.17634097842337501</v>
      </c>
      <c r="E33">
        <v>2807</v>
      </c>
      <c r="F33">
        <v>88</v>
      </c>
      <c r="G33">
        <v>61099</v>
      </c>
      <c r="H33" t="s">
        <v>38</v>
      </c>
      <c r="I33" t="s">
        <v>39</v>
      </c>
      <c r="J33" s="5">
        <f>$L$2+($L$3*$B33)+($L$4*$C33)+($L$5*$D33)+($L$6*$E33)+($L$7*$G33)</f>
        <v>77.850957670163652</v>
      </c>
    </row>
    <row r="34" spans="1:10" x14ac:dyDescent="0.2">
      <c r="A34">
        <v>40</v>
      </c>
      <c r="B34">
        <v>18.611578304188999</v>
      </c>
      <c r="C34">
        <v>3727</v>
      </c>
      <c r="D34">
        <v>6.1640232048622699E-2</v>
      </c>
      <c r="E34">
        <v>2922</v>
      </c>
      <c r="F34">
        <v>90</v>
      </c>
      <c r="G34">
        <v>31005</v>
      </c>
      <c r="H34" t="s">
        <v>76</v>
      </c>
      <c r="I34" t="s">
        <v>77</v>
      </c>
      <c r="J34" s="5">
        <f>$L$2+($L$3*$B34)+($L$4*$C34)+($L$5*$D34)+($L$6*$E34)+($L$7*$G34)</f>
        <v>84.993242412042676</v>
      </c>
    </row>
    <row r="35" spans="1:10" x14ac:dyDescent="0.2">
      <c r="A35">
        <v>26</v>
      </c>
      <c r="B35">
        <v>18.3226542941837</v>
      </c>
      <c r="C35">
        <v>1402</v>
      </c>
      <c r="D35">
        <v>0.29396483680171798</v>
      </c>
      <c r="E35">
        <v>1711</v>
      </c>
      <c r="F35">
        <v>91</v>
      </c>
      <c r="G35">
        <v>10999</v>
      </c>
      <c r="H35" t="s">
        <v>44</v>
      </c>
      <c r="I35" t="s">
        <v>45</v>
      </c>
      <c r="J35" s="5">
        <f>$L$2+($L$3*$B35)+($L$4*$C35)+($L$5*$D35)+($L$6*$E35)+($L$7*$G35)</f>
        <v>73.161716878418659</v>
      </c>
    </row>
    <row r="36" spans="1:10" x14ac:dyDescent="0.2">
      <c r="A36">
        <v>3</v>
      </c>
      <c r="B36">
        <v>20.201854112325599</v>
      </c>
      <c r="C36">
        <v>72691</v>
      </c>
      <c r="D36">
        <v>-7.7330825590046703E-3</v>
      </c>
      <c r="E36">
        <v>3750</v>
      </c>
      <c r="F36">
        <v>92</v>
      </c>
      <c r="G36">
        <v>264027</v>
      </c>
      <c r="H36" t="s">
        <v>52</v>
      </c>
      <c r="I36" t="s">
        <v>53</v>
      </c>
      <c r="J36" s="5">
        <f>$L$2+($L$3*$B36)+($L$4*$C36)+($L$5*$D36)+($L$6*$E36)+($L$7*$G36)</f>
        <v>101.06123583458351</v>
      </c>
    </row>
    <row r="37" spans="1:10" x14ac:dyDescent="0.2">
      <c r="A37">
        <v>1</v>
      </c>
      <c r="B37">
        <v>15.8692457289344</v>
      </c>
      <c r="C37">
        <v>8283</v>
      </c>
      <c r="D37">
        <v>4.7411372205029903E-2</v>
      </c>
      <c r="E37">
        <v>2840</v>
      </c>
      <c r="F37">
        <v>93</v>
      </c>
      <c r="G37">
        <v>56205</v>
      </c>
      <c r="H37" t="s">
        <v>8</v>
      </c>
      <c r="I37" t="s">
        <v>9</v>
      </c>
      <c r="J37" s="5">
        <f>$L$2+($L$3*$B37)+($L$4*$C37)+($L$5*$D37)+($L$6*$E37)+($L$7*$G37)</f>
        <v>80.387832439513915</v>
      </c>
    </row>
    <row r="38" spans="1:10" x14ac:dyDescent="0.2">
      <c r="A38">
        <v>16</v>
      </c>
      <c r="B38">
        <v>22.4623279208393</v>
      </c>
      <c r="C38">
        <v>2292</v>
      </c>
      <c r="D38">
        <v>-0.19490849271271901</v>
      </c>
      <c r="E38">
        <v>3627</v>
      </c>
      <c r="F38">
        <v>94</v>
      </c>
      <c r="G38">
        <v>15080</v>
      </c>
      <c r="H38" t="s">
        <v>22</v>
      </c>
      <c r="I38" t="s">
        <v>23</v>
      </c>
      <c r="J38" s="5">
        <f>$L$2+($L$3*$B38)+($L$4*$C38)+($L$5*$D38)+($L$6*$E38)+($L$7*$G38)</f>
        <v>95.707223637837728</v>
      </c>
    </row>
    <row r="39" spans="1:10" x14ac:dyDescent="0.2">
      <c r="A39">
        <v>37</v>
      </c>
      <c r="B39">
        <v>23.975401900110999</v>
      </c>
      <c r="C39">
        <v>5263</v>
      </c>
      <c r="D39">
        <v>2.04932847556933E-2</v>
      </c>
      <c r="E39">
        <v>3379</v>
      </c>
      <c r="F39">
        <v>94</v>
      </c>
      <c r="G39">
        <v>29571</v>
      </c>
      <c r="H39" t="s">
        <v>68</v>
      </c>
      <c r="I39" t="s">
        <v>69</v>
      </c>
      <c r="J39" s="5">
        <f>$L$2+($L$3*$B39)+($L$4*$C39)+($L$5*$D39)+($L$6*$E39)+($L$7*$G39)</f>
        <v>96.428302496403973</v>
      </c>
    </row>
    <row r="40" spans="1:10" x14ac:dyDescent="0.2">
      <c r="A40">
        <v>10</v>
      </c>
      <c r="B40">
        <v>14.546644180037999</v>
      </c>
      <c r="C40">
        <v>1623</v>
      </c>
      <c r="D40">
        <v>0.310041377402416</v>
      </c>
      <c r="E40">
        <v>2476</v>
      </c>
      <c r="F40">
        <v>96</v>
      </c>
      <c r="G40">
        <v>12061</v>
      </c>
      <c r="H40" t="s">
        <v>10</v>
      </c>
      <c r="I40" t="s">
        <v>11</v>
      </c>
      <c r="J40" s="5">
        <f>$L$2+($L$3*$B40)+($L$4*$C40)+($L$5*$D40)+($L$6*$E40)+($L$7*$G40)</f>
        <v>79.261700002619236</v>
      </c>
    </row>
    <row r="41" spans="1:10" x14ac:dyDescent="0.2">
      <c r="A41">
        <v>4</v>
      </c>
      <c r="B41">
        <v>12.173651275754001</v>
      </c>
      <c r="C41">
        <v>21781</v>
      </c>
      <c r="D41">
        <v>6.8322692321822004E-2</v>
      </c>
      <c r="E41">
        <v>2093</v>
      </c>
      <c r="F41">
        <v>97</v>
      </c>
      <c r="G41">
        <v>84576</v>
      </c>
      <c r="H41" t="s">
        <v>74</v>
      </c>
      <c r="I41" t="s">
        <v>75</v>
      </c>
      <c r="J41" s="5">
        <f>$L$2+($L$3*$B41)+($L$4*$C41)+($L$5*$D41)+($L$6*$E41)+($L$7*$G41)</f>
        <v>70.098226035309068</v>
      </c>
    </row>
  </sheetData>
  <sortState xmlns:xlrd2="http://schemas.microsoft.com/office/spreadsheetml/2017/richdata2" ref="A2:J41">
    <sortCondition ref="F2:F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2019-04-10T21:16:33Z</dcterms:created>
  <dcterms:modified xsi:type="dcterms:W3CDTF">2019-04-10T21:19:48Z</dcterms:modified>
</cp:coreProperties>
</file>