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tacaldesi/Documents/Elisabetta/NotreDame/classes/socialsensing/SSProject/"/>
    </mc:Choice>
  </mc:AlternateContent>
  <xr:revisionPtr revIDLastSave="0" documentId="8_{B66A8DCD-7213-374B-BF50-7F35C79AE8C5}" xr6:coauthVersionLast="41" xr6:coauthVersionMax="41" xr10:uidLastSave="{00000000-0000-0000-0000-000000000000}"/>
  <bookViews>
    <workbookView xWindow="-180" yWindow="1520" windowWidth="27640" windowHeight="15740"/>
  </bookViews>
  <sheets>
    <sheet name="NMF417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2" i="1"/>
  <c r="O3" i="1"/>
  <c r="O4" i="1"/>
  <c r="O5" i="1"/>
  <c r="O6" i="1"/>
  <c r="O7" i="1"/>
  <c r="O8" i="1"/>
  <c r="O2" i="1"/>
  <c r="F3" i="1"/>
  <c r="F4" i="1"/>
  <c r="F5" i="1"/>
  <c r="F6" i="1"/>
  <c r="F7" i="1"/>
  <c r="F8" i="1"/>
  <c r="F2" i="1"/>
  <c r="I3" i="1"/>
  <c r="I4" i="1"/>
  <c r="I5" i="1"/>
  <c r="I6" i="1"/>
  <c r="I7" i="1"/>
  <c r="I8" i="1"/>
  <c r="I2" i="1"/>
  <c r="L3" i="1"/>
  <c r="L4" i="1"/>
  <c r="L5" i="1"/>
  <c r="L6" i="1"/>
  <c r="L7" i="1"/>
  <c r="L8" i="1"/>
  <c r="L2" i="1"/>
  <c r="C3" i="1"/>
  <c r="C4" i="1"/>
  <c r="C5" i="1"/>
  <c r="C6" i="1"/>
  <c r="C7" i="1"/>
  <c r="C8" i="1"/>
  <c r="C2" i="1"/>
  <c r="B4" i="1"/>
  <c r="B2" i="1"/>
  <c r="B5" i="1"/>
  <c r="B8" i="1"/>
  <c r="B3" i="1"/>
  <c r="B6" i="1"/>
  <c r="B7" i="1"/>
</calcChain>
</file>

<file path=xl/sharedStrings.xml><?xml version="1.0" encoding="utf-8"?>
<sst xmlns="http://schemas.openxmlformats.org/spreadsheetml/2006/main" count="33" uniqueCount="31">
  <si>
    <t>number_vs_time</t>
  </si>
  <si>
    <t>rts</t>
  </si>
  <si>
    <t>sentiment</t>
  </si>
  <si>
    <t>number</t>
  </si>
  <si>
    <t>SPI</t>
  </si>
  <si>
    <t>favorites</t>
  </si>
  <si>
    <t>id</t>
  </si>
  <si>
    <t>name</t>
  </si>
  <si>
    <t>0Okhidaj0Kyyh47jOHiBaL</t>
  </si>
  <si>
    <t>HOT STEPPA</t>
  </si>
  <si>
    <t>0lx9ZK0JgUpdbdJttvDMsl</t>
  </si>
  <si>
    <t>A Scent of Lily</t>
  </si>
  <si>
    <t>3Gjk9HvG1T6yeoOJGW6eoK</t>
  </si>
  <si>
    <t>Everybody Here Hates You</t>
  </si>
  <si>
    <t>1W8AlDXkLdYbBivtBkCblK</t>
  </si>
  <si>
    <t>Fixture Picture</t>
  </si>
  <si>
    <t>1a1SQeSqUKzH5OUVTEx4ae</t>
  </si>
  <si>
    <t>Favourite Ex</t>
  </si>
  <si>
    <t>27amyuHPB1IZQZoTmb8Tjo</t>
  </si>
  <si>
    <t>Tunnelovision</t>
  </si>
  <si>
    <t>1ZEEm3E9Yvho5mYyzGFvxy</t>
  </si>
  <si>
    <t>Fluttering In The Floodlights</t>
  </si>
  <si>
    <t>Predicted</t>
  </si>
  <si>
    <t>time</t>
  </si>
  <si>
    <t>Intercept</t>
  </si>
  <si>
    <t>log(number)</t>
  </si>
  <si>
    <t>log(favorites)</t>
  </si>
  <si>
    <t>log(retweets)</t>
  </si>
  <si>
    <t>log(time)</t>
  </si>
  <si>
    <t>log(rts)</t>
  </si>
  <si>
    <t>log(favs)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</si>
</sst>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S20" sqref="S20"/>
    </sheetView>
  </sheetViews>
  <sheetFormatPr baseColWidth="10" defaultRowHeight="16" x14ac:dyDescent="0.2"/>
  <cols>
    <col min="4" max="4" width="15" bestFit="1" customWidth="1"/>
    <col min="5" max="5" width="4.1640625" bestFit="1" customWidth="1"/>
    <col min="6" max="7" width="12.1640625" bestFit="1" customWidth="1"/>
    <col min="8" max="8" width="7.5" bestFit="1" customWidth="1"/>
    <col min="9" max="9" width="12.1640625" bestFit="1" customWidth="1"/>
    <col min="10" max="10" width="3.6640625" bestFit="1" customWidth="1"/>
    <col min="11" max="11" width="8.33203125" bestFit="1" customWidth="1"/>
    <col min="12" max="12" width="12.1640625" bestFit="1" customWidth="1"/>
    <col min="13" max="13" width="24.83203125" bestFit="1" customWidth="1"/>
    <col min="14" max="14" width="24.5" bestFit="1" customWidth="1"/>
    <col min="17" max="17" width="12.33203125" bestFit="1" customWidth="1"/>
    <col min="18" max="18" width="12.83203125" bestFit="1" customWidth="1"/>
  </cols>
  <sheetData>
    <row r="1" spans="1:18" x14ac:dyDescent="0.2">
      <c r="B1" t="s">
        <v>23</v>
      </c>
      <c r="C1" t="s">
        <v>28</v>
      </c>
      <c r="D1" t="s">
        <v>0</v>
      </c>
      <c r="E1" t="s">
        <v>1</v>
      </c>
      <c r="F1" t="s">
        <v>29</v>
      </c>
      <c r="G1" t="s">
        <v>2</v>
      </c>
      <c r="H1" t="s">
        <v>3</v>
      </c>
      <c r="I1" t="s">
        <v>25</v>
      </c>
      <c r="J1" t="s">
        <v>4</v>
      </c>
      <c r="K1" t="s">
        <v>5</v>
      </c>
      <c r="L1" t="s">
        <v>30</v>
      </c>
      <c r="M1" t="s">
        <v>6</v>
      </c>
      <c r="N1" t="s">
        <v>7</v>
      </c>
      <c r="O1" t="s">
        <v>22</v>
      </c>
    </row>
    <row r="2" spans="1:18" x14ac:dyDescent="0.2">
      <c r="A2">
        <v>3</v>
      </c>
      <c r="B2">
        <f>H2/D2</f>
        <v>29.719202995300364</v>
      </c>
      <c r="C2">
        <f>LOG(B2)</f>
        <v>1.4730371584066955</v>
      </c>
      <c r="D2">
        <v>18.674794209244599</v>
      </c>
      <c r="E2">
        <v>429</v>
      </c>
      <c r="F2">
        <f>LOG(E2)</f>
        <v>2.6324572921847245</v>
      </c>
      <c r="G2">
        <v>4.0451928701928597E-2</v>
      </c>
      <c r="H2">
        <v>555</v>
      </c>
      <c r="I2">
        <f>LOG(H2)</f>
        <v>2.7442929831226763</v>
      </c>
      <c r="J2">
        <v>43</v>
      </c>
      <c r="K2">
        <v>3043</v>
      </c>
      <c r="L2">
        <f>LOG(K2)</f>
        <v>3.483301952358167</v>
      </c>
      <c r="M2" t="s">
        <v>12</v>
      </c>
      <c r="N2" t="s">
        <v>13</v>
      </c>
      <c r="O2">
        <f>$R$15+($R$16*$I2)+($R$17*$L2)+($R$18*$F2)+($R$19*$C2)</f>
        <v>68.26030563620624</v>
      </c>
      <c r="P2">
        <f>$O2-$J2</f>
        <v>25.26030563620624</v>
      </c>
    </row>
    <row r="3" spans="1:18" x14ac:dyDescent="0.2">
      <c r="A3">
        <v>6</v>
      </c>
      <c r="B3">
        <f>H3/D3</f>
        <v>8.0185961723327832</v>
      </c>
      <c r="C3">
        <f t="shared" ref="C3:C8" si="0">LOG(B3)</f>
        <v>0.90409834235216524</v>
      </c>
      <c r="D3">
        <v>12.471010866595099</v>
      </c>
      <c r="E3">
        <v>402</v>
      </c>
      <c r="F3">
        <f t="shared" ref="F3:F8" si="1">LOG(E3)</f>
        <v>2.6042260530844699</v>
      </c>
      <c r="G3">
        <v>0.14481887755101999</v>
      </c>
      <c r="H3">
        <v>100</v>
      </c>
      <c r="I3">
        <f t="shared" ref="I3:I8" si="2">LOG(H3)</f>
        <v>2</v>
      </c>
      <c r="J3">
        <v>49</v>
      </c>
      <c r="K3">
        <v>2026</v>
      </c>
      <c r="L3">
        <f t="shared" ref="L3:L8" si="3">LOG(K3)</f>
        <v>3.3066394410242617</v>
      </c>
      <c r="M3" t="s">
        <v>18</v>
      </c>
      <c r="N3" t="s">
        <v>19</v>
      </c>
      <c r="O3">
        <f t="shared" ref="O3:O8" si="4">$R$15+($R$16*$I3)+($R$17*$L3)+($R$18*$F3)+($R$19*$C3)</f>
        <v>51.482028060791421</v>
      </c>
      <c r="P3">
        <f t="shared" ref="P3:P8" si="5">$O3-$J3</f>
        <v>2.4820280607914214</v>
      </c>
    </row>
    <row r="4" spans="1:18" x14ac:dyDescent="0.2">
      <c r="A4">
        <v>2</v>
      </c>
      <c r="B4">
        <f>H4/D4</f>
        <v>1.4889650344848724</v>
      </c>
      <c r="C4">
        <f t="shared" si="0"/>
        <v>0.17288449929107827</v>
      </c>
      <c r="D4">
        <v>13.432148866356201</v>
      </c>
      <c r="E4">
        <v>2</v>
      </c>
      <c r="F4">
        <f t="shared" si="1"/>
        <v>0.3010299956639812</v>
      </c>
      <c r="G4">
        <v>0.10224134199134199</v>
      </c>
      <c r="H4">
        <v>20</v>
      </c>
      <c r="I4">
        <f t="shared" si="2"/>
        <v>1.3010299956639813</v>
      </c>
      <c r="J4">
        <v>51</v>
      </c>
      <c r="K4">
        <v>15</v>
      </c>
      <c r="L4">
        <f t="shared" si="3"/>
        <v>1.1760912590556813</v>
      </c>
      <c r="M4" t="s">
        <v>10</v>
      </c>
      <c r="N4" t="s">
        <v>11</v>
      </c>
      <c r="O4">
        <f t="shared" si="4"/>
        <v>29.765076039050214</v>
      </c>
      <c r="P4">
        <f t="shared" si="5"/>
        <v>-21.234923960949786</v>
      </c>
    </row>
    <row r="5" spans="1:18" x14ac:dyDescent="0.2">
      <c r="A5">
        <v>4</v>
      </c>
      <c r="B5">
        <f>H5/D5</f>
        <v>103.55308485031138</v>
      </c>
      <c r="C5">
        <f t="shared" si="0"/>
        <v>2.0151630410712116</v>
      </c>
      <c r="D5">
        <v>2.4625051042043702</v>
      </c>
      <c r="E5">
        <v>201</v>
      </c>
      <c r="F5">
        <f t="shared" si="1"/>
        <v>2.3031960574204891</v>
      </c>
      <c r="G5">
        <v>9.2847511058295404E-2</v>
      </c>
      <c r="H5">
        <v>255</v>
      </c>
      <c r="I5">
        <f t="shared" si="2"/>
        <v>2.406540180433955</v>
      </c>
      <c r="J5">
        <v>53</v>
      </c>
      <c r="K5">
        <v>816</v>
      </c>
      <c r="L5">
        <f t="shared" si="3"/>
        <v>2.9116901587538613</v>
      </c>
      <c r="M5" t="s">
        <v>14</v>
      </c>
      <c r="N5" t="s">
        <v>15</v>
      </c>
      <c r="O5">
        <f t="shared" si="4"/>
        <v>58.155685033390633</v>
      </c>
      <c r="P5">
        <f t="shared" si="5"/>
        <v>5.1556850333906326</v>
      </c>
    </row>
    <row r="6" spans="1:18" x14ac:dyDescent="0.2">
      <c r="A6">
        <v>7</v>
      </c>
      <c r="B6">
        <f>H6/D6</f>
        <v>3.4816048145294256</v>
      </c>
      <c r="C6">
        <f t="shared" si="0"/>
        <v>0.54177947424563466</v>
      </c>
      <c r="D6">
        <v>19.243999123736199</v>
      </c>
      <c r="E6">
        <v>49</v>
      </c>
      <c r="F6">
        <f t="shared" si="1"/>
        <v>1.6901960800285136</v>
      </c>
      <c r="G6">
        <v>0.123887058215416</v>
      </c>
      <c r="H6">
        <v>67</v>
      </c>
      <c r="I6">
        <f t="shared" si="2"/>
        <v>1.8260748027008264</v>
      </c>
      <c r="J6">
        <v>54</v>
      </c>
      <c r="K6">
        <v>220</v>
      </c>
      <c r="L6">
        <f t="shared" si="3"/>
        <v>2.3424226808222062</v>
      </c>
      <c r="M6" t="s">
        <v>20</v>
      </c>
      <c r="N6" t="s">
        <v>21</v>
      </c>
      <c r="O6">
        <f t="shared" si="4"/>
        <v>44.89218329753826</v>
      </c>
      <c r="P6">
        <f t="shared" si="5"/>
        <v>-9.10781670246174</v>
      </c>
    </row>
    <row r="7" spans="1:18" x14ac:dyDescent="0.2">
      <c r="A7">
        <v>1</v>
      </c>
      <c r="B7">
        <f>H7/D7</f>
        <v>15.075467109680183</v>
      </c>
      <c r="C7">
        <f t="shared" si="0"/>
        <v>1.1782707775295145</v>
      </c>
      <c r="D7">
        <v>8.2916170418186006</v>
      </c>
      <c r="E7">
        <v>409</v>
      </c>
      <c r="F7">
        <f t="shared" si="1"/>
        <v>2.6117233080073419</v>
      </c>
      <c r="G7">
        <v>0.22780993609565001</v>
      </c>
      <c r="H7">
        <v>125</v>
      </c>
      <c r="I7">
        <f t="shared" si="2"/>
        <v>2.0969100130080562</v>
      </c>
      <c r="J7">
        <v>57</v>
      </c>
      <c r="K7">
        <v>2346</v>
      </c>
      <c r="L7">
        <f t="shared" si="3"/>
        <v>3.3703280077795106</v>
      </c>
      <c r="M7" t="s">
        <v>8</v>
      </c>
      <c r="N7" t="s">
        <v>9</v>
      </c>
      <c r="O7">
        <f t="shared" si="4"/>
        <v>53.574505507435489</v>
      </c>
      <c r="P7">
        <f t="shared" si="5"/>
        <v>-3.4254944925645106</v>
      </c>
    </row>
    <row r="8" spans="1:18" x14ac:dyDescent="0.2">
      <c r="A8">
        <v>5</v>
      </c>
      <c r="B8">
        <f>H8/D8</f>
        <v>13.784409046173101</v>
      </c>
      <c r="C8">
        <f t="shared" si="0"/>
        <v>1.139388152125695</v>
      </c>
      <c r="D8">
        <v>7.6173015214715099</v>
      </c>
      <c r="E8">
        <v>169</v>
      </c>
      <c r="F8">
        <f t="shared" si="1"/>
        <v>2.2278867046136734</v>
      </c>
      <c r="G8">
        <v>0.15280738221214399</v>
      </c>
      <c r="H8">
        <v>105</v>
      </c>
      <c r="I8">
        <f t="shared" si="2"/>
        <v>2.0211892990699383</v>
      </c>
      <c r="J8">
        <v>60</v>
      </c>
      <c r="K8">
        <v>1060</v>
      </c>
      <c r="L8">
        <f t="shared" si="3"/>
        <v>3.0253058652647704</v>
      </c>
      <c r="M8" t="s">
        <v>16</v>
      </c>
      <c r="N8" t="s">
        <v>17</v>
      </c>
      <c r="O8">
        <f t="shared" si="4"/>
        <v>50.817006427210544</v>
      </c>
      <c r="P8">
        <f t="shared" si="5"/>
        <v>-9.1829935727894565</v>
      </c>
    </row>
    <row r="15" spans="1:18" x14ac:dyDescent="0.2">
      <c r="Q15" t="s">
        <v>24</v>
      </c>
      <c r="R15">
        <v>-3.3357688323689114</v>
      </c>
    </row>
    <row r="16" spans="1:18" x14ac:dyDescent="0.2">
      <c r="Q16" t="s">
        <v>25</v>
      </c>
      <c r="R16">
        <v>22.625999940069157</v>
      </c>
    </row>
    <row r="17" spans="17:18" x14ac:dyDescent="0.2">
      <c r="Q17" t="s">
        <v>26</v>
      </c>
      <c r="R17">
        <v>3.3197553650994256</v>
      </c>
    </row>
    <row r="18" spans="17:18" x14ac:dyDescent="0.2">
      <c r="Q18" t="s">
        <v>27</v>
      </c>
      <c r="R18">
        <v>-0.14878475140471048</v>
      </c>
    </row>
    <row r="19" spans="17:18" x14ac:dyDescent="0.2">
      <c r="Q19" t="s">
        <v>28</v>
      </c>
      <c r="R19">
        <v>-1.1325846292271309</v>
      </c>
    </row>
  </sheetData>
  <sortState xmlns:xlrd2="http://schemas.microsoft.com/office/spreadsheetml/2017/richdata2" ref="A2:O8">
    <sortCondition ref="J2:J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NMF417model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2019-04-17T20:49:47Z</dcterms:created>
  <dcterms:modified xsi:type="dcterms:W3CDTF">2019-04-17T20:49:47Z</dcterms:modified>
</cp:coreProperties>
</file>