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asha\Python\Lab_gen\"/>
    </mc:Choice>
  </mc:AlternateContent>
  <xr:revisionPtr revIDLastSave="0" documentId="13_ncr:1_{7D7CA19D-A4F1-45B2-B735-D67C0B8999F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7" i="1" l="1"/>
  <c r="I46" i="1"/>
  <c r="I45" i="1"/>
  <c r="I44" i="1"/>
  <c r="I43" i="1"/>
  <c r="I42" i="1"/>
  <c r="I41" i="1"/>
  <c r="I40" i="1"/>
  <c r="I39" i="1"/>
  <c r="I38" i="1"/>
  <c r="H45" i="1"/>
  <c r="H46" i="1" s="1"/>
  <c r="H47" i="1" s="1"/>
  <c r="I33" i="1"/>
  <c r="I32" i="1"/>
  <c r="I31" i="1"/>
  <c r="I30" i="1"/>
  <c r="I29" i="1"/>
  <c r="I28" i="1"/>
  <c r="I27" i="1"/>
  <c r="I26" i="1"/>
  <c r="I25" i="1"/>
  <c r="I24" i="1"/>
  <c r="H31" i="1"/>
  <c r="H32" i="1" s="1"/>
  <c r="H33" i="1" s="1"/>
  <c r="H4" i="1" l="1"/>
  <c r="I5" i="1"/>
  <c r="H5" i="1"/>
  <c r="I4" i="1"/>
  <c r="I3" i="1"/>
  <c r="H3" i="1"/>
  <c r="I19" i="1" l="1"/>
  <c r="I18" i="1"/>
  <c r="I17" i="1"/>
  <c r="I16" i="1"/>
  <c r="I15" i="1"/>
  <c r="I14" i="1"/>
  <c r="I13" i="1"/>
  <c r="I12" i="1"/>
  <c r="I11" i="1"/>
  <c r="I10" i="1"/>
  <c r="I9" i="1"/>
  <c r="H10" i="1"/>
  <c r="H11" i="1" s="1"/>
  <c r="H12" i="1" s="1"/>
  <c r="H13" i="1" s="1"/>
  <c r="H14" i="1" s="1"/>
  <c r="H15" i="1" s="1"/>
  <c r="H16" i="1" s="1"/>
  <c r="H17" i="1" s="1"/>
  <c r="H18" i="1" s="1"/>
  <c r="H19" i="1" s="1"/>
</calcChain>
</file>

<file path=xl/sharedStrings.xml><?xml version="1.0" encoding="utf-8"?>
<sst xmlns="http://schemas.openxmlformats.org/spreadsheetml/2006/main" count="14" uniqueCount="12">
  <si>
    <t>Номер задачи</t>
  </si>
  <si>
    <t>Время нахождения первого решения</t>
  </si>
  <si>
    <t>Время нахождения всех решений</t>
  </si>
  <si>
    <t>Число решений</t>
  </si>
  <si>
    <t>Число 
решений</t>
  </si>
  <si>
    <t>Кол-во
задач</t>
  </si>
  <si>
    <t>Дисперсия</t>
  </si>
  <si>
    <t>Среднее</t>
  </si>
  <si>
    <t>Отклонение</t>
  </si>
  <si>
    <t>Доля предметов</t>
  </si>
  <si>
    <t>Среднее время</t>
  </si>
  <si>
    <t>Среднее время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</si>
</sst>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Border="1" applyAlignment="1">
      <alignment horizontal="center" vertical="top"/>
    </xf>
    <xf numFmtId="0" fontId="0" fillId="0" borderId="0" xfId="0" applyFill="1"/>
    <xf numFmtId="0" fontId="0" fillId="0" borderId="6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0" fillId="2" borderId="5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3" borderId="0" xfId="0" applyFont="1" applyFill="1"/>
    <xf numFmtId="0" fontId="0" fillId="3" borderId="0" xfId="0" applyFill="1"/>
    <xf numFmtId="0" fontId="0" fillId="3" borderId="0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  <a:r>
              <a:rPr lang="ru-RU" baseline="0"/>
              <a:t> решений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Sheet1!$H$9:$H$19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Sheet1!$I$9:$I$19</c:f>
              <c:numCache>
                <c:formatCode>General</c:formatCode>
                <c:ptCount val="11"/>
                <c:pt idx="0">
                  <c:v>199</c:v>
                </c:pt>
                <c:pt idx="1">
                  <c:v>86</c:v>
                </c:pt>
                <c:pt idx="2">
                  <c:v>52</c:v>
                </c:pt>
                <c:pt idx="3">
                  <c:v>48</c:v>
                </c:pt>
                <c:pt idx="4">
                  <c:v>54</c:v>
                </c:pt>
                <c:pt idx="5">
                  <c:v>29</c:v>
                </c:pt>
                <c:pt idx="6">
                  <c:v>12</c:v>
                </c:pt>
                <c:pt idx="7">
                  <c:v>11</c:v>
                </c:pt>
                <c:pt idx="8">
                  <c:v>7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A5-4829-A564-BD6BA7545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96032896"/>
        <c:axId val="284735744"/>
      </c:barChart>
      <c:catAx>
        <c:axId val="29603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4735744"/>
        <c:crosses val="autoZero"/>
        <c:auto val="1"/>
        <c:lblAlgn val="ctr"/>
        <c:lblOffset val="100"/>
        <c:noMultiLvlLbl val="0"/>
      </c:catAx>
      <c:valAx>
        <c:axId val="28473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603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Среднее время первого</a:t>
            </a:r>
            <a:r>
              <a:rPr lang="ru-RU" baseline="0"/>
              <a:t> решения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Sheet1!$I$23</c:f>
              <c:strCache>
                <c:ptCount val="1"/>
                <c:pt idx="0">
                  <c:v>Среднее время 1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Sheet1!$H$24:$H$32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xVal>
          <c:yVal>
            <c:numRef>
              <c:f>Sheet1!$I$24:$I$32</c:f>
              <c:numCache>
                <c:formatCode>General</c:formatCode>
                <c:ptCount val="9"/>
                <c:pt idx="0">
                  <c:v>2.4529729715730945E-4</c:v>
                </c:pt>
                <c:pt idx="1">
                  <c:v>1.3383826923857739E-3</c:v>
                </c:pt>
                <c:pt idx="2">
                  <c:v>6.558727906870677E-3</c:v>
                </c:pt>
                <c:pt idx="3">
                  <c:v>2.3484684000140987E-2</c:v>
                </c:pt>
                <c:pt idx="4">
                  <c:v>7.0866038181702604E-2</c:v>
                </c:pt>
                <c:pt idx="5">
                  <c:v>0.17810433970552206</c:v>
                </c:pt>
                <c:pt idx="6">
                  <c:v>0.42617081363650039</c:v>
                </c:pt>
                <c:pt idx="7">
                  <c:v>0.59442529523836307</c:v>
                </c:pt>
                <c:pt idx="8">
                  <c:v>0.99425617454524562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B1-4371-9E83-4C8D0A1E6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424064"/>
        <c:axId val="1142265712"/>
      </c:scatterChart>
      <c:valAx>
        <c:axId val="128742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2265712"/>
        <c:crosses val="autoZero"/>
        <c:crossBetween val="midCat"/>
      </c:valAx>
      <c:valAx>
        <c:axId val="114226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742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Среднее время поиска</a:t>
            </a:r>
            <a:r>
              <a:rPr lang="ru-RU" baseline="0"/>
              <a:t> всех решений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Sheet1!$I$37</c:f>
              <c:strCache>
                <c:ptCount val="1"/>
                <c:pt idx="0">
                  <c:v>Среднее время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Sheet1!$H$38:$H$47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xVal>
          <c:yVal>
            <c:numRef>
              <c:f>Sheet1!$I$38:$I$47</c:f>
              <c:numCache>
                <c:formatCode>General</c:formatCode>
                <c:ptCount val="10"/>
                <c:pt idx="0">
                  <c:v>2.5424810809380615E-3</c:v>
                </c:pt>
                <c:pt idx="1">
                  <c:v>1.4506278846196298E-2</c:v>
                </c:pt>
                <c:pt idx="2">
                  <c:v>5.4054599999840004E-2</c:v>
                </c:pt>
                <c:pt idx="3">
                  <c:v>0.19446606800032895</c:v>
                </c:pt>
                <c:pt idx="4">
                  <c:v>0.31520332000000051</c:v>
                </c:pt>
                <c:pt idx="5">
                  <c:v>0.85199264264675179</c:v>
                </c:pt>
                <c:pt idx="6">
                  <c:v>1.4460733159092507</c:v>
                </c:pt>
                <c:pt idx="7">
                  <c:v>1.7256425523813785</c:v>
                </c:pt>
                <c:pt idx="8">
                  <c:v>2.4236716272726135</c:v>
                </c:pt>
                <c:pt idx="9">
                  <c:v>2.7650964833334943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9C-4C33-AD51-6ACBBC640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736480"/>
        <c:axId val="1183690144"/>
      </c:scatterChart>
      <c:valAx>
        <c:axId val="1417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3690144"/>
        <c:crosses val="autoZero"/>
        <c:crossBetween val="midCat"/>
      </c:valAx>
      <c:valAx>
        <c:axId val="118369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773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6</xdr:row>
      <xdr:rowOff>23812</xdr:rowOff>
    </xdr:from>
    <xdr:to>
      <xdr:col>16</xdr:col>
      <xdr:colOff>352425</xdr:colOff>
      <xdr:row>19</xdr:row>
      <xdr:rowOff>80962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CAB2C68-C48F-452A-AF34-BCD991327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104775</xdr:colOff>
      <xdr:row>20</xdr:row>
      <xdr:rowOff>147637</xdr:rowOff>
    </xdr:from>
    <xdr:to>
      <xdr:col>16</xdr:col>
      <xdr:colOff>276225</xdr:colOff>
      <xdr:row>33</xdr:row>
      <xdr:rowOff>180975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44D1E20-F438-49C7-8641-045F25615F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85725</xdr:colOff>
      <xdr:row>34</xdr:row>
      <xdr:rowOff>128587</xdr:rowOff>
    </xdr:from>
    <xdr:to>
      <xdr:col>16</xdr:col>
      <xdr:colOff>333375</xdr:colOff>
      <xdr:row>47</xdr:row>
      <xdr:rowOff>176212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DE031DE-5F9E-4B04-96F6-C510A2358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01"/>
  <sheetViews>
    <sheetView tabSelected="1" workbookViewId="0">
      <selection activeCell="M59" sqref="M59"/>
    </sheetView>
  </sheetViews>
  <sheetFormatPr defaultRowHeight="15" x14ac:dyDescent="0.25"/>
  <cols>
    <col min="1" max="1" width="25.85546875" style="16" customWidth="1"/>
    <col min="2" max="2" width="37.85546875" style="17" customWidth="1"/>
    <col min="3" max="3" width="33.42578125" style="17" customWidth="1"/>
    <col min="4" max="4" width="19" style="16" customWidth="1"/>
    <col min="5" max="5" width="19.140625" style="16" customWidth="1"/>
    <col min="7" max="7" width="13.5703125" style="2" customWidth="1"/>
    <col min="8" max="8" width="11.5703125" style="2" customWidth="1"/>
    <col min="9" max="10" width="9.140625" style="2"/>
    <col min="11" max="11" width="10" style="2" customWidth="1"/>
    <col min="12" max="18" width="9.140625" style="2"/>
  </cols>
  <sheetData>
    <row r="1" spans="1:17" x14ac:dyDescent="0.25">
      <c r="A1" s="18" t="s">
        <v>0</v>
      </c>
      <c r="B1" s="19" t="s">
        <v>1</v>
      </c>
      <c r="C1" s="19" t="s">
        <v>2</v>
      </c>
      <c r="D1" s="18" t="s">
        <v>3</v>
      </c>
      <c r="E1" s="20" t="s">
        <v>9</v>
      </c>
      <c r="F1" s="1"/>
    </row>
    <row r="2" spans="1:17" ht="15.75" thickBot="1" x14ac:dyDescent="0.3">
      <c r="A2" s="16">
        <v>1</v>
      </c>
      <c r="B2" s="17">
        <v>9.8098699996626237E-2</v>
      </c>
      <c r="C2" s="17">
        <v>0.2396701999969082</v>
      </c>
      <c r="D2" s="16">
        <v>3</v>
      </c>
      <c r="E2" s="16">
        <v>7</v>
      </c>
    </row>
    <row r="3" spans="1:17" x14ac:dyDescent="0.25">
      <c r="A3" s="16">
        <v>2</v>
      </c>
      <c r="B3" s="17">
        <v>2.0603299999493171E-2</v>
      </c>
      <c r="C3" s="17">
        <v>2.9729100002441559E-2</v>
      </c>
      <c r="D3" s="16">
        <v>2</v>
      </c>
      <c r="E3" s="16">
        <v>6</v>
      </c>
      <c r="G3" s="11" t="s">
        <v>7</v>
      </c>
      <c r="H3" s="7">
        <f>AVERAGE(B2:B501)</f>
        <v>0.3668136701999829</v>
      </c>
      <c r="I3" s="8">
        <f>AVERAGE(C2:C501)</f>
        <v>1.0137781890000261</v>
      </c>
    </row>
    <row r="4" spans="1:17" x14ac:dyDescent="0.25">
      <c r="A4" s="16">
        <v>3</v>
      </c>
      <c r="B4" s="17">
        <v>1.327966500000912</v>
      </c>
      <c r="C4" s="17">
        <v>1.327966500000912</v>
      </c>
      <c r="D4" s="16">
        <v>1</v>
      </c>
      <c r="E4" s="16">
        <v>11</v>
      </c>
      <c r="G4" s="12" t="s">
        <v>6</v>
      </c>
      <c r="H4" s="9">
        <f>_xlfn.VAR.P(B2:B501)</f>
        <v>0.27062226392462313</v>
      </c>
      <c r="I4" s="4">
        <f>_xlfn.VAR.P(C2:C501)</f>
        <v>1.4228678458543853</v>
      </c>
    </row>
    <row r="5" spans="1:17" ht="15.75" thickBot="1" x14ac:dyDescent="0.3">
      <c r="A5" s="16">
        <v>4</v>
      </c>
      <c r="B5" s="17">
        <v>0.67894860000160406</v>
      </c>
      <c r="C5" s="17">
        <v>0.67894860000160406</v>
      </c>
      <c r="D5" s="16">
        <v>1</v>
      </c>
      <c r="E5" s="16">
        <v>10</v>
      </c>
      <c r="G5" s="13" t="s">
        <v>8</v>
      </c>
      <c r="H5" s="10">
        <f>STDEV(B2:B501)</f>
        <v>0.52073466670737878</v>
      </c>
      <c r="I5" s="6">
        <f>STDEV(C2:C501)</f>
        <v>1.1940348757147889</v>
      </c>
    </row>
    <row r="6" spans="1:17" x14ac:dyDescent="0.25">
      <c r="A6" s="16">
        <v>5</v>
      </c>
      <c r="B6" s="17">
        <v>0.22863560000041619</v>
      </c>
      <c r="C6" s="17">
        <v>1.0849159999997939</v>
      </c>
      <c r="D6" s="16">
        <v>2</v>
      </c>
      <c r="E6" s="16">
        <v>8</v>
      </c>
      <c r="G6" s="22"/>
      <c r="H6" s="22"/>
      <c r="I6" s="22"/>
      <c r="J6" s="21"/>
      <c r="K6" s="21"/>
      <c r="L6" s="21"/>
      <c r="M6" s="21"/>
      <c r="N6" s="21"/>
      <c r="O6" s="21"/>
      <c r="P6" s="21"/>
      <c r="Q6" s="21"/>
    </row>
    <row r="7" spans="1:17" ht="15.75" thickBot="1" x14ac:dyDescent="0.3">
      <c r="A7" s="16">
        <v>6</v>
      </c>
      <c r="B7" s="17">
        <v>2.8091299998777689E-2</v>
      </c>
      <c r="C7" s="17">
        <v>0.1232606999983545</v>
      </c>
      <c r="D7" s="16">
        <v>2</v>
      </c>
      <c r="E7" s="16">
        <v>6</v>
      </c>
      <c r="G7" s="22"/>
      <c r="H7" s="22"/>
      <c r="I7" s="22"/>
      <c r="J7" s="21"/>
      <c r="K7" s="21"/>
      <c r="L7" s="21"/>
      <c r="M7" s="21"/>
      <c r="N7" s="21"/>
      <c r="O7" s="21"/>
      <c r="P7" s="21"/>
      <c r="Q7" s="21"/>
    </row>
    <row r="8" spans="1:17" ht="30.75" thickBot="1" x14ac:dyDescent="0.3">
      <c r="A8" s="16">
        <v>7</v>
      </c>
      <c r="B8" s="17">
        <v>0.52804309999919496</v>
      </c>
      <c r="C8" s="17">
        <v>0.82323510000060196</v>
      </c>
      <c r="D8" s="16">
        <v>2</v>
      </c>
      <c r="E8" s="16">
        <v>10</v>
      </c>
      <c r="G8" s="22"/>
      <c r="H8" s="14" t="s">
        <v>4</v>
      </c>
      <c r="I8" s="15" t="s">
        <v>5</v>
      </c>
      <c r="J8" s="21"/>
      <c r="K8" s="21"/>
      <c r="L8" s="21"/>
      <c r="M8" s="21"/>
      <c r="N8" s="21"/>
      <c r="O8" s="21"/>
      <c r="P8" s="21"/>
      <c r="Q8" s="21"/>
    </row>
    <row r="9" spans="1:17" x14ac:dyDescent="0.25">
      <c r="A9" s="16">
        <v>8</v>
      </c>
      <c r="B9" s="17">
        <v>7.2200000431621447E-5</v>
      </c>
      <c r="C9" s="17">
        <v>7.2200000431621447E-5</v>
      </c>
      <c r="D9" s="16">
        <v>1</v>
      </c>
      <c r="E9" s="16">
        <v>3</v>
      </c>
      <c r="G9" s="22"/>
      <c r="H9" s="3">
        <v>1</v>
      </c>
      <c r="I9" s="4">
        <f>COUNTIF($D$2:$D$501,"=1")</f>
        <v>199</v>
      </c>
      <c r="J9" s="21"/>
      <c r="K9" s="21"/>
      <c r="L9" s="21"/>
      <c r="M9" s="21"/>
      <c r="N9" s="21"/>
      <c r="O9" s="21"/>
      <c r="P9" s="21"/>
      <c r="Q9" s="21"/>
    </row>
    <row r="10" spans="1:17" x14ac:dyDescent="0.25">
      <c r="A10" s="16">
        <v>9</v>
      </c>
      <c r="B10" s="17">
        <v>3.6283900000853457E-2</v>
      </c>
      <c r="C10" s="17">
        <v>3.6283900000853457E-2</v>
      </c>
      <c r="D10" s="16">
        <v>1</v>
      </c>
      <c r="E10" s="16">
        <v>7</v>
      </c>
      <c r="G10" s="22"/>
      <c r="H10" s="3">
        <f>H9+1</f>
        <v>2</v>
      </c>
      <c r="I10" s="4">
        <f>COUNTIF($D$2:$D$501,"=2")</f>
        <v>86</v>
      </c>
      <c r="J10" s="21"/>
      <c r="K10" s="21"/>
      <c r="L10" s="21"/>
      <c r="M10" s="21"/>
      <c r="N10" s="21"/>
      <c r="O10" s="21"/>
      <c r="P10" s="21"/>
      <c r="Q10" s="21"/>
    </row>
    <row r="11" spans="1:17" x14ac:dyDescent="0.25">
      <c r="A11" s="16">
        <v>10</v>
      </c>
      <c r="B11" s="17">
        <v>0.5391514000002644</v>
      </c>
      <c r="C11" s="17">
        <v>2.0170555999975481</v>
      </c>
      <c r="D11" s="16">
        <v>8</v>
      </c>
      <c r="E11" s="16">
        <v>12</v>
      </c>
      <c r="G11" s="22"/>
      <c r="H11" s="3">
        <f t="shared" ref="H11:H19" si="0">H10+1</f>
        <v>3</v>
      </c>
      <c r="I11" s="4">
        <f>COUNTIF($D$2:$D$501,"=3")</f>
        <v>52</v>
      </c>
      <c r="J11" s="21"/>
      <c r="K11" s="21"/>
      <c r="L11" s="21"/>
      <c r="M11" s="21"/>
      <c r="N11" s="21"/>
      <c r="O11" s="21"/>
      <c r="P11" s="21"/>
      <c r="Q11" s="21"/>
    </row>
    <row r="12" spans="1:17" x14ac:dyDescent="0.25">
      <c r="A12" s="16">
        <v>11</v>
      </c>
      <c r="B12" s="17">
        <v>6.6951999979210086E-3</v>
      </c>
      <c r="C12" s="17">
        <v>6.6951999979210086E-3</v>
      </c>
      <c r="D12" s="16">
        <v>1</v>
      </c>
      <c r="E12" s="16">
        <v>5</v>
      </c>
      <c r="G12" s="22"/>
      <c r="H12" s="3">
        <f t="shared" si="0"/>
        <v>4</v>
      </c>
      <c r="I12" s="4">
        <f>COUNTIF($D$2:$D$501,"=4")</f>
        <v>48</v>
      </c>
      <c r="J12" s="21"/>
      <c r="K12" s="21"/>
      <c r="L12" s="21"/>
      <c r="M12" s="21"/>
      <c r="N12" s="21"/>
      <c r="O12" s="21"/>
      <c r="P12" s="21"/>
      <c r="Q12" s="21"/>
    </row>
    <row r="13" spans="1:17" x14ac:dyDescent="0.25">
      <c r="A13" s="16">
        <v>12</v>
      </c>
      <c r="B13" s="17">
        <v>1.163999986601993E-4</v>
      </c>
      <c r="C13" s="17">
        <v>1.163999986601993E-4</v>
      </c>
      <c r="D13" s="16">
        <v>1</v>
      </c>
      <c r="E13" s="16">
        <v>3</v>
      </c>
      <c r="G13" s="22"/>
      <c r="H13" s="3">
        <f t="shared" si="0"/>
        <v>5</v>
      </c>
      <c r="I13" s="4">
        <f>COUNTIF($D$2:$D$501,"=5")</f>
        <v>54</v>
      </c>
      <c r="J13" s="21"/>
      <c r="K13" s="21"/>
      <c r="L13" s="21"/>
      <c r="M13" s="21"/>
      <c r="N13" s="21"/>
      <c r="O13" s="21"/>
      <c r="P13" s="21"/>
      <c r="Q13" s="21"/>
    </row>
    <row r="14" spans="1:17" x14ac:dyDescent="0.25">
      <c r="A14" s="16">
        <v>13</v>
      </c>
      <c r="B14" s="17">
        <v>1.25275160000092</v>
      </c>
      <c r="C14" s="17">
        <v>3.195231500001682</v>
      </c>
      <c r="D14" s="16">
        <v>4</v>
      </c>
      <c r="E14" s="16">
        <v>11</v>
      </c>
      <c r="G14" s="22"/>
      <c r="H14" s="3">
        <f t="shared" si="0"/>
        <v>6</v>
      </c>
      <c r="I14" s="4">
        <f>COUNTIF($D$2:$D$501,"=6")</f>
        <v>29</v>
      </c>
      <c r="J14" s="21"/>
      <c r="K14" s="21"/>
      <c r="L14" s="21"/>
      <c r="M14" s="21"/>
      <c r="N14" s="21"/>
      <c r="O14" s="21"/>
      <c r="P14" s="21"/>
      <c r="Q14" s="21"/>
    </row>
    <row r="15" spans="1:17" x14ac:dyDescent="0.25">
      <c r="A15" s="16">
        <v>14</v>
      </c>
      <c r="B15" s="17">
        <v>4.3609999920590781E-4</v>
      </c>
      <c r="C15" s="17">
        <v>4.3609999920590781E-4</v>
      </c>
      <c r="D15" s="16">
        <v>1</v>
      </c>
      <c r="E15" s="16">
        <v>4</v>
      </c>
      <c r="G15" s="22"/>
      <c r="H15" s="3">
        <f t="shared" si="0"/>
        <v>7</v>
      </c>
      <c r="I15" s="4">
        <f>COUNTIF($D$2:$D$501,"=7")</f>
        <v>12</v>
      </c>
      <c r="J15" s="21"/>
      <c r="K15" s="21"/>
      <c r="L15" s="21"/>
      <c r="M15" s="21"/>
      <c r="N15" s="21"/>
      <c r="O15" s="21"/>
      <c r="P15" s="21"/>
      <c r="Q15" s="21"/>
    </row>
    <row r="16" spans="1:17" x14ac:dyDescent="0.25">
      <c r="A16" s="16">
        <v>15</v>
      </c>
      <c r="B16" s="17">
        <v>2.2095999993325681E-3</v>
      </c>
      <c r="C16" s="17">
        <v>6.1334599999099737E-2</v>
      </c>
      <c r="D16" s="16">
        <v>2</v>
      </c>
      <c r="E16" s="16">
        <v>4</v>
      </c>
      <c r="G16" s="22"/>
      <c r="H16" s="3">
        <f t="shared" si="0"/>
        <v>8</v>
      </c>
      <c r="I16" s="4">
        <f>COUNTIF($D$2:$D$501,"=8")</f>
        <v>11</v>
      </c>
      <c r="J16" s="21"/>
      <c r="K16" s="21"/>
      <c r="L16" s="21"/>
      <c r="M16" s="21"/>
      <c r="N16" s="21"/>
      <c r="O16" s="21"/>
      <c r="P16" s="21"/>
      <c r="Q16" s="21"/>
    </row>
    <row r="17" spans="1:17" x14ac:dyDescent="0.25">
      <c r="A17" s="16">
        <v>16</v>
      </c>
      <c r="B17" s="17">
        <v>1.351580800001102</v>
      </c>
      <c r="C17" s="17">
        <v>3.113649300001271</v>
      </c>
      <c r="D17" s="16">
        <v>4</v>
      </c>
      <c r="E17" s="16">
        <v>12</v>
      </c>
      <c r="G17" s="22"/>
      <c r="H17" s="3">
        <f t="shared" si="0"/>
        <v>9</v>
      </c>
      <c r="I17" s="4">
        <f>COUNTIF($D$2:$D$501,"=9")</f>
        <v>7</v>
      </c>
      <c r="J17" s="21"/>
      <c r="K17" s="21"/>
      <c r="L17" s="21"/>
      <c r="M17" s="21"/>
      <c r="N17" s="21"/>
      <c r="O17" s="21"/>
      <c r="P17" s="21"/>
      <c r="Q17" s="21"/>
    </row>
    <row r="18" spans="1:17" x14ac:dyDescent="0.25">
      <c r="A18" s="16">
        <v>17</v>
      </c>
      <c r="B18" s="17">
        <v>2.8270000002521559E-2</v>
      </c>
      <c r="C18" s="17">
        <v>0.20033190000322071</v>
      </c>
      <c r="D18" s="16">
        <v>2</v>
      </c>
      <c r="E18" s="16">
        <v>6</v>
      </c>
      <c r="G18" s="22"/>
      <c r="H18" s="3">
        <f>H17+1</f>
        <v>10</v>
      </c>
      <c r="I18" s="4">
        <f>COUNTIF($D$2:$D$501,"=10")</f>
        <v>1</v>
      </c>
      <c r="J18" s="21"/>
      <c r="K18" s="21"/>
      <c r="L18" s="21"/>
      <c r="M18" s="21"/>
      <c r="N18" s="21"/>
      <c r="O18" s="21"/>
      <c r="P18" s="21"/>
      <c r="Q18" s="21"/>
    </row>
    <row r="19" spans="1:17" ht="15.75" thickBot="1" x14ac:dyDescent="0.3">
      <c r="A19" s="16">
        <v>18</v>
      </c>
      <c r="B19" s="17">
        <v>3.3400000029359939E-4</v>
      </c>
      <c r="C19" s="17">
        <v>3.3400000029359939E-4</v>
      </c>
      <c r="D19" s="16">
        <v>1</v>
      </c>
      <c r="E19" s="16">
        <v>3</v>
      </c>
      <c r="G19" s="22"/>
      <c r="H19" s="5">
        <f t="shared" si="0"/>
        <v>11</v>
      </c>
      <c r="I19" s="6">
        <f>COUNTIF($D$2:$D$501,"=11")</f>
        <v>1</v>
      </c>
      <c r="J19" s="21"/>
      <c r="K19" s="21"/>
      <c r="L19" s="21"/>
      <c r="M19" s="21"/>
      <c r="N19" s="21"/>
      <c r="O19" s="21"/>
      <c r="P19" s="21"/>
      <c r="Q19" s="21"/>
    </row>
    <row r="20" spans="1:17" x14ac:dyDescent="0.25">
      <c r="A20" s="16">
        <v>19</v>
      </c>
      <c r="B20" s="17">
        <v>0.25378839999757469</v>
      </c>
      <c r="C20" s="17">
        <v>0.57451269999728538</v>
      </c>
      <c r="D20" s="16">
        <v>2</v>
      </c>
      <c r="E20" s="16">
        <v>8</v>
      </c>
      <c r="G20" s="22"/>
      <c r="H20" s="22"/>
      <c r="I20" s="22"/>
      <c r="J20" s="21"/>
      <c r="K20" s="21"/>
      <c r="L20" s="21"/>
      <c r="M20" s="21"/>
      <c r="N20" s="21"/>
      <c r="O20" s="21"/>
      <c r="P20" s="21"/>
      <c r="Q20" s="21"/>
    </row>
    <row r="21" spans="1:17" x14ac:dyDescent="0.25">
      <c r="A21" s="16">
        <v>20</v>
      </c>
      <c r="B21" s="17">
        <v>9.0917999998055166E-2</v>
      </c>
      <c r="C21" s="17">
        <v>0.85719990000143298</v>
      </c>
      <c r="D21" s="16">
        <v>4</v>
      </c>
      <c r="E21" s="16">
        <v>7</v>
      </c>
      <c r="G21" s="22"/>
      <c r="H21" s="22"/>
      <c r="I21" s="22"/>
      <c r="J21" s="21"/>
      <c r="K21" s="21"/>
      <c r="L21" s="21"/>
      <c r="M21" s="21"/>
      <c r="N21" s="21"/>
      <c r="O21" s="21"/>
      <c r="P21" s="21"/>
      <c r="Q21" s="21"/>
    </row>
    <row r="22" spans="1:17" ht="15.75" thickBot="1" x14ac:dyDescent="0.3">
      <c r="A22" s="16">
        <v>21</v>
      </c>
      <c r="B22" s="17">
        <v>0.46785879999879398</v>
      </c>
      <c r="C22" s="17">
        <v>0.9500592999975197</v>
      </c>
      <c r="D22" s="16">
        <v>5</v>
      </c>
      <c r="E22" s="16">
        <v>9</v>
      </c>
      <c r="G22" s="22"/>
      <c r="H22" s="22"/>
      <c r="I22" s="22"/>
      <c r="J22" s="21"/>
      <c r="K22" s="21"/>
      <c r="L22" s="21"/>
      <c r="M22" s="21"/>
      <c r="N22" s="21"/>
      <c r="O22" s="21"/>
      <c r="P22" s="21"/>
      <c r="Q22" s="21"/>
    </row>
    <row r="23" spans="1:17" ht="30.75" thickBot="1" x14ac:dyDescent="0.3">
      <c r="A23" s="16">
        <v>22</v>
      </c>
      <c r="B23" s="17">
        <v>0.95136590000038268</v>
      </c>
      <c r="C23" s="17">
        <v>1.9029069000025629</v>
      </c>
      <c r="D23" s="16">
        <v>4</v>
      </c>
      <c r="E23" s="16">
        <v>12</v>
      </c>
      <c r="G23" s="22"/>
      <c r="H23" s="14" t="s">
        <v>9</v>
      </c>
      <c r="I23" s="15" t="s">
        <v>11</v>
      </c>
      <c r="J23" s="21"/>
      <c r="K23" s="21"/>
      <c r="L23" s="21"/>
      <c r="M23" s="21"/>
      <c r="N23" s="21"/>
      <c r="O23" s="21"/>
      <c r="P23" s="21"/>
      <c r="Q23" s="21"/>
    </row>
    <row r="24" spans="1:17" x14ac:dyDescent="0.25">
      <c r="A24" s="16">
        <v>23</v>
      </c>
      <c r="B24" s="17">
        <v>6.139400000392925E-3</v>
      </c>
      <c r="C24" s="17">
        <v>6.139400000392925E-3</v>
      </c>
      <c r="D24" s="16">
        <v>1</v>
      </c>
      <c r="E24" s="16">
        <v>5</v>
      </c>
      <c r="G24" s="22"/>
      <c r="H24" s="3">
        <v>3</v>
      </c>
      <c r="I24" s="4">
        <f>AVERAGEIF(E2:E501,"=3",B2:B501)</f>
        <v>2.4529729715730945E-4</v>
      </c>
      <c r="J24" s="21"/>
      <c r="K24" s="21"/>
      <c r="L24" s="21"/>
      <c r="M24" s="21"/>
      <c r="N24" s="21"/>
      <c r="O24" s="21"/>
      <c r="P24" s="21"/>
      <c r="Q24" s="21"/>
    </row>
    <row r="25" spans="1:17" x14ac:dyDescent="0.25">
      <c r="A25" s="16">
        <v>24</v>
      </c>
      <c r="B25" s="17">
        <v>1.3633999988087451E-3</v>
      </c>
      <c r="C25" s="17">
        <v>1.3633999988087451E-3</v>
      </c>
      <c r="D25" s="16">
        <v>1</v>
      </c>
      <c r="E25" s="16">
        <v>4</v>
      </c>
      <c r="G25" s="22"/>
      <c r="H25" s="3">
        <v>4</v>
      </c>
      <c r="I25" s="4">
        <f>AVERAGEIF($E$2:$E$501,"=4",$B$2:$B$501)</f>
        <v>1.3383826923857739E-3</v>
      </c>
      <c r="J25" s="21"/>
      <c r="K25" s="21"/>
      <c r="L25" s="21"/>
      <c r="M25" s="21"/>
      <c r="N25" s="21"/>
      <c r="O25" s="21"/>
      <c r="P25" s="21"/>
      <c r="Q25" s="21"/>
    </row>
    <row r="26" spans="1:17" x14ac:dyDescent="0.25">
      <c r="A26" s="16">
        <v>25</v>
      </c>
      <c r="B26" s="17">
        <v>0.39312920000156742</v>
      </c>
      <c r="C26" s="17">
        <v>0.39312920000156742</v>
      </c>
      <c r="D26" s="16">
        <v>1</v>
      </c>
      <c r="E26" s="16">
        <v>9</v>
      </c>
      <c r="G26" s="22"/>
      <c r="H26" s="3">
        <v>5</v>
      </c>
      <c r="I26" s="4">
        <f>AVERAGEIF($E$2:$E$501,"=5",$B$2:$B$501)</f>
        <v>6.558727906870677E-3</v>
      </c>
      <c r="J26" s="21"/>
      <c r="K26" s="21"/>
      <c r="L26" s="21"/>
      <c r="M26" s="21"/>
      <c r="N26" s="21"/>
      <c r="O26" s="21"/>
      <c r="P26" s="21"/>
      <c r="Q26" s="21"/>
    </row>
    <row r="27" spans="1:17" x14ac:dyDescent="0.25">
      <c r="A27" s="16">
        <v>26</v>
      </c>
      <c r="B27" s="17">
        <v>1.080999998521293E-3</v>
      </c>
      <c r="C27" s="17">
        <v>1.080999998521293E-3</v>
      </c>
      <c r="D27" s="16">
        <v>1</v>
      </c>
      <c r="E27" s="16">
        <v>4</v>
      </c>
      <c r="G27" s="22"/>
      <c r="H27" s="3">
        <v>6</v>
      </c>
      <c r="I27" s="4">
        <f>AVERAGEIF($E$2:$E$501,"=6",$B$2:$B$501)</f>
        <v>2.3484684000140987E-2</v>
      </c>
      <c r="J27" s="21"/>
      <c r="K27" s="21"/>
      <c r="L27" s="21"/>
      <c r="M27" s="21"/>
      <c r="N27" s="21"/>
      <c r="O27" s="21"/>
      <c r="P27" s="21"/>
      <c r="Q27" s="21"/>
    </row>
    <row r="28" spans="1:17" x14ac:dyDescent="0.25">
      <c r="A28" s="16">
        <v>27</v>
      </c>
      <c r="B28" s="17">
        <v>0.20170470000084609</v>
      </c>
      <c r="C28" s="17">
        <v>0.59615689999918686</v>
      </c>
      <c r="D28" s="16">
        <v>3</v>
      </c>
      <c r="E28" s="16">
        <v>8</v>
      </c>
      <c r="G28" s="22"/>
      <c r="H28" s="3">
        <v>7</v>
      </c>
      <c r="I28" s="4">
        <f>AVERAGEIF($E$2:$E$501,"=7",$B$2:$B$501)</f>
        <v>7.0866038181702604E-2</v>
      </c>
      <c r="J28" s="21"/>
      <c r="K28" s="21"/>
      <c r="L28" s="21"/>
      <c r="M28" s="21"/>
      <c r="N28" s="21"/>
      <c r="O28" s="21"/>
      <c r="P28" s="21"/>
      <c r="Q28" s="21"/>
    </row>
    <row r="29" spans="1:17" x14ac:dyDescent="0.25">
      <c r="A29" s="16">
        <v>28</v>
      </c>
      <c r="B29" s="17">
        <v>6.1978000012459233E-3</v>
      </c>
      <c r="C29" s="17">
        <v>2.566189999924973E-2</v>
      </c>
      <c r="D29" s="16">
        <v>2</v>
      </c>
      <c r="E29" s="16">
        <v>5</v>
      </c>
      <c r="G29" s="22"/>
      <c r="H29" s="3">
        <v>8</v>
      </c>
      <c r="I29" s="4">
        <f>AVERAGEIF($E$2:$E$501,"=8",$B$2:$B$501)</f>
        <v>0.17810433970552206</v>
      </c>
      <c r="J29" s="21"/>
      <c r="K29" s="21"/>
      <c r="L29" s="21"/>
      <c r="M29" s="21"/>
      <c r="N29" s="21"/>
      <c r="O29" s="21"/>
      <c r="P29" s="21"/>
      <c r="Q29" s="21"/>
    </row>
    <row r="30" spans="1:17" x14ac:dyDescent="0.25">
      <c r="A30" s="16">
        <v>29</v>
      </c>
      <c r="B30" s="17">
        <v>0.45821550000255229</v>
      </c>
      <c r="C30" s="17">
        <v>1.327509400001873</v>
      </c>
      <c r="D30" s="16">
        <v>3</v>
      </c>
      <c r="E30" s="16">
        <v>10</v>
      </c>
      <c r="G30" s="22"/>
      <c r="H30" s="3">
        <v>9</v>
      </c>
      <c r="I30" s="4">
        <f>AVERAGEIF($E$2:$E$501,"=9",$B$2:$B$501)</f>
        <v>0.42617081363650039</v>
      </c>
      <c r="J30" s="21"/>
      <c r="K30" s="21"/>
      <c r="L30" s="21"/>
      <c r="M30" s="21"/>
      <c r="N30" s="21"/>
      <c r="O30" s="21"/>
      <c r="P30" s="21"/>
      <c r="Q30" s="21"/>
    </row>
    <row r="31" spans="1:17" x14ac:dyDescent="0.25">
      <c r="A31" s="16">
        <v>30</v>
      </c>
      <c r="B31" s="17">
        <v>7.6173000015842263E-3</v>
      </c>
      <c r="C31" s="17">
        <v>7.6173000015842263E-3</v>
      </c>
      <c r="D31" s="16">
        <v>1</v>
      </c>
      <c r="E31" s="16">
        <v>5</v>
      </c>
      <c r="G31" s="22"/>
      <c r="H31" s="3">
        <f t="shared" ref="H31:H32" si="1">H30+1</f>
        <v>10</v>
      </c>
      <c r="I31" s="4">
        <f>AVERAGEIF($E$2:$E$501,"=10",$B$2:$B$501)</f>
        <v>0.59442529523836307</v>
      </c>
      <c r="J31" s="21"/>
      <c r="K31" s="21"/>
      <c r="L31" s="21"/>
      <c r="M31" s="21"/>
      <c r="N31" s="21"/>
      <c r="O31" s="21"/>
      <c r="P31" s="21"/>
      <c r="Q31" s="21"/>
    </row>
    <row r="32" spans="1:17" x14ac:dyDescent="0.25">
      <c r="A32" s="16">
        <v>31</v>
      </c>
      <c r="B32" s="17">
        <v>0.92976569999882486</v>
      </c>
      <c r="C32" s="17">
        <v>2.7762044999981299</v>
      </c>
      <c r="D32" s="16">
        <v>5</v>
      </c>
      <c r="E32" s="16">
        <v>11</v>
      </c>
      <c r="G32" s="22"/>
      <c r="H32" s="3">
        <f t="shared" si="1"/>
        <v>11</v>
      </c>
      <c r="I32" s="4">
        <f>AVERAGEIF($E$2:$E$501,"=11",$B$2:$B$501)</f>
        <v>0.99425617454524562</v>
      </c>
      <c r="J32" s="21"/>
      <c r="K32" s="21"/>
      <c r="L32" s="21"/>
      <c r="M32" s="21"/>
      <c r="N32" s="21"/>
      <c r="O32" s="21"/>
      <c r="P32" s="21"/>
      <c r="Q32" s="21"/>
    </row>
    <row r="33" spans="1:18" ht="15.75" thickBot="1" x14ac:dyDescent="0.3">
      <c r="A33" s="16">
        <v>32</v>
      </c>
      <c r="B33" s="17">
        <v>4.9494000013510231E-3</v>
      </c>
      <c r="C33" s="17">
        <v>4.9494000013510231E-3</v>
      </c>
      <c r="D33" s="16">
        <v>1</v>
      </c>
      <c r="E33" s="16">
        <v>5</v>
      </c>
      <c r="G33" s="22"/>
      <c r="H33" s="5">
        <f>H32+1</f>
        <v>12</v>
      </c>
      <c r="I33" s="6">
        <f>AVERAGEIF($E$2:$E$501,"=12",$B$2:$B$501)</f>
        <v>1.2492909018521325</v>
      </c>
      <c r="J33" s="21"/>
      <c r="K33" s="21"/>
      <c r="L33" s="21"/>
      <c r="M33" s="21"/>
      <c r="N33" s="21"/>
      <c r="O33" s="21"/>
      <c r="P33" s="21"/>
      <c r="Q33" s="21"/>
      <c r="R33"/>
    </row>
    <row r="34" spans="1:18" x14ac:dyDescent="0.25">
      <c r="A34" s="16">
        <v>33</v>
      </c>
      <c r="B34" s="17">
        <v>0.57083159999820055</v>
      </c>
      <c r="C34" s="17">
        <v>2.842299500000081</v>
      </c>
      <c r="D34" s="16">
        <v>5</v>
      </c>
      <c r="E34" s="16">
        <v>12</v>
      </c>
      <c r="G34" s="22"/>
      <c r="H34" s="23"/>
      <c r="I34" s="23"/>
      <c r="J34" s="21"/>
      <c r="K34" s="21"/>
      <c r="L34" s="21"/>
      <c r="M34" s="21"/>
      <c r="N34" s="21"/>
      <c r="O34" s="21"/>
      <c r="P34" s="21"/>
      <c r="Q34" s="21"/>
    </row>
    <row r="35" spans="1:18" x14ac:dyDescent="0.25">
      <c r="A35" s="16">
        <v>34</v>
      </c>
      <c r="B35" s="17">
        <v>1.2138283999993289</v>
      </c>
      <c r="C35" s="17">
        <v>3.163802800001577</v>
      </c>
      <c r="D35" s="16">
        <v>5</v>
      </c>
      <c r="E35" s="16">
        <v>11</v>
      </c>
      <c r="G35" s="22"/>
      <c r="H35" s="23"/>
      <c r="I35" s="23"/>
      <c r="J35" s="21"/>
      <c r="K35" s="21"/>
      <c r="L35" s="21"/>
      <c r="M35" s="21"/>
      <c r="N35" s="21"/>
      <c r="O35" s="21"/>
      <c r="P35" s="21"/>
      <c r="Q35" s="21"/>
    </row>
    <row r="36" spans="1:18" ht="15.75" thickBot="1" x14ac:dyDescent="0.3">
      <c r="A36" s="16">
        <v>35</v>
      </c>
      <c r="B36" s="17">
        <v>2.024000023084227E-4</v>
      </c>
      <c r="C36" s="17">
        <v>5.0952600002347033E-2</v>
      </c>
      <c r="D36" s="16">
        <v>2</v>
      </c>
      <c r="E36" s="16">
        <v>3</v>
      </c>
      <c r="G36" s="22"/>
      <c r="H36" s="22"/>
      <c r="I36" s="22"/>
      <c r="J36" s="21"/>
      <c r="K36" s="21"/>
      <c r="L36" s="21"/>
      <c r="M36" s="21"/>
      <c r="N36" s="21"/>
      <c r="O36" s="21"/>
      <c r="P36" s="21"/>
      <c r="Q36" s="21"/>
    </row>
    <row r="37" spans="1:18" ht="30.75" thickBot="1" x14ac:dyDescent="0.3">
      <c r="A37" s="16">
        <v>36</v>
      </c>
      <c r="B37" s="17">
        <v>7.4239999958081171E-4</v>
      </c>
      <c r="C37" s="17">
        <v>7.4239999958081171E-4</v>
      </c>
      <c r="D37" s="16">
        <v>1</v>
      </c>
      <c r="E37" s="16">
        <v>3</v>
      </c>
      <c r="G37" s="22"/>
      <c r="H37" s="14" t="s">
        <v>9</v>
      </c>
      <c r="I37" s="15" t="s">
        <v>10</v>
      </c>
      <c r="J37" s="21"/>
      <c r="K37" s="21"/>
      <c r="L37" s="21"/>
      <c r="M37" s="21"/>
      <c r="N37" s="21"/>
      <c r="O37" s="21"/>
      <c r="P37" s="21"/>
      <c r="Q37" s="21"/>
    </row>
    <row r="38" spans="1:18" x14ac:dyDescent="0.25">
      <c r="A38" s="16">
        <v>37</v>
      </c>
      <c r="B38" s="17">
        <v>3.510650000316673E-2</v>
      </c>
      <c r="C38" s="17">
        <v>3.510650000316673E-2</v>
      </c>
      <c r="D38" s="16">
        <v>1</v>
      </c>
      <c r="E38" s="16">
        <v>6</v>
      </c>
      <c r="G38" s="22"/>
      <c r="H38" s="3">
        <v>3</v>
      </c>
      <c r="I38" s="4">
        <f>AVERAGEIF($E$2:$E$501,"=3",$C$2:$C$501)</f>
        <v>2.5424810809380615E-3</v>
      </c>
      <c r="J38" s="21"/>
      <c r="K38" s="21"/>
      <c r="L38" s="21"/>
      <c r="M38" s="21"/>
      <c r="N38" s="21"/>
      <c r="O38" s="21"/>
      <c r="P38" s="21"/>
      <c r="Q38" s="21"/>
    </row>
    <row r="39" spans="1:18" x14ac:dyDescent="0.25">
      <c r="A39" s="16">
        <v>38</v>
      </c>
      <c r="B39" s="17">
        <v>0.19995199999902979</v>
      </c>
      <c r="C39" s="17">
        <v>1.743042599999171</v>
      </c>
      <c r="D39" s="16">
        <v>5</v>
      </c>
      <c r="E39" s="16">
        <v>8</v>
      </c>
      <c r="G39" s="22"/>
      <c r="H39" s="3">
        <v>4</v>
      </c>
      <c r="I39" s="4">
        <f>AVERAGEIF($E$2:$E$501,"=4",$C$2:$C$501)</f>
        <v>1.4506278846196298E-2</v>
      </c>
      <c r="J39" s="21"/>
      <c r="K39" s="21"/>
      <c r="L39" s="21"/>
      <c r="M39" s="21"/>
      <c r="N39" s="21"/>
      <c r="O39" s="21"/>
      <c r="P39" s="21"/>
      <c r="Q39" s="21"/>
    </row>
    <row r="40" spans="1:18" x14ac:dyDescent="0.25">
      <c r="A40" s="16">
        <v>39</v>
      </c>
      <c r="B40" s="17">
        <v>1.9855300000926949E-2</v>
      </c>
      <c r="C40" s="17">
        <v>1.9855300000926949E-2</v>
      </c>
      <c r="D40" s="16">
        <v>1</v>
      </c>
      <c r="E40" s="16">
        <v>6</v>
      </c>
      <c r="G40" s="22"/>
      <c r="H40" s="3">
        <v>5</v>
      </c>
      <c r="I40" s="4">
        <f>AVERAGEIF($E$2:$E$501,"=5",$C$2:$C$501)</f>
        <v>5.4054599999840004E-2</v>
      </c>
      <c r="J40" s="21"/>
      <c r="K40" s="21"/>
      <c r="L40" s="21"/>
      <c r="M40" s="21"/>
      <c r="N40" s="21"/>
      <c r="O40" s="21"/>
      <c r="P40" s="21"/>
      <c r="Q40" s="21"/>
    </row>
    <row r="41" spans="1:18" x14ac:dyDescent="0.25">
      <c r="A41" s="16">
        <v>40</v>
      </c>
      <c r="B41" s="17">
        <v>4.4844100000773317E-2</v>
      </c>
      <c r="C41" s="17">
        <v>4.4844100000773317E-2</v>
      </c>
      <c r="D41" s="16">
        <v>1</v>
      </c>
      <c r="E41" s="16">
        <v>7</v>
      </c>
      <c r="G41" s="22"/>
      <c r="H41" s="3">
        <v>6</v>
      </c>
      <c r="I41" s="4">
        <f>AVERAGEIF($E$2:$E$501,"=6",$C$2:$C$501)</f>
        <v>0.19446606800032895</v>
      </c>
      <c r="J41" s="21"/>
      <c r="K41" s="21"/>
      <c r="L41" s="21"/>
      <c r="M41" s="21"/>
      <c r="N41" s="21"/>
      <c r="O41" s="21"/>
      <c r="P41" s="21"/>
      <c r="Q41" s="21"/>
    </row>
    <row r="42" spans="1:18" x14ac:dyDescent="0.25">
      <c r="A42" s="16">
        <v>41</v>
      </c>
      <c r="B42" s="17">
        <v>4.9889800000528339E-2</v>
      </c>
      <c r="C42" s="17">
        <v>4.9889800000528339E-2</v>
      </c>
      <c r="D42" s="16">
        <v>1</v>
      </c>
      <c r="E42" s="16">
        <v>7</v>
      </c>
      <c r="G42" s="22"/>
      <c r="H42" s="3">
        <v>7</v>
      </c>
      <c r="I42" s="4">
        <f>AVERAGEIF($E$2:$E$501,"=7",$C$2:$C$501)</f>
        <v>0.31520332000000051</v>
      </c>
      <c r="J42" s="21"/>
      <c r="K42" s="21"/>
      <c r="L42" s="21"/>
      <c r="M42" s="21"/>
      <c r="N42" s="21"/>
      <c r="O42" s="21"/>
      <c r="P42" s="21"/>
      <c r="Q42" s="21"/>
    </row>
    <row r="43" spans="1:18" x14ac:dyDescent="0.25">
      <c r="A43" s="16">
        <v>42</v>
      </c>
      <c r="B43" s="17">
        <v>4.5020000106887892E-4</v>
      </c>
      <c r="C43" s="17">
        <v>4.5020000106887892E-4</v>
      </c>
      <c r="D43" s="16">
        <v>1</v>
      </c>
      <c r="E43" s="16">
        <v>4</v>
      </c>
      <c r="G43" s="22"/>
      <c r="H43" s="3">
        <v>8</v>
      </c>
      <c r="I43" s="4">
        <f>AVERAGEIF($E$2:$E$501,"=8",$C$2:$C$501)</f>
        <v>0.85199264264675179</v>
      </c>
      <c r="J43" s="21"/>
      <c r="K43" s="21"/>
      <c r="L43" s="21"/>
      <c r="M43" s="21"/>
      <c r="N43" s="21"/>
      <c r="O43" s="21"/>
      <c r="P43" s="21"/>
      <c r="Q43" s="21"/>
    </row>
    <row r="44" spans="1:18" x14ac:dyDescent="0.25">
      <c r="A44" s="16">
        <v>43</v>
      </c>
      <c r="B44" s="17">
        <v>1.5096999995876099E-3</v>
      </c>
      <c r="C44" s="17">
        <v>1.5096999995876099E-3</v>
      </c>
      <c r="D44" s="16">
        <v>1</v>
      </c>
      <c r="E44" s="16">
        <v>4</v>
      </c>
      <c r="G44" s="22"/>
      <c r="H44" s="3">
        <v>9</v>
      </c>
      <c r="I44" s="4">
        <f>AVERAGEIF($E$2:$E$501,"=9",$C$2:$C$501)</f>
        <v>1.4460733159092507</v>
      </c>
      <c r="J44" s="21"/>
      <c r="K44" s="21"/>
      <c r="L44" s="21"/>
      <c r="M44" s="21"/>
      <c r="N44" s="21"/>
      <c r="O44" s="21"/>
      <c r="P44" s="21"/>
      <c r="Q44" s="21"/>
    </row>
    <row r="45" spans="1:18" x14ac:dyDescent="0.25">
      <c r="A45" s="16">
        <v>44</v>
      </c>
      <c r="B45" s="17">
        <v>0.58501780000005965</v>
      </c>
      <c r="C45" s="17">
        <v>2.7811795000015991</v>
      </c>
      <c r="D45" s="16">
        <v>4</v>
      </c>
      <c r="E45" s="16">
        <v>11</v>
      </c>
      <c r="G45" s="22"/>
      <c r="H45" s="3">
        <f t="shared" ref="H45:H46" si="2">H44+1</f>
        <v>10</v>
      </c>
      <c r="I45" s="4">
        <f>AVERAGEIF($E$2:$E$501,"=10",$C$2:$C$501)</f>
        <v>1.7256425523813785</v>
      </c>
      <c r="J45" s="21"/>
      <c r="K45" s="21"/>
      <c r="L45" s="21"/>
      <c r="M45" s="21"/>
      <c r="N45" s="21"/>
      <c r="O45" s="21"/>
      <c r="P45" s="21"/>
      <c r="Q45" s="21"/>
    </row>
    <row r="46" spans="1:18" x14ac:dyDescent="0.25">
      <c r="A46" s="16">
        <v>45</v>
      </c>
      <c r="B46" s="17">
        <v>3.9229699999850709E-2</v>
      </c>
      <c r="C46" s="17">
        <v>3.9229699999850709E-2</v>
      </c>
      <c r="D46" s="16">
        <v>1</v>
      </c>
      <c r="E46" s="16">
        <v>7</v>
      </c>
      <c r="G46" s="22"/>
      <c r="H46" s="3">
        <f t="shared" si="2"/>
        <v>11</v>
      </c>
      <c r="I46" s="4">
        <f>AVERAGEIF($E$2:$E$501,"=11",$C$2:$C$501)</f>
        <v>2.4236716272726135</v>
      </c>
      <c r="J46" s="21"/>
      <c r="K46" s="21"/>
      <c r="L46" s="21"/>
      <c r="M46" s="21"/>
      <c r="N46" s="21"/>
      <c r="O46" s="21"/>
      <c r="P46" s="21"/>
      <c r="Q46" s="21"/>
    </row>
    <row r="47" spans="1:18" ht="15.75" thickBot="1" x14ac:dyDescent="0.3">
      <c r="A47" s="16">
        <v>46</v>
      </c>
      <c r="B47" s="17">
        <v>0.4324821999980486</v>
      </c>
      <c r="C47" s="17">
        <v>0.4324821999980486</v>
      </c>
      <c r="D47" s="16">
        <v>1</v>
      </c>
      <c r="E47" s="16">
        <v>9</v>
      </c>
      <c r="G47" s="22"/>
      <c r="H47" s="5">
        <f>H46+1</f>
        <v>12</v>
      </c>
      <c r="I47" s="6">
        <f>AVERAGEIF($E$2:$E$501,"=12",$C$2:$C$501)</f>
        <v>2.7650964833334943</v>
      </c>
      <c r="J47" s="21"/>
      <c r="K47" s="21"/>
      <c r="L47" s="21"/>
      <c r="M47" s="21"/>
      <c r="N47" s="21"/>
      <c r="O47" s="21"/>
      <c r="P47" s="21"/>
      <c r="Q47" s="21"/>
    </row>
    <row r="48" spans="1:18" x14ac:dyDescent="0.25">
      <c r="A48" s="16">
        <v>47</v>
      </c>
      <c r="B48" s="17">
        <v>0.73635360000116634</v>
      </c>
      <c r="C48" s="17">
        <v>1.252069500002108</v>
      </c>
      <c r="D48" s="16">
        <v>2</v>
      </c>
      <c r="E48" s="16">
        <v>10</v>
      </c>
      <c r="G48" s="22"/>
      <c r="H48" s="22"/>
      <c r="I48" s="22"/>
      <c r="J48" s="21"/>
      <c r="K48" s="21"/>
      <c r="L48" s="21"/>
      <c r="M48" s="21"/>
      <c r="N48" s="21"/>
      <c r="O48" s="21"/>
      <c r="P48" s="21"/>
      <c r="Q48" s="21"/>
    </row>
    <row r="49" spans="1:17" x14ac:dyDescent="0.25">
      <c r="A49" s="16">
        <v>48</v>
      </c>
      <c r="B49" s="17">
        <v>0.14153509999960079</v>
      </c>
      <c r="C49" s="17">
        <v>0.30263769999874057</v>
      </c>
      <c r="D49" s="16">
        <v>3</v>
      </c>
      <c r="E49" s="16">
        <v>8</v>
      </c>
      <c r="G49" s="22"/>
      <c r="H49" s="22"/>
      <c r="I49" s="22"/>
      <c r="J49" s="21"/>
      <c r="K49" s="21"/>
      <c r="L49" s="21"/>
      <c r="M49" s="21"/>
      <c r="N49" s="21"/>
      <c r="O49" s="21"/>
      <c r="P49" s="21"/>
      <c r="Q49" s="21"/>
    </row>
    <row r="50" spans="1:17" x14ac:dyDescent="0.25">
      <c r="A50" s="16">
        <v>49</v>
      </c>
      <c r="B50" s="17">
        <v>6.1042000015731901E-3</v>
      </c>
      <c r="C50" s="17">
        <v>4.6006799999304349E-2</v>
      </c>
      <c r="D50" s="16">
        <v>2</v>
      </c>
      <c r="E50" s="16">
        <v>5</v>
      </c>
      <c r="G50" s="22"/>
      <c r="H50" s="22"/>
      <c r="I50" s="22"/>
      <c r="J50" s="22"/>
    </row>
    <row r="51" spans="1:17" x14ac:dyDescent="0.25">
      <c r="A51" s="16">
        <v>50</v>
      </c>
      <c r="B51" s="17">
        <v>0.28413020000152761</v>
      </c>
      <c r="C51" s="17">
        <v>1.396740299998783</v>
      </c>
      <c r="D51" s="16">
        <v>3</v>
      </c>
      <c r="E51" s="16">
        <v>11</v>
      </c>
    </row>
    <row r="52" spans="1:17" x14ac:dyDescent="0.25">
      <c r="A52" s="16">
        <v>51</v>
      </c>
      <c r="B52" s="17">
        <v>0.13093999999910011</v>
      </c>
      <c r="C52" s="17">
        <v>0.20468629999959381</v>
      </c>
      <c r="D52" s="16">
        <v>3</v>
      </c>
      <c r="E52" s="16">
        <v>8</v>
      </c>
    </row>
    <row r="53" spans="1:17" x14ac:dyDescent="0.25">
      <c r="A53" s="16">
        <v>52</v>
      </c>
      <c r="B53" s="17">
        <v>2.9371199998422529E-2</v>
      </c>
      <c r="C53" s="17">
        <v>0.6808019999989483</v>
      </c>
      <c r="D53" s="16">
        <v>4</v>
      </c>
      <c r="E53" s="16">
        <v>6</v>
      </c>
    </row>
    <row r="54" spans="1:17" x14ac:dyDescent="0.25">
      <c r="A54" s="16">
        <v>53</v>
      </c>
      <c r="B54" s="17">
        <v>1.099000000976957E-4</v>
      </c>
      <c r="C54" s="17">
        <v>1.099000000976957E-4</v>
      </c>
      <c r="D54" s="16">
        <v>1</v>
      </c>
      <c r="E54" s="16">
        <v>3</v>
      </c>
    </row>
    <row r="55" spans="1:17" x14ac:dyDescent="0.25">
      <c r="A55" s="16">
        <v>54</v>
      </c>
      <c r="B55" s="17">
        <v>1.4079645999991039</v>
      </c>
      <c r="C55" s="17">
        <v>3.598251499999606</v>
      </c>
      <c r="D55" s="16">
        <v>6</v>
      </c>
      <c r="E55" s="16">
        <v>12</v>
      </c>
    </row>
    <row r="56" spans="1:17" x14ac:dyDescent="0.25">
      <c r="A56" s="16">
        <v>55</v>
      </c>
      <c r="B56" s="17">
        <v>6.1248100002558203E-2</v>
      </c>
      <c r="C56" s="17">
        <v>0.15707309999925201</v>
      </c>
      <c r="D56" s="16">
        <v>2</v>
      </c>
      <c r="E56" s="16">
        <v>7</v>
      </c>
    </row>
    <row r="57" spans="1:17" x14ac:dyDescent="0.25">
      <c r="A57" s="16">
        <v>56</v>
      </c>
      <c r="B57" s="17">
        <v>9.845699998550117E-3</v>
      </c>
      <c r="C57" s="17">
        <v>0.67134479999731411</v>
      </c>
      <c r="D57" s="16">
        <v>2</v>
      </c>
      <c r="E57" s="16">
        <v>5</v>
      </c>
    </row>
    <row r="58" spans="1:17" x14ac:dyDescent="0.25">
      <c r="A58" s="16">
        <v>57</v>
      </c>
      <c r="B58" s="17">
        <v>2.606400001241127E-3</v>
      </c>
      <c r="C58" s="17">
        <v>2.606400001241127E-3</v>
      </c>
      <c r="D58" s="16">
        <v>1</v>
      </c>
      <c r="E58" s="16">
        <v>4</v>
      </c>
    </row>
    <row r="59" spans="1:17" x14ac:dyDescent="0.25">
      <c r="A59" s="16">
        <v>58</v>
      </c>
      <c r="B59" s="17">
        <v>0.52216079999925569</v>
      </c>
      <c r="C59" s="17">
        <v>2.7471353000000822</v>
      </c>
      <c r="D59" s="16">
        <v>5</v>
      </c>
      <c r="E59" s="16">
        <v>9</v>
      </c>
    </row>
    <row r="60" spans="1:17" x14ac:dyDescent="0.25">
      <c r="A60" s="16">
        <v>59</v>
      </c>
      <c r="B60" s="17">
        <v>0.54078969999682158</v>
      </c>
      <c r="C60" s="17">
        <v>1.7891356000000089</v>
      </c>
      <c r="D60" s="16">
        <v>5</v>
      </c>
      <c r="E60" s="16">
        <v>9</v>
      </c>
    </row>
    <row r="61" spans="1:17" x14ac:dyDescent="0.25">
      <c r="A61" s="16">
        <v>60</v>
      </c>
      <c r="B61" s="17">
        <v>1.6189481000001249</v>
      </c>
      <c r="C61" s="17">
        <v>3.797348899999633</v>
      </c>
      <c r="D61" s="16">
        <v>4</v>
      </c>
      <c r="E61" s="16">
        <v>11</v>
      </c>
    </row>
    <row r="62" spans="1:17" x14ac:dyDescent="0.25">
      <c r="A62" s="16">
        <v>61</v>
      </c>
      <c r="B62" s="17">
        <v>1.9032850999974471</v>
      </c>
      <c r="C62" s="17">
        <v>3.366270399998029</v>
      </c>
      <c r="D62" s="16">
        <v>9</v>
      </c>
      <c r="E62" s="16">
        <v>12</v>
      </c>
    </row>
    <row r="63" spans="1:17" x14ac:dyDescent="0.25">
      <c r="A63" s="16">
        <v>62</v>
      </c>
      <c r="B63" s="17">
        <v>1.407001600000513</v>
      </c>
      <c r="C63" s="17">
        <v>2.9974717000004598</v>
      </c>
      <c r="D63" s="16">
        <v>5</v>
      </c>
      <c r="E63" s="16">
        <v>12</v>
      </c>
    </row>
    <row r="64" spans="1:17" x14ac:dyDescent="0.25">
      <c r="A64" s="16">
        <v>63</v>
      </c>
      <c r="B64" s="17">
        <v>0.2384285000007367</v>
      </c>
      <c r="C64" s="17">
        <v>0.29488789999959408</v>
      </c>
      <c r="D64" s="16">
        <v>2</v>
      </c>
      <c r="E64" s="16">
        <v>8</v>
      </c>
    </row>
    <row r="65" spans="1:5" x14ac:dyDescent="0.25">
      <c r="A65" s="16">
        <v>64</v>
      </c>
      <c r="B65" s="17">
        <v>0.6662027999991551</v>
      </c>
      <c r="C65" s="17">
        <v>1.24094039999909</v>
      </c>
      <c r="D65" s="16">
        <v>4</v>
      </c>
      <c r="E65" s="16">
        <v>11</v>
      </c>
    </row>
    <row r="66" spans="1:5" x14ac:dyDescent="0.25">
      <c r="A66" s="16">
        <v>65</v>
      </c>
      <c r="B66" s="17">
        <v>1.1569825000005951</v>
      </c>
      <c r="C66" s="17">
        <v>1.866271300001245</v>
      </c>
      <c r="D66" s="16">
        <v>3</v>
      </c>
      <c r="E66" s="16">
        <v>11</v>
      </c>
    </row>
    <row r="67" spans="1:5" x14ac:dyDescent="0.25">
      <c r="A67" s="16">
        <v>66</v>
      </c>
      <c r="B67" s="17">
        <v>0.55661490000056801</v>
      </c>
      <c r="C67" s="17">
        <v>2.0225901000012532</v>
      </c>
      <c r="D67" s="16">
        <v>5</v>
      </c>
      <c r="E67" s="16">
        <v>9</v>
      </c>
    </row>
    <row r="68" spans="1:5" x14ac:dyDescent="0.25">
      <c r="A68" s="16">
        <v>67</v>
      </c>
      <c r="B68" s="17">
        <v>0.93601700000363053</v>
      </c>
      <c r="C68" s="17">
        <v>2.5241695000004261</v>
      </c>
      <c r="D68" s="16">
        <v>2</v>
      </c>
      <c r="E68" s="16">
        <v>10</v>
      </c>
    </row>
    <row r="69" spans="1:5" x14ac:dyDescent="0.25">
      <c r="A69" s="16">
        <v>68</v>
      </c>
      <c r="B69" s="17">
        <v>1.654383599998255</v>
      </c>
      <c r="C69" s="17">
        <v>3.9783939000008099</v>
      </c>
      <c r="D69" s="16">
        <v>6</v>
      </c>
      <c r="E69" s="16">
        <v>11</v>
      </c>
    </row>
    <row r="70" spans="1:5" x14ac:dyDescent="0.25">
      <c r="A70" s="16">
        <v>69</v>
      </c>
      <c r="B70" s="17">
        <v>0.76956710000013118</v>
      </c>
      <c r="C70" s="17">
        <v>0.8110032999975374</v>
      </c>
      <c r="D70" s="16">
        <v>2</v>
      </c>
      <c r="E70" s="16">
        <v>10</v>
      </c>
    </row>
    <row r="71" spans="1:5" x14ac:dyDescent="0.25">
      <c r="A71" s="16">
        <v>70</v>
      </c>
      <c r="B71" s="17">
        <v>0.23343199999726491</v>
      </c>
      <c r="C71" s="17">
        <v>2.1373371999980009</v>
      </c>
      <c r="D71" s="16">
        <v>5</v>
      </c>
      <c r="E71" s="16">
        <v>8</v>
      </c>
    </row>
    <row r="72" spans="1:5" x14ac:dyDescent="0.25">
      <c r="A72" s="16">
        <v>71</v>
      </c>
      <c r="B72" s="17">
        <v>1.3705000019399449E-3</v>
      </c>
      <c r="C72" s="17">
        <v>1.3705000019399449E-3</v>
      </c>
      <c r="D72" s="16">
        <v>1</v>
      </c>
      <c r="E72" s="16">
        <v>4</v>
      </c>
    </row>
    <row r="73" spans="1:5" x14ac:dyDescent="0.25">
      <c r="A73" s="16">
        <v>72</v>
      </c>
      <c r="B73" s="17">
        <v>2.070000009553041E-4</v>
      </c>
      <c r="C73" s="17">
        <v>2.070000009553041E-4</v>
      </c>
      <c r="D73" s="16">
        <v>1</v>
      </c>
      <c r="E73" s="16">
        <v>3</v>
      </c>
    </row>
    <row r="74" spans="1:5" x14ac:dyDescent="0.25">
      <c r="A74" s="16">
        <v>73</v>
      </c>
      <c r="B74" s="17">
        <v>3.0056699997658139E-2</v>
      </c>
      <c r="C74" s="17">
        <v>0.98299039999983506</v>
      </c>
      <c r="D74" s="16">
        <v>2</v>
      </c>
      <c r="E74" s="16">
        <v>6</v>
      </c>
    </row>
    <row r="75" spans="1:5" x14ac:dyDescent="0.25">
      <c r="A75" s="16">
        <v>74</v>
      </c>
      <c r="B75" s="17">
        <v>1.3914727000010321</v>
      </c>
      <c r="C75" s="17">
        <v>4.7066559999984747</v>
      </c>
      <c r="D75" s="16">
        <v>8</v>
      </c>
      <c r="E75" s="16">
        <v>11</v>
      </c>
    </row>
    <row r="76" spans="1:5" x14ac:dyDescent="0.25">
      <c r="A76" s="16">
        <v>75</v>
      </c>
      <c r="B76" s="17">
        <v>2.4461346999996749</v>
      </c>
      <c r="C76" s="17">
        <v>4.0624284999976226</v>
      </c>
      <c r="D76" s="16">
        <v>2</v>
      </c>
      <c r="E76" s="16">
        <v>12</v>
      </c>
    </row>
    <row r="77" spans="1:5" x14ac:dyDescent="0.25">
      <c r="A77" s="16">
        <v>76</v>
      </c>
      <c r="B77" s="17">
        <v>0.90635630000178935</v>
      </c>
      <c r="C77" s="17">
        <v>4.3162016000023868</v>
      </c>
      <c r="D77" s="16">
        <v>11</v>
      </c>
      <c r="E77" s="16">
        <v>12</v>
      </c>
    </row>
    <row r="78" spans="1:5" x14ac:dyDescent="0.25">
      <c r="A78" s="16">
        <v>77</v>
      </c>
      <c r="B78" s="17">
        <v>0.95975850000104401</v>
      </c>
      <c r="C78" s="17">
        <v>4.3108049000002211</v>
      </c>
      <c r="D78" s="16">
        <v>7</v>
      </c>
      <c r="E78" s="16">
        <v>12</v>
      </c>
    </row>
    <row r="79" spans="1:5" x14ac:dyDescent="0.25">
      <c r="A79" s="16">
        <v>78</v>
      </c>
      <c r="B79" s="17">
        <v>3.332200001750607E-3</v>
      </c>
      <c r="C79" s="17">
        <v>3.332200001750607E-3</v>
      </c>
      <c r="D79" s="16">
        <v>1</v>
      </c>
      <c r="E79" s="16">
        <v>5</v>
      </c>
    </row>
    <row r="80" spans="1:5" x14ac:dyDescent="0.25">
      <c r="A80" s="16">
        <v>79</v>
      </c>
      <c r="B80" s="17">
        <v>3.3959400003368501E-2</v>
      </c>
      <c r="C80" s="17">
        <v>0.34485889999996289</v>
      </c>
      <c r="D80" s="16">
        <v>2</v>
      </c>
      <c r="E80" s="16">
        <v>6</v>
      </c>
    </row>
    <row r="81" spans="1:5" x14ac:dyDescent="0.25">
      <c r="A81" s="16">
        <v>80</v>
      </c>
      <c r="B81" s="17">
        <v>0.1118666000002122</v>
      </c>
      <c r="C81" s="17">
        <v>0.1118666000002122</v>
      </c>
      <c r="D81" s="16">
        <v>1</v>
      </c>
      <c r="E81" s="16">
        <v>8</v>
      </c>
    </row>
    <row r="82" spans="1:5" x14ac:dyDescent="0.25">
      <c r="A82" s="16">
        <v>81</v>
      </c>
      <c r="B82" s="17">
        <v>0.11530689999926839</v>
      </c>
      <c r="C82" s="17">
        <v>0.11530689999926839</v>
      </c>
      <c r="D82" s="16">
        <v>1</v>
      </c>
      <c r="E82" s="16">
        <v>8</v>
      </c>
    </row>
    <row r="83" spans="1:5" x14ac:dyDescent="0.25">
      <c r="A83" s="16">
        <v>82</v>
      </c>
      <c r="B83" s="17">
        <v>2.291436499999691</v>
      </c>
      <c r="C83" s="17">
        <v>2.344511399998737</v>
      </c>
      <c r="D83" s="16">
        <v>2</v>
      </c>
      <c r="E83" s="16">
        <v>12</v>
      </c>
    </row>
    <row r="84" spans="1:5" x14ac:dyDescent="0.25">
      <c r="A84" s="16">
        <v>83</v>
      </c>
      <c r="B84" s="17">
        <v>1.6098553999981959</v>
      </c>
      <c r="C84" s="17">
        <v>2.7022915999987158</v>
      </c>
      <c r="D84" s="16">
        <v>4</v>
      </c>
      <c r="E84" s="16">
        <v>12</v>
      </c>
    </row>
    <row r="85" spans="1:5" x14ac:dyDescent="0.25">
      <c r="A85" s="16">
        <v>84</v>
      </c>
      <c r="B85" s="17">
        <v>8.1000000136555173E-4</v>
      </c>
      <c r="C85" s="17">
        <v>8.1000000136555173E-4</v>
      </c>
      <c r="D85" s="16">
        <v>1</v>
      </c>
      <c r="E85" s="16">
        <v>4</v>
      </c>
    </row>
    <row r="86" spans="1:5" x14ac:dyDescent="0.25">
      <c r="A86" s="16">
        <v>85</v>
      </c>
      <c r="B86" s="17">
        <v>0.17309559999921481</v>
      </c>
      <c r="C86" s="17">
        <v>1.264987899998232</v>
      </c>
      <c r="D86" s="16">
        <v>5</v>
      </c>
      <c r="E86" s="16">
        <v>8</v>
      </c>
    </row>
    <row r="87" spans="1:5" x14ac:dyDescent="0.25">
      <c r="A87" s="16">
        <v>86</v>
      </c>
      <c r="B87" s="17">
        <v>9.8344999998516869E-2</v>
      </c>
      <c r="C87" s="17">
        <v>0.69696589999875869</v>
      </c>
      <c r="D87" s="16">
        <v>2</v>
      </c>
      <c r="E87" s="16">
        <v>10</v>
      </c>
    </row>
    <row r="88" spans="1:5" x14ac:dyDescent="0.25">
      <c r="A88" s="16">
        <v>87</v>
      </c>
      <c r="B88" s="17">
        <v>2.1695005000001402</v>
      </c>
      <c r="C88" s="17">
        <v>3.8014865000004652</v>
      </c>
      <c r="D88" s="16">
        <v>5</v>
      </c>
      <c r="E88" s="16">
        <v>12</v>
      </c>
    </row>
    <row r="89" spans="1:5" x14ac:dyDescent="0.25">
      <c r="A89" s="16">
        <v>88</v>
      </c>
      <c r="B89" s="17">
        <v>0.49304560000018682</v>
      </c>
      <c r="C89" s="17">
        <v>0.79100599999947008</v>
      </c>
      <c r="D89" s="16">
        <v>2</v>
      </c>
      <c r="E89" s="16">
        <v>9</v>
      </c>
    </row>
    <row r="90" spans="1:5" x14ac:dyDescent="0.25">
      <c r="A90" s="16">
        <v>89</v>
      </c>
      <c r="B90" s="17">
        <v>0.16299960000105779</v>
      </c>
      <c r="C90" s="17">
        <v>0.84302699999898323</v>
      </c>
      <c r="D90" s="16">
        <v>3</v>
      </c>
      <c r="E90" s="16">
        <v>10</v>
      </c>
    </row>
    <row r="91" spans="1:5" x14ac:dyDescent="0.25">
      <c r="A91" s="16">
        <v>90</v>
      </c>
      <c r="B91" s="17">
        <v>1.106399999116547E-3</v>
      </c>
      <c r="C91" s="17">
        <v>1.106399999116547E-3</v>
      </c>
      <c r="D91" s="16">
        <v>1</v>
      </c>
      <c r="E91" s="16">
        <v>4</v>
      </c>
    </row>
    <row r="92" spans="1:5" x14ac:dyDescent="0.25">
      <c r="A92" s="16">
        <v>91</v>
      </c>
      <c r="B92" s="17">
        <v>1.2060199998813911E-2</v>
      </c>
      <c r="C92" s="17">
        <v>1.2060199998813911E-2</v>
      </c>
      <c r="D92" s="16">
        <v>1</v>
      </c>
      <c r="E92" s="16">
        <v>6</v>
      </c>
    </row>
    <row r="93" spans="1:5" x14ac:dyDescent="0.25">
      <c r="A93" s="16">
        <v>92</v>
      </c>
      <c r="B93" s="17">
        <v>5.1299999904586002E-4</v>
      </c>
      <c r="C93" s="17">
        <v>5.1299999904586002E-4</v>
      </c>
      <c r="D93" s="16">
        <v>1</v>
      </c>
      <c r="E93" s="16">
        <v>3</v>
      </c>
    </row>
    <row r="94" spans="1:5" x14ac:dyDescent="0.25">
      <c r="A94" s="16">
        <v>93</v>
      </c>
      <c r="B94" s="17">
        <v>9.4243999992613681E-3</v>
      </c>
      <c r="C94" s="17">
        <v>9.4243999992613681E-3</v>
      </c>
      <c r="D94" s="16">
        <v>1</v>
      </c>
      <c r="E94" s="16">
        <v>5</v>
      </c>
    </row>
    <row r="95" spans="1:5" x14ac:dyDescent="0.25">
      <c r="A95" s="16">
        <v>94</v>
      </c>
      <c r="B95" s="17">
        <v>8.8845900001615519E-2</v>
      </c>
      <c r="C95" s="17">
        <v>2.2598303999984641</v>
      </c>
      <c r="D95" s="16">
        <v>3</v>
      </c>
      <c r="E95" s="16">
        <v>8</v>
      </c>
    </row>
    <row r="96" spans="1:5" x14ac:dyDescent="0.25">
      <c r="A96" s="16">
        <v>95</v>
      </c>
      <c r="B96" s="17">
        <v>2.926110000043991E-2</v>
      </c>
      <c r="C96" s="17">
        <v>2.926110000043991E-2</v>
      </c>
      <c r="D96" s="16">
        <v>1</v>
      </c>
      <c r="E96" s="16">
        <v>6</v>
      </c>
    </row>
    <row r="97" spans="1:5" x14ac:dyDescent="0.25">
      <c r="A97" s="16">
        <v>96</v>
      </c>
      <c r="B97" s="17">
        <v>0.13149540000085841</v>
      </c>
      <c r="C97" s="17">
        <v>0.13149540000085841</v>
      </c>
      <c r="D97" s="16">
        <v>1</v>
      </c>
      <c r="E97" s="16">
        <v>8</v>
      </c>
    </row>
    <row r="98" spans="1:5" x14ac:dyDescent="0.25">
      <c r="A98" s="16">
        <v>97</v>
      </c>
      <c r="B98" s="17">
        <v>4.7667399998317712E-2</v>
      </c>
      <c r="C98" s="17">
        <v>4.7667399998317712E-2</v>
      </c>
      <c r="D98" s="16">
        <v>1</v>
      </c>
      <c r="E98" s="16">
        <v>7</v>
      </c>
    </row>
    <row r="99" spans="1:5" x14ac:dyDescent="0.25">
      <c r="A99" s="16">
        <v>98</v>
      </c>
      <c r="B99" s="17">
        <v>2.651830000104383E-2</v>
      </c>
      <c r="C99" s="17">
        <v>2.651830000104383E-2</v>
      </c>
      <c r="D99" s="16">
        <v>1</v>
      </c>
      <c r="E99" s="16">
        <v>6</v>
      </c>
    </row>
    <row r="100" spans="1:5" x14ac:dyDescent="0.25">
      <c r="A100" s="16">
        <v>99</v>
      </c>
      <c r="B100" s="17">
        <v>0.98208410000006552</v>
      </c>
      <c r="C100" s="17">
        <v>2.407300300001225</v>
      </c>
      <c r="D100" s="16">
        <v>5</v>
      </c>
      <c r="E100" s="16">
        <v>12</v>
      </c>
    </row>
    <row r="101" spans="1:5" x14ac:dyDescent="0.25">
      <c r="A101" s="16">
        <v>100</v>
      </c>
      <c r="B101" s="17">
        <v>0.1333758000000671</v>
      </c>
      <c r="C101" s="17">
        <v>0.1333758000000671</v>
      </c>
      <c r="D101" s="16">
        <v>1</v>
      </c>
      <c r="E101" s="16">
        <v>8</v>
      </c>
    </row>
    <row r="102" spans="1:5" x14ac:dyDescent="0.25">
      <c r="A102" s="16">
        <v>101</v>
      </c>
      <c r="B102" s="17">
        <v>1.857999995991122E-4</v>
      </c>
      <c r="C102" s="17">
        <v>1.857999995991122E-4</v>
      </c>
      <c r="D102" s="16">
        <v>1</v>
      </c>
      <c r="E102" s="16">
        <v>3</v>
      </c>
    </row>
    <row r="103" spans="1:5" x14ac:dyDescent="0.25">
      <c r="A103" s="16">
        <v>102</v>
      </c>
      <c r="B103" s="17">
        <v>0.1115950000021257</v>
      </c>
      <c r="C103" s="17">
        <v>0.1115950000021257</v>
      </c>
      <c r="D103" s="16">
        <v>1</v>
      </c>
      <c r="E103" s="16">
        <v>7</v>
      </c>
    </row>
    <row r="104" spans="1:5" x14ac:dyDescent="0.25">
      <c r="A104" s="16">
        <v>103</v>
      </c>
      <c r="B104" s="17">
        <v>0.23166660000060799</v>
      </c>
      <c r="C104" s="17">
        <v>2.009340900000097</v>
      </c>
      <c r="D104" s="16">
        <v>8</v>
      </c>
      <c r="E104" s="16">
        <v>8</v>
      </c>
    </row>
    <row r="105" spans="1:5" x14ac:dyDescent="0.25">
      <c r="A105" s="16">
        <v>104</v>
      </c>
      <c r="B105" s="17">
        <v>1.454000012017787E-4</v>
      </c>
      <c r="C105" s="17">
        <v>1.454000012017787E-4</v>
      </c>
      <c r="D105" s="16">
        <v>1</v>
      </c>
      <c r="E105" s="16">
        <v>3</v>
      </c>
    </row>
    <row r="106" spans="1:5" x14ac:dyDescent="0.25">
      <c r="A106" s="16">
        <v>105</v>
      </c>
      <c r="B106" s="17">
        <v>0.67725689999861061</v>
      </c>
      <c r="C106" s="17">
        <v>2.909318400001212</v>
      </c>
      <c r="D106" s="16">
        <v>6</v>
      </c>
      <c r="E106" s="16">
        <v>10</v>
      </c>
    </row>
    <row r="107" spans="1:5" x14ac:dyDescent="0.25">
      <c r="A107" s="16">
        <v>106</v>
      </c>
      <c r="B107" s="17">
        <v>8.5102999983064365E-3</v>
      </c>
      <c r="C107" s="17">
        <v>0.77177260000098613</v>
      </c>
      <c r="D107" s="16">
        <v>6</v>
      </c>
      <c r="E107" s="16">
        <v>5</v>
      </c>
    </row>
    <row r="108" spans="1:5" x14ac:dyDescent="0.25">
      <c r="A108" s="16">
        <v>107</v>
      </c>
      <c r="B108" s="17">
        <v>3.5600000046542851E-4</v>
      </c>
      <c r="C108" s="17">
        <v>3.5600000046542851E-4</v>
      </c>
      <c r="D108" s="16">
        <v>1</v>
      </c>
      <c r="E108" s="16">
        <v>3</v>
      </c>
    </row>
    <row r="109" spans="1:5" x14ac:dyDescent="0.25">
      <c r="A109" s="16">
        <v>108</v>
      </c>
      <c r="B109" s="17">
        <v>0.22910449999835689</v>
      </c>
      <c r="C109" s="17">
        <v>2.606356299998879</v>
      </c>
      <c r="D109" s="16">
        <v>5</v>
      </c>
      <c r="E109" s="16">
        <v>8</v>
      </c>
    </row>
    <row r="110" spans="1:5" x14ac:dyDescent="0.25">
      <c r="A110" s="16">
        <v>109</v>
      </c>
      <c r="B110" s="17">
        <v>0.46850800000174792</v>
      </c>
      <c r="C110" s="17">
        <v>2.2940469000022858</v>
      </c>
      <c r="D110" s="16">
        <v>6</v>
      </c>
      <c r="E110" s="16">
        <v>11</v>
      </c>
    </row>
    <row r="111" spans="1:5" x14ac:dyDescent="0.25">
      <c r="A111" s="16">
        <v>110</v>
      </c>
      <c r="B111" s="17">
        <v>0.12086270000145299</v>
      </c>
      <c r="C111" s="17">
        <v>0.79998569999952451</v>
      </c>
      <c r="D111" s="16">
        <v>3</v>
      </c>
      <c r="E111" s="16">
        <v>10</v>
      </c>
    </row>
    <row r="112" spans="1:5" x14ac:dyDescent="0.25">
      <c r="A112" s="16">
        <v>111</v>
      </c>
      <c r="B112" s="17">
        <v>0.94169619999956922</v>
      </c>
      <c r="C112" s="17">
        <v>2.4217964999988908</v>
      </c>
      <c r="D112" s="16">
        <v>5</v>
      </c>
      <c r="E112" s="16">
        <v>12</v>
      </c>
    </row>
    <row r="113" spans="1:5" x14ac:dyDescent="0.25">
      <c r="A113" s="16">
        <v>112</v>
      </c>
      <c r="B113" s="17">
        <v>0.11602329999732321</v>
      </c>
      <c r="C113" s="17">
        <v>0.84845709999717656</v>
      </c>
      <c r="D113" s="16">
        <v>6</v>
      </c>
      <c r="E113" s="16">
        <v>7</v>
      </c>
    </row>
    <row r="114" spans="1:5" x14ac:dyDescent="0.25">
      <c r="A114" s="16">
        <v>113</v>
      </c>
      <c r="B114" s="17">
        <v>1.084543300003133</v>
      </c>
      <c r="C114" s="17">
        <v>2.1209771000030742</v>
      </c>
      <c r="D114" s="16">
        <v>6</v>
      </c>
      <c r="E114" s="16">
        <v>12</v>
      </c>
    </row>
    <row r="115" spans="1:5" x14ac:dyDescent="0.25">
      <c r="A115" s="16">
        <v>114</v>
      </c>
      <c r="B115" s="17">
        <v>0.46475349999673199</v>
      </c>
      <c r="C115" s="17">
        <v>2.3870938000000019</v>
      </c>
      <c r="D115" s="16">
        <v>6</v>
      </c>
      <c r="E115" s="16">
        <v>11</v>
      </c>
    </row>
    <row r="116" spans="1:5" x14ac:dyDescent="0.25">
      <c r="A116" s="16">
        <v>115</v>
      </c>
      <c r="B116" s="17">
        <v>7.3106000018015038E-3</v>
      </c>
      <c r="C116" s="17">
        <v>1.298600000154693E-2</v>
      </c>
      <c r="D116" s="16">
        <v>2</v>
      </c>
      <c r="E116" s="16">
        <v>5</v>
      </c>
    </row>
    <row r="117" spans="1:5" x14ac:dyDescent="0.25">
      <c r="A117" s="16">
        <v>116</v>
      </c>
      <c r="B117" s="17">
        <v>0.47129050000148709</v>
      </c>
      <c r="C117" s="17">
        <v>1.401676400000724</v>
      </c>
      <c r="D117" s="16">
        <v>2</v>
      </c>
      <c r="E117" s="16">
        <v>9</v>
      </c>
    </row>
    <row r="118" spans="1:5" x14ac:dyDescent="0.25">
      <c r="A118" s="16">
        <v>117</v>
      </c>
      <c r="B118" s="17">
        <v>3.8192899999557987E-2</v>
      </c>
      <c r="C118" s="17">
        <v>3.8192899999557987E-2</v>
      </c>
      <c r="D118" s="16">
        <v>1</v>
      </c>
      <c r="E118" s="16">
        <v>7</v>
      </c>
    </row>
    <row r="119" spans="1:5" x14ac:dyDescent="0.25">
      <c r="A119" s="16">
        <v>118</v>
      </c>
      <c r="B119" s="17">
        <v>1.3234499998361571E-2</v>
      </c>
      <c r="C119" s="17">
        <v>1.3234499998361571E-2</v>
      </c>
      <c r="D119" s="16">
        <v>1</v>
      </c>
      <c r="E119" s="16">
        <v>5</v>
      </c>
    </row>
    <row r="120" spans="1:5" x14ac:dyDescent="0.25">
      <c r="A120" s="16">
        <v>119</v>
      </c>
      <c r="B120" s="17">
        <v>0.89169199999741977</v>
      </c>
      <c r="C120" s="17">
        <v>2.2665999999990158</v>
      </c>
      <c r="D120" s="16">
        <v>4</v>
      </c>
      <c r="E120" s="16">
        <v>10</v>
      </c>
    </row>
    <row r="121" spans="1:5" x14ac:dyDescent="0.25">
      <c r="A121" s="16">
        <v>120</v>
      </c>
      <c r="B121" s="17">
        <v>4.4335000020510051E-3</v>
      </c>
      <c r="C121" s="17">
        <v>4.4335000020510051E-3</v>
      </c>
      <c r="D121" s="16">
        <v>1</v>
      </c>
      <c r="E121" s="16">
        <v>5</v>
      </c>
    </row>
    <row r="122" spans="1:5" x14ac:dyDescent="0.25">
      <c r="A122" s="16">
        <v>121</v>
      </c>
      <c r="B122" s="17">
        <v>0.18582270000115389</v>
      </c>
      <c r="C122" s="17">
        <v>0.18582270000115389</v>
      </c>
      <c r="D122" s="16">
        <v>1</v>
      </c>
      <c r="E122" s="16">
        <v>8</v>
      </c>
    </row>
    <row r="123" spans="1:5" x14ac:dyDescent="0.25">
      <c r="A123" s="16">
        <v>122</v>
      </c>
      <c r="B123" s="17">
        <v>0.58144710000124178</v>
      </c>
      <c r="C123" s="17">
        <v>3.450657900000806</v>
      </c>
      <c r="D123" s="16">
        <v>3</v>
      </c>
      <c r="E123" s="16">
        <v>9</v>
      </c>
    </row>
    <row r="124" spans="1:5" x14ac:dyDescent="0.25">
      <c r="A124" s="16">
        <v>123</v>
      </c>
      <c r="B124" s="17">
        <v>1.6150000010384249E-4</v>
      </c>
      <c r="C124" s="17">
        <v>1.6150000010384249E-4</v>
      </c>
      <c r="D124" s="16">
        <v>1</v>
      </c>
      <c r="E124" s="16">
        <v>3</v>
      </c>
    </row>
    <row r="125" spans="1:5" x14ac:dyDescent="0.25">
      <c r="A125" s="16">
        <v>124</v>
      </c>
      <c r="B125" s="17">
        <v>1.495700002124067E-3</v>
      </c>
      <c r="C125" s="17">
        <v>1.495700002124067E-3</v>
      </c>
      <c r="D125" s="16">
        <v>1</v>
      </c>
      <c r="E125" s="16">
        <v>4</v>
      </c>
    </row>
    <row r="126" spans="1:5" x14ac:dyDescent="0.25">
      <c r="A126" s="16">
        <v>125</v>
      </c>
      <c r="B126" s="17">
        <v>8.3749999976134859E-4</v>
      </c>
      <c r="C126" s="17">
        <v>8.3749999976134859E-4</v>
      </c>
      <c r="D126" s="16">
        <v>1</v>
      </c>
      <c r="E126" s="16">
        <v>4</v>
      </c>
    </row>
    <row r="127" spans="1:5" x14ac:dyDescent="0.25">
      <c r="A127" s="16">
        <v>126</v>
      </c>
      <c r="B127" s="17">
        <v>0.29016029999911552</v>
      </c>
      <c r="C127" s="17">
        <v>2.4179598999980949</v>
      </c>
      <c r="D127" s="16">
        <v>6</v>
      </c>
      <c r="E127" s="16">
        <v>8</v>
      </c>
    </row>
    <row r="128" spans="1:5" x14ac:dyDescent="0.25">
      <c r="A128" s="16">
        <v>127</v>
      </c>
      <c r="B128" s="17">
        <v>0.27525139999852399</v>
      </c>
      <c r="C128" s="17">
        <v>1.8315837000009201</v>
      </c>
      <c r="D128" s="16">
        <v>7</v>
      </c>
      <c r="E128" s="16">
        <v>8</v>
      </c>
    </row>
    <row r="129" spans="1:5" x14ac:dyDescent="0.25">
      <c r="A129" s="16">
        <v>128</v>
      </c>
      <c r="B129" s="17">
        <v>1.9538000015018038E-3</v>
      </c>
      <c r="C129" s="17">
        <v>1.9538000015018038E-3</v>
      </c>
      <c r="D129" s="16">
        <v>1</v>
      </c>
      <c r="E129" s="16">
        <v>4</v>
      </c>
    </row>
    <row r="130" spans="1:5" x14ac:dyDescent="0.25">
      <c r="A130" s="16">
        <v>129</v>
      </c>
      <c r="B130" s="17">
        <v>1.246608599998581</v>
      </c>
      <c r="C130" s="17">
        <v>2.629292999998142</v>
      </c>
      <c r="D130" s="16">
        <v>3</v>
      </c>
      <c r="E130" s="16">
        <v>12</v>
      </c>
    </row>
    <row r="131" spans="1:5" x14ac:dyDescent="0.25">
      <c r="A131" s="16">
        <v>130</v>
      </c>
      <c r="B131" s="17">
        <v>0.36095860000204988</v>
      </c>
      <c r="C131" s="17">
        <v>1.106125900001643</v>
      </c>
      <c r="D131" s="16">
        <v>2</v>
      </c>
      <c r="E131" s="16">
        <v>9</v>
      </c>
    </row>
    <row r="132" spans="1:5" x14ac:dyDescent="0.25">
      <c r="A132" s="16">
        <v>131</v>
      </c>
      <c r="B132" s="17">
        <v>6.8228999989514696E-3</v>
      </c>
      <c r="C132" s="17">
        <v>6.8228999989514696E-3</v>
      </c>
      <c r="D132" s="16">
        <v>1</v>
      </c>
      <c r="E132" s="16">
        <v>5</v>
      </c>
    </row>
    <row r="133" spans="1:5" x14ac:dyDescent="0.25">
      <c r="A133" s="16">
        <v>132</v>
      </c>
      <c r="B133" s="17">
        <v>1.588090499997634</v>
      </c>
      <c r="C133" s="17">
        <v>2.8679821999976411</v>
      </c>
      <c r="D133" s="16">
        <v>6</v>
      </c>
      <c r="E133" s="16">
        <v>11</v>
      </c>
    </row>
    <row r="134" spans="1:5" x14ac:dyDescent="0.25">
      <c r="A134" s="16">
        <v>133</v>
      </c>
      <c r="B134" s="17">
        <v>4.1124800001853153E-2</v>
      </c>
      <c r="C134" s="17">
        <v>4.1124800001853153E-2</v>
      </c>
      <c r="D134" s="16">
        <v>1</v>
      </c>
      <c r="E134" s="16">
        <v>7</v>
      </c>
    </row>
    <row r="135" spans="1:5" x14ac:dyDescent="0.25">
      <c r="A135" s="16">
        <v>134</v>
      </c>
      <c r="B135" s="17">
        <v>0.19896729999891249</v>
      </c>
      <c r="C135" s="17">
        <v>0.33785070000158163</v>
      </c>
      <c r="D135" s="16">
        <v>2</v>
      </c>
      <c r="E135" s="16">
        <v>8</v>
      </c>
    </row>
    <row r="136" spans="1:5" x14ac:dyDescent="0.25">
      <c r="A136" s="16">
        <v>135</v>
      </c>
      <c r="B136" s="17">
        <v>0.52722910000011325</v>
      </c>
      <c r="C136" s="17">
        <v>2.4049765000017942</v>
      </c>
      <c r="D136" s="16">
        <v>4</v>
      </c>
      <c r="E136" s="16">
        <v>10</v>
      </c>
    </row>
    <row r="137" spans="1:5" x14ac:dyDescent="0.25">
      <c r="A137" s="16">
        <v>136</v>
      </c>
      <c r="B137" s="17">
        <v>0.42128069999671419</v>
      </c>
      <c r="C137" s="17">
        <v>1.08004869999786</v>
      </c>
      <c r="D137" s="16">
        <v>5</v>
      </c>
      <c r="E137" s="16">
        <v>11</v>
      </c>
    </row>
    <row r="138" spans="1:5" x14ac:dyDescent="0.25">
      <c r="A138" s="16">
        <v>137</v>
      </c>
      <c r="B138" s="17">
        <v>7.7079999755369499E-4</v>
      </c>
      <c r="C138" s="17">
        <v>7.7079999755369499E-4</v>
      </c>
      <c r="D138" s="16">
        <v>1</v>
      </c>
      <c r="E138" s="16">
        <v>4</v>
      </c>
    </row>
    <row r="139" spans="1:5" x14ac:dyDescent="0.25">
      <c r="A139" s="16">
        <v>138</v>
      </c>
      <c r="B139" s="17">
        <v>2.3796800000127401E-2</v>
      </c>
      <c r="C139" s="17">
        <v>2.3796800000127401E-2</v>
      </c>
      <c r="D139" s="16">
        <v>1</v>
      </c>
      <c r="E139" s="16">
        <v>6</v>
      </c>
    </row>
    <row r="140" spans="1:5" x14ac:dyDescent="0.25">
      <c r="A140" s="16">
        <v>139</v>
      </c>
      <c r="B140" s="17">
        <v>1.9949100002122581E-2</v>
      </c>
      <c r="C140" s="17">
        <v>2.5016200001118701E-2</v>
      </c>
      <c r="D140" s="16">
        <v>2</v>
      </c>
      <c r="E140" s="16">
        <v>6</v>
      </c>
    </row>
    <row r="141" spans="1:5" x14ac:dyDescent="0.25">
      <c r="A141" s="16">
        <v>140</v>
      </c>
      <c r="B141" s="17">
        <v>2.3565300001791911E-2</v>
      </c>
      <c r="C141" s="17">
        <v>2.3565300001791911E-2</v>
      </c>
      <c r="D141" s="16">
        <v>1</v>
      </c>
      <c r="E141" s="16">
        <v>6</v>
      </c>
    </row>
    <row r="142" spans="1:5" x14ac:dyDescent="0.25">
      <c r="A142" s="16">
        <v>141</v>
      </c>
      <c r="B142" s="17">
        <v>0.54882710000310908</v>
      </c>
      <c r="C142" s="17">
        <v>1.1400185000020431</v>
      </c>
      <c r="D142" s="16">
        <v>2</v>
      </c>
      <c r="E142" s="16">
        <v>9</v>
      </c>
    </row>
    <row r="143" spans="1:5" x14ac:dyDescent="0.25">
      <c r="A143" s="16">
        <v>142</v>
      </c>
      <c r="B143" s="17">
        <v>0.71999960000175633</v>
      </c>
      <c r="C143" s="17">
        <v>3.424554200002603</v>
      </c>
      <c r="D143" s="16">
        <v>5</v>
      </c>
      <c r="E143" s="16">
        <v>10</v>
      </c>
    </row>
    <row r="144" spans="1:5" x14ac:dyDescent="0.25">
      <c r="A144" s="16">
        <v>143</v>
      </c>
      <c r="B144" s="17">
        <v>3.3429999893996859E-4</v>
      </c>
      <c r="C144" s="17">
        <v>3.4579899998789188E-2</v>
      </c>
      <c r="D144" s="16">
        <v>2</v>
      </c>
      <c r="E144" s="16">
        <v>3</v>
      </c>
    </row>
    <row r="145" spans="1:5" x14ac:dyDescent="0.25">
      <c r="A145" s="16">
        <v>144</v>
      </c>
      <c r="B145" s="17">
        <v>6.0111099999630817E-2</v>
      </c>
      <c r="C145" s="17">
        <v>6.0111099999630817E-2</v>
      </c>
      <c r="D145" s="16">
        <v>1</v>
      </c>
      <c r="E145" s="16">
        <v>7</v>
      </c>
    </row>
    <row r="146" spans="1:5" x14ac:dyDescent="0.25">
      <c r="A146" s="16">
        <v>145</v>
      </c>
      <c r="B146" s="17">
        <v>0.15329320000091681</v>
      </c>
      <c r="C146" s="17">
        <v>0.21449729999949341</v>
      </c>
      <c r="D146" s="16">
        <v>3</v>
      </c>
      <c r="E146" s="16">
        <v>8</v>
      </c>
    </row>
    <row r="147" spans="1:5" x14ac:dyDescent="0.25">
      <c r="A147" s="16">
        <v>146</v>
      </c>
      <c r="B147" s="17">
        <v>0.42820159999973839</v>
      </c>
      <c r="C147" s="17">
        <v>2.5647900999974809</v>
      </c>
      <c r="D147" s="16">
        <v>8</v>
      </c>
      <c r="E147" s="16">
        <v>10</v>
      </c>
    </row>
    <row r="148" spans="1:5" x14ac:dyDescent="0.25">
      <c r="A148" s="16">
        <v>147</v>
      </c>
      <c r="B148" s="17">
        <v>6.5550499999517342E-2</v>
      </c>
      <c r="C148" s="17">
        <v>0.48208439999871189</v>
      </c>
      <c r="D148" s="16">
        <v>3</v>
      </c>
      <c r="E148" s="16">
        <v>8</v>
      </c>
    </row>
    <row r="149" spans="1:5" x14ac:dyDescent="0.25">
      <c r="A149" s="16">
        <v>148</v>
      </c>
      <c r="B149" s="17">
        <v>0.28026559999852912</v>
      </c>
      <c r="C149" s="17">
        <v>1.157141099996807</v>
      </c>
      <c r="D149" s="16">
        <v>4</v>
      </c>
      <c r="E149" s="16">
        <v>8</v>
      </c>
    </row>
    <row r="150" spans="1:5" x14ac:dyDescent="0.25">
      <c r="A150" s="16">
        <v>149</v>
      </c>
      <c r="B150" s="17">
        <v>2.8899999961140571E-4</v>
      </c>
      <c r="C150" s="17">
        <v>2.8899999961140571E-4</v>
      </c>
      <c r="D150" s="16">
        <v>1</v>
      </c>
      <c r="E150" s="16">
        <v>3</v>
      </c>
    </row>
    <row r="151" spans="1:5" x14ac:dyDescent="0.25">
      <c r="A151" s="16">
        <v>150</v>
      </c>
      <c r="B151" s="17">
        <v>8.9000999978452455E-3</v>
      </c>
      <c r="C151" s="17">
        <v>0.15390459999980519</v>
      </c>
      <c r="D151" s="16">
        <v>2</v>
      </c>
      <c r="E151" s="16">
        <v>5</v>
      </c>
    </row>
    <row r="152" spans="1:5" x14ac:dyDescent="0.25">
      <c r="A152" s="16">
        <v>151</v>
      </c>
      <c r="B152" s="17">
        <v>0.26766809999753599</v>
      </c>
      <c r="C152" s="17">
        <v>0.46906379999927589</v>
      </c>
      <c r="D152" s="16">
        <v>3</v>
      </c>
      <c r="E152" s="16">
        <v>8</v>
      </c>
    </row>
    <row r="153" spans="1:5" x14ac:dyDescent="0.25">
      <c r="A153" s="16">
        <v>152</v>
      </c>
      <c r="B153" s="17">
        <v>0.93798400000014226</v>
      </c>
      <c r="C153" s="17">
        <v>2.088548399999127</v>
      </c>
      <c r="D153" s="16">
        <v>6</v>
      </c>
      <c r="E153" s="16">
        <v>12</v>
      </c>
    </row>
    <row r="154" spans="1:5" x14ac:dyDescent="0.25">
      <c r="A154" s="16">
        <v>153</v>
      </c>
      <c r="B154" s="17">
        <v>0.66581120000046212</v>
      </c>
      <c r="C154" s="17">
        <v>2.6300282999982301</v>
      </c>
      <c r="D154" s="16">
        <v>5</v>
      </c>
      <c r="E154" s="16">
        <v>10</v>
      </c>
    </row>
    <row r="155" spans="1:5" x14ac:dyDescent="0.25">
      <c r="A155" s="16">
        <v>154</v>
      </c>
      <c r="B155" s="17">
        <v>3.25700002576923E-4</v>
      </c>
      <c r="C155" s="17">
        <v>3.25700002576923E-4</v>
      </c>
      <c r="D155" s="16">
        <v>1</v>
      </c>
      <c r="E155" s="16">
        <v>3</v>
      </c>
    </row>
    <row r="156" spans="1:5" x14ac:dyDescent="0.25">
      <c r="A156" s="16">
        <v>155</v>
      </c>
      <c r="B156" s="17">
        <v>2.7073999990534499E-3</v>
      </c>
      <c r="C156" s="17">
        <v>2.7073999990534499E-3</v>
      </c>
      <c r="D156" s="16">
        <v>1</v>
      </c>
      <c r="E156" s="16">
        <v>5</v>
      </c>
    </row>
    <row r="157" spans="1:5" x14ac:dyDescent="0.25">
      <c r="A157" s="16">
        <v>156</v>
      </c>
      <c r="B157" s="17">
        <v>0.11766600000191831</v>
      </c>
      <c r="C157" s="17">
        <v>0.46898090000104281</v>
      </c>
      <c r="D157" s="16">
        <v>2</v>
      </c>
      <c r="E157" s="16">
        <v>7</v>
      </c>
    </row>
    <row r="158" spans="1:5" x14ac:dyDescent="0.25">
      <c r="A158" s="16">
        <v>157</v>
      </c>
      <c r="B158" s="17">
        <v>0.17198659999849039</v>
      </c>
      <c r="C158" s="17">
        <v>0.2410086999989289</v>
      </c>
      <c r="D158" s="16">
        <v>3</v>
      </c>
      <c r="E158" s="16">
        <v>8</v>
      </c>
    </row>
    <row r="159" spans="1:5" x14ac:dyDescent="0.25">
      <c r="A159" s="16">
        <v>158</v>
      </c>
      <c r="B159" s="17">
        <v>0.1689350000015111</v>
      </c>
      <c r="C159" s="17">
        <v>0.1689350000015111</v>
      </c>
      <c r="D159" s="16">
        <v>1</v>
      </c>
      <c r="E159" s="16">
        <v>8</v>
      </c>
    </row>
    <row r="160" spans="1:5" x14ac:dyDescent="0.25">
      <c r="A160" s="16">
        <v>159</v>
      </c>
      <c r="B160" s="17">
        <v>0.1130593000016233</v>
      </c>
      <c r="C160" s="17">
        <v>0.16396080000049551</v>
      </c>
      <c r="D160" s="16">
        <v>2</v>
      </c>
      <c r="E160" s="16">
        <v>8</v>
      </c>
    </row>
    <row r="161" spans="1:5" x14ac:dyDescent="0.25">
      <c r="A161" s="16">
        <v>160</v>
      </c>
      <c r="B161" s="17">
        <v>3.903560000253492E-2</v>
      </c>
      <c r="C161" s="17">
        <v>3.903560000253492E-2</v>
      </c>
      <c r="D161" s="16">
        <v>1</v>
      </c>
      <c r="E161" s="16">
        <v>7</v>
      </c>
    </row>
    <row r="162" spans="1:5" x14ac:dyDescent="0.25">
      <c r="A162" s="16">
        <v>161</v>
      </c>
      <c r="B162" s="17">
        <v>1.661460000104853E-2</v>
      </c>
      <c r="C162" s="17">
        <v>1.661460000104853E-2</v>
      </c>
      <c r="D162" s="16">
        <v>1</v>
      </c>
      <c r="E162" s="16">
        <v>6</v>
      </c>
    </row>
    <row r="163" spans="1:5" x14ac:dyDescent="0.25">
      <c r="A163" s="16">
        <v>162</v>
      </c>
      <c r="B163" s="17">
        <v>7.9731999976502266E-3</v>
      </c>
      <c r="C163" s="17">
        <v>7.9731999976502266E-3</v>
      </c>
      <c r="D163" s="16">
        <v>1</v>
      </c>
      <c r="E163" s="16">
        <v>5</v>
      </c>
    </row>
    <row r="164" spans="1:5" x14ac:dyDescent="0.25">
      <c r="A164" s="16">
        <v>163</v>
      </c>
      <c r="B164" s="17">
        <v>0.44223409999904112</v>
      </c>
      <c r="C164" s="17">
        <v>2.5430100000012321</v>
      </c>
      <c r="D164" s="16">
        <v>4</v>
      </c>
      <c r="E164" s="16">
        <v>10</v>
      </c>
    </row>
    <row r="165" spans="1:5" x14ac:dyDescent="0.25">
      <c r="A165" s="16">
        <v>164</v>
      </c>
      <c r="B165" s="17">
        <v>1.4121828999996071</v>
      </c>
      <c r="C165" s="17">
        <v>3.1463580000017828</v>
      </c>
      <c r="D165" s="16">
        <v>6</v>
      </c>
      <c r="E165" s="16">
        <v>11</v>
      </c>
    </row>
    <row r="166" spans="1:5" x14ac:dyDescent="0.25">
      <c r="A166" s="16">
        <v>165</v>
      </c>
      <c r="B166" s="17">
        <v>3.4569999843370169E-4</v>
      </c>
      <c r="C166" s="17">
        <v>3.4569999843370169E-4</v>
      </c>
      <c r="D166" s="16">
        <v>1</v>
      </c>
      <c r="E166" s="16">
        <v>3</v>
      </c>
    </row>
    <row r="167" spans="1:5" x14ac:dyDescent="0.25">
      <c r="A167" s="16">
        <v>166</v>
      </c>
      <c r="B167" s="17">
        <v>0.33921929999996792</v>
      </c>
      <c r="C167" s="17">
        <v>0.79848929999934626</v>
      </c>
      <c r="D167" s="16">
        <v>2</v>
      </c>
      <c r="E167" s="16">
        <v>10</v>
      </c>
    </row>
    <row r="168" spans="1:5" x14ac:dyDescent="0.25">
      <c r="A168" s="16">
        <v>167</v>
      </c>
      <c r="B168" s="17">
        <v>1.8939000001410019E-2</v>
      </c>
      <c r="C168" s="17">
        <v>1.8939000001410019E-2</v>
      </c>
      <c r="D168" s="16">
        <v>1</v>
      </c>
      <c r="E168" s="16">
        <v>6</v>
      </c>
    </row>
    <row r="169" spans="1:5" x14ac:dyDescent="0.25">
      <c r="A169" s="16">
        <v>168</v>
      </c>
      <c r="B169" s="17">
        <v>0.23133779999989201</v>
      </c>
      <c r="C169" s="17">
        <v>1.291826599997876</v>
      </c>
      <c r="D169" s="16">
        <v>5</v>
      </c>
      <c r="E169" s="16">
        <v>8</v>
      </c>
    </row>
    <row r="170" spans="1:5" x14ac:dyDescent="0.25">
      <c r="A170" s="16">
        <v>169</v>
      </c>
      <c r="B170" s="17">
        <v>0.74151030000211904</v>
      </c>
      <c r="C170" s="17">
        <v>1.85954270000002</v>
      </c>
      <c r="D170" s="16">
        <v>4</v>
      </c>
      <c r="E170" s="16">
        <v>11</v>
      </c>
    </row>
    <row r="171" spans="1:5" x14ac:dyDescent="0.25">
      <c r="A171" s="16">
        <v>170</v>
      </c>
      <c r="B171" s="17">
        <v>1.504660000136937E-2</v>
      </c>
      <c r="C171" s="17">
        <v>0.10293810000075609</v>
      </c>
      <c r="D171" s="16">
        <v>2</v>
      </c>
      <c r="E171" s="16">
        <v>6</v>
      </c>
    </row>
    <row r="172" spans="1:5" x14ac:dyDescent="0.25">
      <c r="A172" s="16">
        <v>171</v>
      </c>
      <c r="B172" s="17">
        <v>1.8389999968349E-4</v>
      </c>
      <c r="C172" s="17">
        <v>1.8389999968349E-4</v>
      </c>
      <c r="D172" s="16">
        <v>1</v>
      </c>
      <c r="E172" s="16">
        <v>3</v>
      </c>
    </row>
    <row r="173" spans="1:5" x14ac:dyDescent="0.25">
      <c r="A173" s="16">
        <v>172</v>
      </c>
      <c r="B173" s="17">
        <v>0.1142037999998138</v>
      </c>
      <c r="C173" s="17">
        <v>1.500260299999354</v>
      </c>
      <c r="D173" s="16">
        <v>4</v>
      </c>
      <c r="E173" s="16">
        <v>9</v>
      </c>
    </row>
    <row r="174" spans="1:5" x14ac:dyDescent="0.25">
      <c r="A174" s="16">
        <v>173</v>
      </c>
      <c r="B174" s="17">
        <v>7.0736599998781458E-2</v>
      </c>
      <c r="C174" s="17">
        <v>0.73116929999741842</v>
      </c>
      <c r="D174" s="16">
        <v>4</v>
      </c>
      <c r="E174" s="16">
        <v>7</v>
      </c>
    </row>
    <row r="175" spans="1:5" x14ac:dyDescent="0.25">
      <c r="A175" s="16">
        <v>174</v>
      </c>
      <c r="B175" s="17">
        <v>0.96059819999936735</v>
      </c>
      <c r="C175" s="17">
        <v>2.7135930000004009</v>
      </c>
      <c r="D175" s="16">
        <v>5</v>
      </c>
      <c r="E175" s="16">
        <v>11</v>
      </c>
    </row>
    <row r="176" spans="1:5" x14ac:dyDescent="0.25">
      <c r="A176" s="16">
        <v>175</v>
      </c>
      <c r="B176" s="17">
        <v>6.6107099999499042E-2</v>
      </c>
      <c r="C176" s="17">
        <v>0.20514949999778759</v>
      </c>
      <c r="D176" s="16">
        <v>3</v>
      </c>
      <c r="E176" s="16">
        <v>8</v>
      </c>
    </row>
    <row r="177" spans="1:5" x14ac:dyDescent="0.25">
      <c r="A177" s="16">
        <v>176</v>
      </c>
      <c r="B177" s="17">
        <v>0.19489249999969621</v>
      </c>
      <c r="C177" s="17">
        <v>0.39253400000234251</v>
      </c>
      <c r="D177" s="16">
        <v>3</v>
      </c>
      <c r="E177" s="16">
        <v>8</v>
      </c>
    </row>
    <row r="178" spans="1:5" x14ac:dyDescent="0.25">
      <c r="A178" s="16">
        <v>177</v>
      </c>
      <c r="B178" s="17">
        <v>2.6254299998981882E-2</v>
      </c>
      <c r="C178" s="17">
        <v>0.12415370000235269</v>
      </c>
      <c r="D178" s="16">
        <v>2</v>
      </c>
      <c r="E178" s="16">
        <v>6</v>
      </c>
    </row>
    <row r="179" spans="1:5" x14ac:dyDescent="0.25">
      <c r="A179" s="16">
        <v>178</v>
      </c>
      <c r="B179" s="17">
        <v>1.61169130000053</v>
      </c>
      <c r="C179" s="17">
        <v>2.8219394999978249</v>
      </c>
      <c r="D179" s="16">
        <v>5</v>
      </c>
      <c r="E179" s="16">
        <v>11</v>
      </c>
    </row>
    <row r="180" spans="1:5" x14ac:dyDescent="0.25">
      <c r="A180" s="16">
        <v>179</v>
      </c>
      <c r="B180" s="17">
        <v>2.3190000028989739E-3</v>
      </c>
      <c r="C180" s="17">
        <v>2.3190000028989739E-3</v>
      </c>
      <c r="D180" s="16">
        <v>1</v>
      </c>
      <c r="E180" s="16">
        <v>5</v>
      </c>
    </row>
    <row r="181" spans="1:5" x14ac:dyDescent="0.25">
      <c r="A181" s="16">
        <v>180</v>
      </c>
      <c r="B181" s="17">
        <v>8.5665800001152093E-2</v>
      </c>
      <c r="C181" s="17">
        <v>8.5665800001152093E-2</v>
      </c>
      <c r="D181" s="16">
        <v>1</v>
      </c>
      <c r="E181" s="16">
        <v>7</v>
      </c>
    </row>
    <row r="182" spans="1:5" x14ac:dyDescent="0.25">
      <c r="A182" s="16">
        <v>181</v>
      </c>
      <c r="B182" s="17">
        <v>2.6731996999988041</v>
      </c>
      <c r="C182" s="17">
        <v>2.6731996999988041</v>
      </c>
      <c r="D182" s="16">
        <v>1</v>
      </c>
      <c r="E182" s="16">
        <v>12</v>
      </c>
    </row>
    <row r="183" spans="1:5" x14ac:dyDescent="0.25">
      <c r="A183" s="16">
        <v>182</v>
      </c>
      <c r="B183" s="17">
        <v>0.28703219999806612</v>
      </c>
      <c r="C183" s="17">
        <v>1.0552588999998991</v>
      </c>
      <c r="D183" s="16">
        <v>3</v>
      </c>
      <c r="E183" s="16">
        <v>9</v>
      </c>
    </row>
    <row r="184" spans="1:5" x14ac:dyDescent="0.25">
      <c r="A184" s="16">
        <v>183</v>
      </c>
      <c r="B184" s="17">
        <v>0.65149460000247927</v>
      </c>
      <c r="C184" s="17">
        <v>1.8491761000004769</v>
      </c>
      <c r="D184" s="16">
        <v>4</v>
      </c>
      <c r="E184" s="16">
        <v>9</v>
      </c>
    </row>
    <row r="185" spans="1:5" x14ac:dyDescent="0.25">
      <c r="A185" s="16">
        <v>184</v>
      </c>
      <c r="B185" s="17">
        <v>9.437410000100499E-2</v>
      </c>
      <c r="C185" s="17">
        <v>0.79683120000117924</v>
      </c>
      <c r="D185" s="16">
        <v>4</v>
      </c>
      <c r="E185" s="16">
        <v>7</v>
      </c>
    </row>
    <row r="186" spans="1:5" x14ac:dyDescent="0.25">
      <c r="A186" s="16">
        <v>185</v>
      </c>
      <c r="B186" s="17">
        <v>0.36138389999905479</v>
      </c>
      <c r="C186" s="17">
        <v>1.42556759999934</v>
      </c>
      <c r="D186" s="16">
        <v>3</v>
      </c>
      <c r="E186" s="16">
        <v>8</v>
      </c>
    </row>
    <row r="187" spans="1:5" x14ac:dyDescent="0.25">
      <c r="A187" s="16">
        <v>186</v>
      </c>
      <c r="B187" s="17">
        <v>1.452353900000162</v>
      </c>
      <c r="C187" s="17">
        <v>3.978859999999258</v>
      </c>
      <c r="D187" s="16">
        <v>4</v>
      </c>
      <c r="E187" s="16">
        <v>12</v>
      </c>
    </row>
    <row r="188" spans="1:5" x14ac:dyDescent="0.25">
      <c r="A188" s="16">
        <v>187</v>
      </c>
      <c r="B188" s="17">
        <v>0.92883959999744548</v>
      </c>
      <c r="C188" s="17">
        <v>4.4477004000000306</v>
      </c>
      <c r="D188" s="16">
        <v>6</v>
      </c>
      <c r="E188" s="16">
        <v>11</v>
      </c>
    </row>
    <row r="189" spans="1:5" x14ac:dyDescent="0.25">
      <c r="A189" s="16">
        <v>188</v>
      </c>
      <c r="B189" s="17">
        <v>1.8721000014920719E-3</v>
      </c>
      <c r="C189" s="17">
        <v>1.8721000014920719E-3</v>
      </c>
      <c r="D189" s="16">
        <v>1</v>
      </c>
      <c r="E189" s="16">
        <v>4</v>
      </c>
    </row>
    <row r="190" spans="1:5" x14ac:dyDescent="0.25">
      <c r="A190" s="16">
        <v>189</v>
      </c>
      <c r="B190" s="17">
        <v>2.1459000017785002E-3</v>
      </c>
      <c r="C190" s="17">
        <v>2.1459000017785002E-3</v>
      </c>
      <c r="D190" s="16">
        <v>1</v>
      </c>
      <c r="E190" s="16">
        <v>4</v>
      </c>
    </row>
    <row r="191" spans="1:5" x14ac:dyDescent="0.25">
      <c r="A191" s="16">
        <v>190</v>
      </c>
      <c r="B191" s="17">
        <v>0.28322720000141999</v>
      </c>
      <c r="C191" s="17">
        <v>0.82872240000142483</v>
      </c>
      <c r="D191" s="16">
        <v>2</v>
      </c>
      <c r="E191" s="16">
        <v>8</v>
      </c>
    </row>
    <row r="192" spans="1:5" x14ac:dyDescent="0.25">
      <c r="A192" s="16">
        <v>191</v>
      </c>
      <c r="B192" s="17">
        <v>8.8602899999386864E-2</v>
      </c>
      <c r="C192" s="17">
        <v>0.78359880000061821</v>
      </c>
      <c r="D192" s="16">
        <v>5</v>
      </c>
      <c r="E192" s="16">
        <v>7</v>
      </c>
    </row>
    <row r="193" spans="1:5" x14ac:dyDescent="0.25">
      <c r="A193" s="16">
        <v>192</v>
      </c>
      <c r="B193" s="17">
        <v>5.4501000013260636E-3</v>
      </c>
      <c r="C193" s="17">
        <v>5.4501000013260636E-3</v>
      </c>
      <c r="D193" s="16">
        <v>1</v>
      </c>
      <c r="E193" s="16">
        <v>5</v>
      </c>
    </row>
    <row r="194" spans="1:5" x14ac:dyDescent="0.25">
      <c r="A194" s="16">
        <v>193</v>
      </c>
      <c r="B194" s="17">
        <v>0.20608979999815349</v>
      </c>
      <c r="C194" s="17">
        <v>0.23574769999686401</v>
      </c>
      <c r="D194" s="16">
        <v>2</v>
      </c>
      <c r="E194" s="16">
        <v>8</v>
      </c>
    </row>
    <row r="195" spans="1:5" x14ac:dyDescent="0.25">
      <c r="A195" s="16">
        <v>194</v>
      </c>
      <c r="B195" s="17">
        <v>1.553632999999536</v>
      </c>
      <c r="C195" s="17">
        <v>3.0778428999983589</v>
      </c>
      <c r="D195" s="16">
        <v>8</v>
      </c>
      <c r="E195" s="16">
        <v>11</v>
      </c>
    </row>
    <row r="196" spans="1:5" x14ac:dyDescent="0.25">
      <c r="A196" s="16">
        <v>195</v>
      </c>
      <c r="B196" s="17">
        <v>0.67545740000059595</v>
      </c>
      <c r="C196" s="17">
        <v>2.6745448999972719</v>
      </c>
      <c r="D196" s="16">
        <v>7</v>
      </c>
      <c r="E196" s="16">
        <v>9</v>
      </c>
    </row>
    <row r="197" spans="1:5" x14ac:dyDescent="0.25">
      <c r="A197" s="16">
        <v>196</v>
      </c>
      <c r="B197" s="17">
        <v>0.98590189999958966</v>
      </c>
      <c r="C197" s="17">
        <v>2.22300069999983</v>
      </c>
      <c r="D197" s="16">
        <v>4</v>
      </c>
      <c r="E197" s="16">
        <v>12</v>
      </c>
    </row>
    <row r="198" spans="1:5" x14ac:dyDescent="0.25">
      <c r="A198" s="16">
        <v>197</v>
      </c>
      <c r="B198" s="17">
        <v>2.5610000011511152E-4</v>
      </c>
      <c r="C198" s="17">
        <v>2.5610000011511152E-4</v>
      </c>
      <c r="D198" s="16">
        <v>1</v>
      </c>
      <c r="E198" s="16">
        <v>3</v>
      </c>
    </row>
    <row r="199" spans="1:5" x14ac:dyDescent="0.25">
      <c r="A199" s="16">
        <v>198</v>
      </c>
      <c r="B199" s="17">
        <v>9.6875399998680223E-2</v>
      </c>
      <c r="C199" s="17">
        <v>0.13791610000043869</v>
      </c>
      <c r="D199" s="16">
        <v>2</v>
      </c>
      <c r="E199" s="16">
        <v>8</v>
      </c>
    </row>
    <row r="200" spans="1:5" x14ac:dyDescent="0.25">
      <c r="A200" s="16">
        <v>199</v>
      </c>
      <c r="B200" s="17">
        <v>2.772080000067945E-2</v>
      </c>
      <c r="C200" s="17">
        <v>2.772080000067945E-2</v>
      </c>
      <c r="D200" s="16">
        <v>1</v>
      </c>
      <c r="E200" s="16">
        <v>6</v>
      </c>
    </row>
    <row r="201" spans="1:5" x14ac:dyDescent="0.25">
      <c r="A201" s="16">
        <v>200</v>
      </c>
      <c r="B201" s="17">
        <v>2.0530139000002241</v>
      </c>
      <c r="C201" s="17">
        <v>2.372509900000296</v>
      </c>
      <c r="D201" s="16">
        <v>3</v>
      </c>
      <c r="E201" s="16">
        <v>12</v>
      </c>
    </row>
    <row r="202" spans="1:5" x14ac:dyDescent="0.25">
      <c r="A202" s="16">
        <v>201</v>
      </c>
      <c r="B202" s="17">
        <v>2.3247699999046741E-2</v>
      </c>
      <c r="C202" s="17">
        <v>2.3247699999046741E-2</v>
      </c>
      <c r="D202" s="16">
        <v>1</v>
      </c>
      <c r="E202" s="16">
        <v>6</v>
      </c>
    </row>
    <row r="203" spans="1:5" x14ac:dyDescent="0.25">
      <c r="A203" s="16">
        <v>202</v>
      </c>
      <c r="B203" s="17">
        <v>1.7139970999996881</v>
      </c>
      <c r="C203" s="17">
        <v>3.241629600001033</v>
      </c>
      <c r="D203" s="16">
        <v>5</v>
      </c>
      <c r="E203" s="16">
        <v>11</v>
      </c>
    </row>
    <row r="204" spans="1:5" x14ac:dyDescent="0.25">
      <c r="A204" s="16">
        <v>203</v>
      </c>
      <c r="B204" s="17">
        <v>7.4629200000345008E-2</v>
      </c>
      <c r="C204" s="17">
        <v>0.43815180000092369</v>
      </c>
      <c r="D204" s="16">
        <v>3</v>
      </c>
      <c r="E204" s="16">
        <v>7</v>
      </c>
    </row>
    <row r="205" spans="1:5" x14ac:dyDescent="0.25">
      <c r="A205" s="16">
        <v>204</v>
      </c>
      <c r="B205" s="17">
        <v>0.1632028999993054</v>
      </c>
      <c r="C205" s="17">
        <v>0.1632028999993054</v>
      </c>
      <c r="D205" s="16">
        <v>1</v>
      </c>
      <c r="E205" s="16">
        <v>8</v>
      </c>
    </row>
    <row r="206" spans="1:5" x14ac:dyDescent="0.25">
      <c r="A206" s="16">
        <v>205</v>
      </c>
      <c r="B206" s="17">
        <v>1.0743027999997139</v>
      </c>
      <c r="C206" s="17">
        <v>2.7775755000002391</v>
      </c>
      <c r="D206" s="16">
        <v>5</v>
      </c>
      <c r="E206" s="16">
        <v>12</v>
      </c>
    </row>
    <row r="207" spans="1:5" x14ac:dyDescent="0.25">
      <c r="A207" s="16">
        <v>206</v>
      </c>
      <c r="B207" s="17">
        <v>5.4269999964162707E-4</v>
      </c>
      <c r="C207" s="17">
        <v>5.4269999964162707E-4</v>
      </c>
      <c r="D207" s="16">
        <v>1</v>
      </c>
      <c r="E207" s="16">
        <v>4</v>
      </c>
    </row>
    <row r="208" spans="1:5" x14ac:dyDescent="0.25">
      <c r="A208" s="16">
        <v>207</v>
      </c>
      <c r="B208" s="17">
        <v>0.17413959999976211</v>
      </c>
      <c r="C208" s="17">
        <v>0.59235070000067935</v>
      </c>
      <c r="D208" s="16">
        <v>4</v>
      </c>
      <c r="E208" s="16">
        <v>9</v>
      </c>
    </row>
    <row r="209" spans="1:5" x14ac:dyDescent="0.25">
      <c r="A209" s="16">
        <v>208</v>
      </c>
      <c r="B209" s="17">
        <v>1.448974899998575</v>
      </c>
      <c r="C209" s="17">
        <v>1.624135999998543</v>
      </c>
      <c r="D209" s="16">
        <v>5</v>
      </c>
      <c r="E209" s="16">
        <v>11</v>
      </c>
    </row>
    <row r="210" spans="1:5" x14ac:dyDescent="0.25">
      <c r="A210" s="16">
        <v>209</v>
      </c>
      <c r="B210" s="17">
        <v>9.1631200000847457E-2</v>
      </c>
      <c r="C210" s="17">
        <v>0.40835510000033542</v>
      </c>
      <c r="D210" s="16">
        <v>2</v>
      </c>
      <c r="E210" s="16">
        <v>7</v>
      </c>
    </row>
    <row r="211" spans="1:5" x14ac:dyDescent="0.25">
      <c r="A211" s="16">
        <v>210</v>
      </c>
      <c r="B211" s="17">
        <v>5.8671999977377709E-3</v>
      </c>
      <c r="C211" s="17">
        <v>5.8671999977377709E-3</v>
      </c>
      <c r="D211" s="16">
        <v>1</v>
      </c>
      <c r="E211" s="16">
        <v>5</v>
      </c>
    </row>
    <row r="212" spans="1:5" x14ac:dyDescent="0.25">
      <c r="A212" s="16">
        <v>211</v>
      </c>
      <c r="B212" s="17">
        <v>1.7724999997881239E-3</v>
      </c>
      <c r="C212" s="17">
        <v>1.7724999997881239E-3</v>
      </c>
      <c r="D212" s="16">
        <v>1</v>
      </c>
      <c r="E212" s="16">
        <v>4</v>
      </c>
    </row>
    <row r="213" spans="1:5" x14ac:dyDescent="0.25">
      <c r="A213" s="16">
        <v>212</v>
      </c>
      <c r="B213" s="17">
        <v>1.938999994308688E-4</v>
      </c>
      <c r="C213" s="17">
        <v>1.938999994308688E-4</v>
      </c>
      <c r="D213" s="16">
        <v>1</v>
      </c>
      <c r="E213" s="16">
        <v>3</v>
      </c>
    </row>
    <row r="214" spans="1:5" x14ac:dyDescent="0.25">
      <c r="A214" s="16">
        <v>213</v>
      </c>
      <c r="B214" s="17">
        <v>6.4571899998554727E-2</v>
      </c>
      <c r="C214" s="17">
        <v>6.4571899998554727E-2</v>
      </c>
      <c r="D214" s="16">
        <v>1</v>
      </c>
      <c r="E214" s="16">
        <v>7</v>
      </c>
    </row>
    <row r="215" spans="1:5" x14ac:dyDescent="0.25">
      <c r="A215" s="16">
        <v>214</v>
      </c>
      <c r="B215" s="17">
        <v>0.25197699999989709</v>
      </c>
      <c r="C215" s="17">
        <v>1.31008749999819</v>
      </c>
      <c r="D215" s="16">
        <v>4</v>
      </c>
      <c r="E215" s="16">
        <v>8</v>
      </c>
    </row>
    <row r="216" spans="1:5" x14ac:dyDescent="0.25">
      <c r="A216" s="16">
        <v>215</v>
      </c>
      <c r="B216" s="17">
        <v>0.17951779999930301</v>
      </c>
      <c r="C216" s="17">
        <v>0.28890909999972791</v>
      </c>
      <c r="D216" s="16">
        <v>2</v>
      </c>
      <c r="E216" s="16">
        <v>8</v>
      </c>
    </row>
    <row r="217" spans="1:5" x14ac:dyDescent="0.25">
      <c r="A217" s="16">
        <v>216</v>
      </c>
      <c r="B217" s="17">
        <v>0.36705000000074511</v>
      </c>
      <c r="C217" s="17">
        <v>0.85211189999972703</v>
      </c>
      <c r="D217" s="16">
        <v>5</v>
      </c>
      <c r="E217" s="16">
        <v>10</v>
      </c>
    </row>
    <row r="218" spans="1:5" x14ac:dyDescent="0.25">
      <c r="A218" s="16">
        <v>217</v>
      </c>
      <c r="B218" s="17">
        <v>1.095919999715989E-2</v>
      </c>
      <c r="C218" s="17">
        <v>1.095919999715989E-2</v>
      </c>
      <c r="D218" s="16">
        <v>1</v>
      </c>
      <c r="E218" s="16">
        <v>5</v>
      </c>
    </row>
    <row r="219" spans="1:5" x14ac:dyDescent="0.25">
      <c r="A219" s="16">
        <v>218</v>
      </c>
      <c r="B219" s="17">
        <v>8.7210699999559438E-2</v>
      </c>
      <c r="C219" s="17">
        <v>0.7690056999999797</v>
      </c>
      <c r="D219" s="16">
        <v>2</v>
      </c>
      <c r="E219" s="16">
        <v>7</v>
      </c>
    </row>
    <row r="220" spans="1:5" x14ac:dyDescent="0.25">
      <c r="A220" s="16">
        <v>219</v>
      </c>
      <c r="B220" s="17">
        <v>1.592334199998731</v>
      </c>
      <c r="C220" s="17">
        <v>2.8686134999989008</v>
      </c>
      <c r="D220" s="16">
        <v>5</v>
      </c>
      <c r="E220" s="16">
        <v>11</v>
      </c>
    </row>
    <row r="221" spans="1:5" x14ac:dyDescent="0.25">
      <c r="A221" s="16">
        <v>220</v>
      </c>
      <c r="B221" s="17">
        <v>4.7105000012379614E-3</v>
      </c>
      <c r="C221" s="17">
        <v>4.7105000012379614E-3</v>
      </c>
      <c r="D221" s="16">
        <v>1</v>
      </c>
      <c r="E221" s="16">
        <v>5</v>
      </c>
    </row>
    <row r="222" spans="1:5" x14ac:dyDescent="0.25">
      <c r="A222" s="16">
        <v>221</v>
      </c>
      <c r="B222" s="17">
        <v>3.3111299999291077E-2</v>
      </c>
      <c r="C222" s="17">
        <v>3.3111299999291077E-2</v>
      </c>
      <c r="D222" s="16">
        <v>1</v>
      </c>
      <c r="E222" s="16">
        <v>6</v>
      </c>
    </row>
    <row r="223" spans="1:5" x14ac:dyDescent="0.25">
      <c r="A223" s="16">
        <v>222</v>
      </c>
      <c r="B223" s="17">
        <v>1.9379010000011481</v>
      </c>
      <c r="C223" s="17">
        <v>3.2006961000006409</v>
      </c>
      <c r="D223" s="16">
        <v>4</v>
      </c>
      <c r="E223" s="16">
        <v>12</v>
      </c>
    </row>
    <row r="224" spans="1:5" x14ac:dyDescent="0.25">
      <c r="A224" s="16">
        <v>223</v>
      </c>
      <c r="B224" s="17">
        <v>0.30740900000091642</v>
      </c>
      <c r="C224" s="17">
        <v>2.3383924000008851</v>
      </c>
      <c r="D224" s="16">
        <v>4</v>
      </c>
      <c r="E224" s="16">
        <v>12</v>
      </c>
    </row>
    <row r="225" spans="1:5" x14ac:dyDescent="0.25">
      <c r="A225" s="16">
        <v>224</v>
      </c>
      <c r="B225" s="17">
        <v>0.17087949999768171</v>
      </c>
      <c r="C225" s="17">
        <v>2.569694699999673</v>
      </c>
      <c r="D225" s="16">
        <v>7</v>
      </c>
      <c r="E225" s="16">
        <v>8</v>
      </c>
    </row>
    <row r="226" spans="1:5" x14ac:dyDescent="0.25">
      <c r="A226" s="16">
        <v>225</v>
      </c>
      <c r="B226" s="17">
        <v>9.4210000315797515E-4</v>
      </c>
      <c r="C226" s="17">
        <v>0.61720690000220202</v>
      </c>
      <c r="D226" s="16">
        <v>2</v>
      </c>
      <c r="E226" s="16">
        <v>4</v>
      </c>
    </row>
    <row r="227" spans="1:5" x14ac:dyDescent="0.25">
      <c r="A227" s="16">
        <v>226</v>
      </c>
      <c r="B227" s="17">
        <v>6.9114900001295609E-2</v>
      </c>
      <c r="C227" s="17">
        <v>1.051869899998565</v>
      </c>
      <c r="D227" s="16">
        <v>2</v>
      </c>
      <c r="E227" s="16">
        <v>7</v>
      </c>
    </row>
    <row r="228" spans="1:5" x14ac:dyDescent="0.25">
      <c r="A228" s="16">
        <v>227</v>
      </c>
      <c r="B228" s="17">
        <v>0.5722630999989633</v>
      </c>
      <c r="C228" s="17">
        <v>1.7445988999970721</v>
      </c>
      <c r="D228" s="16">
        <v>3</v>
      </c>
      <c r="E228" s="16">
        <v>9</v>
      </c>
    </row>
    <row r="229" spans="1:5" x14ac:dyDescent="0.25">
      <c r="A229" s="16">
        <v>228</v>
      </c>
      <c r="B229" s="17">
        <v>0.2325772000003781</v>
      </c>
      <c r="C229" s="17">
        <v>3.6504614000004949</v>
      </c>
      <c r="D229" s="16">
        <v>8</v>
      </c>
      <c r="E229" s="16">
        <v>8</v>
      </c>
    </row>
    <row r="230" spans="1:5" x14ac:dyDescent="0.25">
      <c r="A230" s="16">
        <v>229</v>
      </c>
      <c r="B230" s="17">
        <v>3.0880499998602321E-2</v>
      </c>
      <c r="C230" s="17">
        <v>2.0765647000007448</v>
      </c>
      <c r="D230" s="16">
        <v>5</v>
      </c>
      <c r="E230" s="16">
        <v>6</v>
      </c>
    </row>
    <row r="231" spans="1:5" x14ac:dyDescent="0.25">
      <c r="A231" s="16">
        <v>230</v>
      </c>
      <c r="B231" s="17">
        <v>4.9599999998463318E-2</v>
      </c>
      <c r="C231" s="17">
        <v>4.9599999998463318E-2</v>
      </c>
      <c r="D231" s="16">
        <v>1</v>
      </c>
      <c r="E231" s="16">
        <v>7</v>
      </c>
    </row>
    <row r="232" spans="1:5" x14ac:dyDescent="0.25">
      <c r="A232" s="16">
        <v>231</v>
      </c>
      <c r="B232" s="17">
        <v>9.9601000001712237E-3</v>
      </c>
      <c r="C232" s="17">
        <v>9.9601000001712237E-3</v>
      </c>
      <c r="D232" s="16">
        <v>1</v>
      </c>
      <c r="E232" s="16">
        <v>5</v>
      </c>
    </row>
    <row r="233" spans="1:5" x14ac:dyDescent="0.25">
      <c r="A233" s="16">
        <v>232</v>
      </c>
      <c r="B233" s="17">
        <v>8.8770000002114102E-4</v>
      </c>
      <c r="C233" s="17">
        <v>8.8770000002114102E-4</v>
      </c>
      <c r="D233" s="16">
        <v>1</v>
      </c>
      <c r="E233" s="16">
        <v>4</v>
      </c>
    </row>
    <row r="234" spans="1:5" x14ac:dyDescent="0.25">
      <c r="A234" s="16">
        <v>233</v>
      </c>
      <c r="B234" s="17">
        <v>1.2870000136899759E-4</v>
      </c>
      <c r="C234" s="17">
        <v>1.2870000136899759E-4</v>
      </c>
      <c r="D234" s="16">
        <v>1</v>
      </c>
      <c r="E234" s="16">
        <v>3</v>
      </c>
    </row>
    <row r="235" spans="1:5" x14ac:dyDescent="0.25">
      <c r="A235" s="16">
        <v>234</v>
      </c>
      <c r="B235" s="17">
        <v>0.1375102000019979</v>
      </c>
      <c r="C235" s="17">
        <v>1.8374628999990821</v>
      </c>
      <c r="D235" s="16">
        <v>4</v>
      </c>
      <c r="E235" s="16">
        <v>12</v>
      </c>
    </row>
    <row r="236" spans="1:5" x14ac:dyDescent="0.25">
      <c r="A236" s="16">
        <v>235</v>
      </c>
      <c r="B236" s="17">
        <v>0.92585659999895142</v>
      </c>
      <c r="C236" s="17">
        <v>2.4467617000009341</v>
      </c>
      <c r="D236" s="16">
        <v>6</v>
      </c>
      <c r="E236" s="16">
        <v>12</v>
      </c>
    </row>
    <row r="237" spans="1:5" x14ac:dyDescent="0.25">
      <c r="A237" s="16">
        <v>236</v>
      </c>
      <c r="B237" s="17">
        <v>1.5403012999995549</v>
      </c>
      <c r="C237" s="17">
        <v>2.518505599997297</v>
      </c>
      <c r="D237" s="16">
        <v>5</v>
      </c>
      <c r="E237" s="16">
        <v>12</v>
      </c>
    </row>
    <row r="238" spans="1:5" x14ac:dyDescent="0.25">
      <c r="A238" s="16">
        <v>237</v>
      </c>
      <c r="B238" s="17">
        <v>0.40102729999853182</v>
      </c>
      <c r="C238" s="17">
        <v>1.081619799999316</v>
      </c>
      <c r="D238" s="16">
        <v>2</v>
      </c>
      <c r="E238" s="16">
        <v>11</v>
      </c>
    </row>
    <row r="239" spans="1:5" x14ac:dyDescent="0.25">
      <c r="A239" s="16">
        <v>238</v>
      </c>
      <c r="B239" s="17">
        <v>0.25896220000140602</v>
      </c>
      <c r="C239" s="17">
        <v>1.877035600002273</v>
      </c>
      <c r="D239" s="16">
        <v>5</v>
      </c>
      <c r="E239" s="16">
        <v>12</v>
      </c>
    </row>
    <row r="240" spans="1:5" x14ac:dyDescent="0.25">
      <c r="A240" s="16">
        <v>239</v>
      </c>
      <c r="B240" s="17">
        <v>2.1413500002381621E-2</v>
      </c>
      <c r="C240" s="17">
        <v>2.1413500002381621E-2</v>
      </c>
      <c r="D240" s="16">
        <v>1</v>
      </c>
      <c r="E240" s="16">
        <v>6</v>
      </c>
    </row>
    <row r="241" spans="1:5" x14ac:dyDescent="0.25">
      <c r="A241" s="16">
        <v>240</v>
      </c>
      <c r="B241" s="17">
        <v>7.751780000035069E-2</v>
      </c>
      <c r="C241" s="17">
        <v>7.751780000035069E-2</v>
      </c>
      <c r="D241" s="16">
        <v>1</v>
      </c>
      <c r="E241" s="16">
        <v>7</v>
      </c>
    </row>
    <row r="242" spans="1:5" x14ac:dyDescent="0.25">
      <c r="A242" s="16">
        <v>241</v>
      </c>
      <c r="B242" s="17">
        <v>0.1121400999982143</v>
      </c>
      <c r="C242" s="17">
        <v>0.1121400999982143</v>
      </c>
      <c r="D242" s="16">
        <v>1</v>
      </c>
      <c r="E242" s="16">
        <v>8</v>
      </c>
    </row>
    <row r="243" spans="1:5" x14ac:dyDescent="0.25">
      <c r="A243" s="16">
        <v>242</v>
      </c>
      <c r="B243" s="17">
        <v>1.3140999981260391E-3</v>
      </c>
      <c r="C243" s="17">
        <v>1.3140999981260391E-3</v>
      </c>
      <c r="D243" s="16">
        <v>1</v>
      </c>
      <c r="E243" s="16">
        <v>4</v>
      </c>
    </row>
    <row r="244" spans="1:5" x14ac:dyDescent="0.25">
      <c r="A244" s="16">
        <v>243</v>
      </c>
      <c r="B244" s="17">
        <v>3.8550199999008328E-2</v>
      </c>
      <c r="C244" s="17">
        <v>3.8550199999008328E-2</v>
      </c>
      <c r="D244" s="16">
        <v>1</v>
      </c>
      <c r="E244" s="16">
        <v>7</v>
      </c>
    </row>
    <row r="245" spans="1:5" x14ac:dyDescent="0.25">
      <c r="A245" s="16">
        <v>244</v>
      </c>
      <c r="B245" s="17">
        <v>1.4119999832473701E-4</v>
      </c>
      <c r="C245" s="17">
        <v>1.4119999832473701E-4</v>
      </c>
      <c r="D245" s="16">
        <v>1</v>
      </c>
      <c r="E245" s="16">
        <v>3</v>
      </c>
    </row>
    <row r="246" spans="1:5" x14ac:dyDescent="0.25">
      <c r="A246" s="16">
        <v>245</v>
      </c>
      <c r="B246" s="17">
        <v>1.7991199998505181E-2</v>
      </c>
      <c r="C246" s="17">
        <v>1.7991199998505181E-2</v>
      </c>
      <c r="D246" s="16">
        <v>1</v>
      </c>
      <c r="E246" s="16">
        <v>6</v>
      </c>
    </row>
    <row r="247" spans="1:5" x14ac:dyDescent="0.25">
      <c r="A247" s="16">
        <v>246</v>
      </c>
      <c r="B247" s="17">
        <v>6.6500000684754923E-5</v>
      </c>
      <c r="C247" s="17">
        <v>6.6500000684754923E-5</v>
      </c>
      <c r="D247" s="16">
        <v>1</v>
      </c>
      <c r="E247" s="16">
        <v>3</v>
      </c>
    </row>
    <row r="248" spans="1:5" x14ac:dyDescent="0.25">
      <c r="A248" s="16">
        <v>247</v>
      </c>
      <c r="B248" s="17">
        <v>0.28573600000163418</v>
      </c>
      <c r="C248" s="17">
        <v>2.7156528000014082</v>
      </c>
      <c r="D248" s="16">
        <v>4</v>
      </c>
      <c r="E248" s="16">
        <v>8</v>
      </c>
    </row>
    <row r="249" spans="1:5" x14ac:dyDescent="0.25">
      <c r="A249" s="16">
        <v>248</v>
      </c>
      <c r="B249" s="17">
        <v>2.2922680999981822</v>
      </c>
      <c r="C249" s="17">
        <v>3.5544621000008192</v>
      </c>
      <c r="D249" s="16">
        <v>5</v>
      </c>
      <c r="E249" s="16">
        <v>12</v>
      </c>
    </row>
    <row r="250" spans="1:5" x14ac:dyDescent="0.25">
      <c r="A250" s="16">
        <v>249</v>
      </c>
      <c r="B250" s="17">
        <v>0.1925502999984019</v>
      </c>
      <c r="C250" s="17">
        <v>2.3453717999982469</v>
      </c>
      <c r="D250" s="16">
        <v>5</v>
      </c>
      <c r="E250" s="16">
        <v>8</v>
      </c>
    </row>
    <row r="251" spans="1:5" x14ac:dyDescent="0.25">
      <c r="A251" s="16">
        <v>250</v>
      </c>
      <c r="B251" s="17">
        <v>0.41607690000091679</v>
      </c>
      <c r="C251" s="17">
        <v>2.0496530999989768</v>
      </c>
      <c r="D251" s="16">
        <v>2</v>
      </c>
      <c r="E251" s="16">
        <v>9</v>
      </c>
    </row>
    <row r="252" spans="1:5" x14ac:dyDescent="0.25">
      <c r="A252" s="16">
        <v>251</v>
      </c>
      <c r="B252" s="17">
        <v>1.015709999774117E-2</v>
      </c>
      <c r="C252" s="17">
        <v>1.015709999774117E-2</v>
      </c>
      <c r="D252" s="16">
        <v>1</v>
      </c>
      <c r="E252" s="16">
        <v>6</v>
      </c>
    </row>
    <row r="253" spans="1:5" x14ac:dyDescent="0.25">
      <c r="A253" s="16">
        <v>252</v>
      </c>
      <c r="B253" s="17">
        <v>2.0532700000330809E-2</v>
      </c>
      <c r="C253" s="17">
        <v>1.500804800001788</v>
      </c>
      <c r="D253" s="16">
        <v>3</v>
      </c>
      <c r="E253" s="16">
        <v>6</v>
      </c>
    </row>
    <row r="254" spans="1:5" x14ac:dyDescent="0.25">
      <c r="A254" s="16">
        <v>253</v>
      </c>
      <c r="B254" s="17">
        <v>1.7809999917517419E-4</v>
      </c>
      <c r="C254" s="17">
        <v>1.7809999917517419E-4</v>
      </c>
      <c r="D254" s="16">
        <v>1</v>
      </c>
      <c r="E254" s="16">
        <v>3</v>
      </c>
    </row>
    <row r="255" spans="1:5" x14ac:dyDescent="0.25">
      <c r="A255" s="16">
        <v>254</v>
      </c>
      <c r="B255" s="17">
        <v>2.0333899999968711E-2</v>
      </c>
      <c r="C255" s="17">
        <v>2.0333899999968711E-2</v>
      </c>
      <c r="D255" s="16">
        <v>1</v>
      </c>
      <c r="E255" s="16">
        <v>6</v>
      </c>
    </row>
    <row r="256" spans="1:5" x14ac:dyDescent="0.25">
      <c r="A256" s="16">
        <v>255</v>
      </c>
      <c r="B256" s="17">
        <v>2.7224000004935078E-3</v>
      </c>
      <c r="C256" s="17">
        <v>2.7224000004935078E-3</v>
      </c>
      <c r="D256" s="16">
        <v>1</v>
      </c>
      <c r="E256" s="16">
        <v>5</v>
      </c>
    </row>
    <row r="257" spans="1:5" x14ac:dyDescent="0.25">
      <c r="A257" s="16">
        <v>256</v>
      </c>
      <c r="B257" s="17">
        <v>2.400190000116709E-2</v>
      </c>
      <c r="C257" s="17">
        <v>1.447353700001258</v>
      </c>
      <c r="D257" s="16">
        <v>3</v>
      </c>
      <c r="E257" s="16">
        <v>6</v>
      </c>
    </row>
    <row r="258" spans="1:5" x14ac:dyDescent="0.25">
      <c r="A258" s="16">
        <v>257</v>
      </c>
      <c r="B258" s="17">
        <v>1.484200001868885E-3</v>
      </c>
      <c r="C258" s="17">
        <v>1.484200001868885E-3</v>
      </c>
      <c r="D258" s="16">
        <v>1</v>
      </c>
      <c r="E258" s="16">
        <v>4</v>
      </c>
    </row>
    <row r="259" spans="1:5" x14ac:dyDescent="0.25">
      <c r="A259" s="16">
        <v>258</v>
      </c>
      <c r="B259" s="17">
        <v>0.2314533999997366</v>
      </c>
      <c r="C259" s="17">
        <v>2.5308036999995238</v>
      </c>
      <c r="D259" s="16">
        <v>3</v>
      </c>
      <c r="E259" s="16">
        <v>8</v>
      </c>
    </row>
    <row r="260" spans="1:5" x14ac:dyDescent="0.25">
      <c r="A260" s="16">
        <v>259</v>
      </c>
      <c r="B260" s="17">
        <v>8.9527299998735543E-2</v>
      </c>
      <c r="C260" s="17">
        <v>0.1768259999989823</v>
      </c>
      <c r="D260" s="16">
        <v>2</v>
      </c>
      <c r="E260" s="16">
        <v>7</v>
      </c>
    </row>
    <row r="261" spans="1:5" x14ac:dyDescent="0.25">
      <c r="A261" s="16">
        <v>260</v>
      </c>
      <c r="B261" s="17">
        <v>0.14283549999890971</v>
      </c>
      <c r="C261" s="17">
        <v>0.56974170000103186</v>
      </c>
      <c r="D261" s="16">
        <v>2</v>
      </c>
      <c r="E261" s="16">
        <v>10</v>
      </c>
    </row>
    <row r="262" spans="1:5" x14ac:dyDescent="0.25">
      <c r="A262" s="16">
        <v>261</v>
      </c>
      <c r="B262" s="17">
        <v>5.2822500001639128E-2</v>
      </c>
      <c r="C262" s="17">
        <v>0.25775260000227718</v>
      </c>
      <c r="D262" s="16">
        <v>2</v>
      </c>
      <c r="E262" s="16">
        <v>8</v>
      </c>
    </row>
    <row r="263" spans="1:5" x14ac:dyDescent="0.25">
      <c r="A263" s="16">
        <v>262</v>
      </c>
      <c r="B263" s="17">
        <v>0.38713250000000698</v>
      </c>
      <c r="C263" s="17">
        <v>1.285812800000713</v>
      </c>
      <c r="D263" s="16">
        <v>3</v>
      </c>
      <c r="E263" s="16">
        <v>9</v>
      </c>
    </row>
    <row r="264" spans="1:5" x14ac:dyDescent="0.25">
      <c r="A264" s="16">
        <v>263</v>
      </c>
      <c r="B264" s="17">
        <v>0.1984817999982624</v>
      </c>
      <c r="C264" s="17">
        <v>0.1984817999982624</v>
      </c>
      <c r="D264" s="16">
        <v>1</v>
      </c>
      <c r="E264" s="16">
        <v>8</v>
      </c>
    </row>
    <row r="265" spans="1:5" x14ac:dyDescent="0.25">
      <c r="A265" s="16">
        <v>264</v>
      </c>
      <c r="B265" s="17">
        <v>2.2716299998137401E-2</v>
      </c>
      <c r="C265" s="17">
        <v>2.2716299998137401E-2</v>
      </c>
      <c r="D265" s="16">
        <v>1</v>
      </c>
      <c r="E265" s="16">
        <v>6</v>
      </c>
    </row>
    <row r="266" spans="1:5" x14ac:dyDescent="0.25">
      <c r="A266" s="16">
        <v>265</v>
      </c>
      <c r="B266" s="17">
        <v>6.4206999995803926E-3</v>
      </c>
      <c r="C266" s="17">
        <v>6.4206999995803926E-3</v>
      </c>
      <c r="D266" s="16">
        <v>1</v>
      </c>
      <c r="E266" s="16">
        <v>5</v>
      </c>
    </row>
    <row r="267" spans="1:5" x14ac:dyDescent="0.25">
      <c r="A267" s="16">
        <v>266</v>
      </c>
      <c r="B267" s="17">
        <v>0.10078050000083751</v>
      </c>
      <c r="C267" s="17">
        <v>0.64777970000068308</v>
      </c>
      <c r="D267" s="16">
        <v>3</v>
      </c>
      <c r="E267" s="16">
        <v>7</v>
      </c>
    </row>
    <row r="268" spans="1:5" x14ac:dyDescent="0.25">
      <c r="A268" s="16">
        <v>267</v>
      </c>
      <c r="B268" s="17">
        <v>0.52380679999987478</v>
      </c>
      <c r="C268" s="17">
        <v>2.1014455000004091</v>
      </c>
      <c r="D268" s="16">
        <v>5</v>
      </c>
      <c r="E268" s="16">
        <v>12</v>
      </c>
    </row>
    <row r="269" spans="1:5" x14ac:dyDescent="0.25">
      <c r="A269" s="16">
        <v>268</v>
      </c>
      <c r="B269" s="17">
        <v>2.602099997602636E-3</v>
      </c>
      <c r="C269" s="17">
        <v>2.602099997602636E-3</v>
      </c>
      <c r="D269" s="16">
        <v>1</v>
      </c>
      <c r="E269" s="16">
        <v>5</v>
      </c>
    </row>
    <row r="270" spans="1:5" x14ac:dyDescent="0.25">
      <c r="A270" s="16">
        <v>269</v>
      </c>
      <c r="B270" s="17">
        <v>2.3539999892818739E-4</v>
      </c>
      <c r="C270" s="17">
        <v>2.3539999892818739E-4</v>
      </c>
      <c r="D270" s="16">
        <v>1</v>
      </c>
      <c r="E270" s="16">
        <v>3</v>
      </c>
    </row>
    <row r="271" spans="1:5" x14ac:dyDescent="0.25">
      <c r="A271" s="16">
        <v>270</v>
      </c>
      <c r="B271" s="17">
        <v>1.644091000001936</v>
      </c>
      <c r="C271" s="17">
        <v>1.644091000001936</v>
      </c>
      <c r="D271" s="16">
        <v>1</v>
      </c>
      <c r="E271" s="16">
        <v>12</v>
      </c>
    </row>
    <row r="272" spans="1:5" x14ac:dyDescent="0.25">
      <c r="A272" s="16">
        <v>271</v>
      </c>
      <c r="B272" s="17">
        <v>4.9136900001030881E-2</v>
      </c>
      <c r="C272" s="17">
        <v>4.9136900001030881E-2</v>
      </c>
      <c r="D272" s="16">
        <v>1</v>
      </c>
      <c r="E272" s="16">
        <v>7</v>
      </c>
    </row>
    <row r="273" spans="1:5" x14ac:dyDescent="0.25">
      <c r="A273" s="16">
        <v>272</v>
      </c>
      <c r="B273" s="17">
        <v>0.29570480000256788</v>
      </c>
      <c r="C273" s="17">
        <v>0.29570480000256788</v>
      </c>
      <c r="D273" s="16">
        <v>1</v>
      </c>
      <c r="E273" s="16">
        <v>9</v>
      </c>
    </row>
    <row r="274" spans="1:5" x14ac:dyDescent="0.25">
      <c r="A274" s="16">
        <v>273</v>
      </c>
      <c r="B274" s="17">
        <v>2.635000018926803E-4</v>
      </c>
      <c r="C274" s="17">
        <v>2.635000018926803E-4</v>
      </c>
      <c r="D274" s="16">
        <v>1</v>
      </c>
      <c r="E274" s="16">
        <v>3</v>
      </c>
    </row>
    <row r="275" spans="1:5" x14ac:dyDescent="0.25">
      <c r="A275" s="16">
        <v>274</v>
      </c>
      <c r="B275" s="17">
        <v>0.82539900000119815</v>
      </c>
      <c r="C275" s="17">
        <v>2.3328565000010708</v>
      </c>
      <c r="D275" s="16">
        <v>9</v>
      </c>
      <c r="E275" s="16">
        <v>11</v>
      </c>
    </row>
    <row r="276" spans="1:5" x14ac:dyDescent="0.25">
      <c r="A276" s="16">
        <v>275</v>
      </c>
      <c r="B276" s="17">
        <v>0.35529189999942901</v>
      </c>
      <c r="C276" s="17">
        <v>1.826774599998316</v>
      </c>
      <c r="D276" s="16">
        <v>3</v>
      </c>
      <c r="E276" s="16">
        <v>9</v>
      </c>
    </row>
    <row r="277" spans="1:5" x14ac:dyDescent="0.25">
      <c r="A277" s="16">
        <v>276</v>
      </c>
      <c r="B277" s="17">
        <v>2.0549700002447931E-2</v>
      </c>
      <c r="C277" s="17">
        <v>2.0549700002447931E-2</v>
      </c>
      <c r="D277" s="16">
        <v>1</v>
      </c>
      <c r="E277" s="16">
        <v>6</v>
      </c>
    </row>
    <row r="278" spans="1:5" x14ac:dyDescent="0.25">
      <c r="A278" s="16">
        <v>277</v>
      </c>
      <c r="B278" s="17">
        <v>1.138800002081553E-3</v>
      </c>
      <c r="C278" s="17">
        <v>1.138800002081553E-3</v>
      </c>
      <c r="D278" s="16">
        <v>1</v>
      </c>
      <c r="E278" s="16">
        <v>4</v>
      </c>
    </row>
    <row r="279" spans="1:5" x14ac:dyDescent="0.25">
      <c r="A279" s="16">
        <v>278</v>
      </c>
      <c r="B279" s="17">
        <v>0.48477379999894771</v>
      </c>
      <c r="C279" s="17">
        <v>2.2989804999997432</v>
      </c>
      <c r="D279" s="16">
        <v>5</v>
      </c>
      <c r="E279" s="16">
        <v>10</v>
      </c>
    </row>
    <row r="280" spans="1:5" x14ac:dyDescent="0.25">
      <c r="A280" s="16">
        <v>279</v>
      </c>
      <c r="B280" s="17">
        <v>1.051610000286018E-2</v>
      </c>
      <c r="C280" s="17">
        <v>1.051610000286018E-2</v>
      </c>
      <c r="D280" s="16">
        <v>1</v>
      </c>
      <c r="E280" s="16">
        <v>5</v>
      </c>
    </row>
    <row r="281" spans="1:5" x14ac:dyDescent="0.25">
      <c r="A281" s="16">
        <v>280</v>
      </c>
      <c r="B281" s="17">
        <v>0.1434473999979673</v>
      </c>
      <c r="C281" s="17">
        <v>0.1434473999979673</v>
      </c>
      <c r="D281" s="16">
        <v>1</v>
      </c>
      <c r="E281" s="16">
        <v>8</v>
      </c>
    </row>
    <row r="282" spans="1:5" x14ac:dyDescent="0.25">
      <c r="A282" s="16">
        <v>281</v>
      </c>
      <c r="B282" s="17">
        <v>0.182276900002762</v>
      </c>
      <c r="C282" s="17">
        <v>0.43739520000235638</v>
      </c>
      <c r="D282" s="16">
        <v>2</v>
      </c>
      <c r="E282" s="16">
        <v>8</v>
      </c>
    </row>
    <row r="283" spans="1:5" x14ac:dyDescent="0.25">
      <c r="A283" s="16">
        <v>282</v>
      </c>
      <c r="B283" s="17">
        <v>0.46011040000303183</v>
      </c>
      <c r="C283" s="17">
        <v>1.781616400003259</v>
      </c>
      <c r="D283" s="16">
        <v>9</v>
      </c>
      <c r="E283" s="16">
        <v>10</v>
      </c>
    </row>
    <row r="284" spans="1:5" x14ac:dyDescent="0.25">
      <c r="A284" s="16">
        <v>283</v>
      </c>
      <c r="B284" s="17">
        <v>1.462041700000555</v>
      </c>
      <c r="C284" s="17">
        <v>1.947814300001482</v>
      </c>
      <c r="D284" s="16">
        <v>3</v>
      </c>
      <c r="E284" s="16">
        <v>12</v>
      </c>
    </row>
    <row r="285" spans="1:5" x14ac:dyDescent="0.25">
      <c r="A285" s="16">
        <v>284</v>
      </c>
      <c r="B285" s="17">
        <v>0.47257590000299388</v>
      </c>
      <c r="C285" s="17">
        <v>1.0192401000022071</v>
      </c>
      <c r="D285" s="16">
        <v>5</v>
      </c>
      <c r="E285" s="16">
        <v>11</v>
      </c>
    </row>
    <row r="286" spans="1:5" x14ac:dyDescent="0.25">
      <c r="A286" s="16">
        <v>285</v>
      </c>
      <c r="B286" s="17">
        <v>2.3839999994379471E-4</v>
      </c>
      <c r="C286" s="17">
        <v>2.3839999994379471E-4</v>
      </c>
      <c r="D286" s="16">
        <v>1</v>
      </c>
      <c r="E286" s="16">
        <v>3</v>
      </c>
    </row>
    <row r="287" spans="1:5" x14ac:dyDescent="0.25">
      <c r="A287" s="16">
        <v>286</v>
      </c>
      <c r="B287" s="17">
        <v>0.52062450000084937</v>
      </c>
      <c r="C287" s="17">
        <v>1.917232600000716</v>
      </c>
      <c r="D287" s="16">
        <v>2</v>
      </c>
      <c r="E287" s="16">
        <v>9</v>
      </c>
    </row>
    <row r="288" spans="1:5" x14ac:dyDescent="0.25">
      <c r="A288" s="16">
        <v>287</v>
      </c>
      <c r="B288" s="17">
        <v>7.3005000002012821E-2</v>
      </c>
      <c r="C288" s="17">
        <v>7.3005000002012821E-2</v>
      </c>
      <c r="D288" s="16">
        <v>1</v>
      </c>
      <c r="E288" s="16">
        <v>7</v>
      </c>
    </row>
    <row r="289" spans="1:5" x14ac:dyDescent="0.25">
      <c r="A289" s="16">
        <v>288</v>
      </c>
      <c r="B289" s="17">
        <v>0.40096410000114702</v>
      </c>
      <c r="C289" s="17">
        <v>0.6271627999994962</v>
      </c>
      <c r="D289" s="16">
        <v>3</v>
      </c>
      <c r="E289" s="16">
        <v>10</v>
      </c>
    </row>
    <row r="290" spans="1:5" x14ac:dyDescent="0.25">
      <c r="A290" s="16">
        <v>289</v>
      </c>
      <c r="B290" s="17">
        <v>2.7038000007451051E-3</v>
      </c>
      <c r="C290" s="17">
        <v>2.7038000007451051E-3</v>
      </c>
      <c r="D290" s="16">
        <v>1</v>
      </c>
      <c r="E290" s="16">
        <v>5</v>
      </c>
    </row>
    <row r="291" spans="1:5" x14ac:dyDescent="0.25">
      <c r="A291" s="16">
        <v>290</v>
      </c>
      <c r="B291" s="17">
        <v>1.473899999837158E-3</v>
      </c>
      <c r="C291" s="17">
        <v>1.473899999837158E-3</v>
      </c>
      <c r="D291" s="16">
        <v>1</v>
      </c>
      <c r="E291" s="16">
        <v>4</v>
      </c>
    </row>
    <row r="292" spans="1:5" x14ac:dyDescent="0.25">
      <c r="A292" s="16">
        <v>291</v>
      </c>
      <c r="B292" s="17">
        <v>0.81482459999824641</v>
      </c>
      <c r="C292" s="17">
        <v>3.9066872000003059</v>
      </c>
      <c r="D292" s="16">
        <v>6</v>
      </c>
      <c r="E292" s="16">
        <v>11</v>
      </c>
    </row>
    <row r="293" spans="1:5" x14ac:dyDescent="0.25">
      <c r="A293" s="16">
        <v>292</v>
      </c>
      <c r="B293" s="17">
        <v>1.000000011117663E-4</v>
      </c>
      <c r="C293" s="17">
        <v>1.000000011117663E-4</v>
      </c>
      <c r="D293" s="16">
        <v>1</v>
      </c>
      <c r="E293" s="16">
        <v>3</v>
      </c>
    </row>
    <row r="294" spans="1:5" x14ac:dyDescent="0.25">
      <c r="A294" s="16">
        <v>293</v>
      </c>
      <c r="B294" s="17">
        <v>0.48441210000237328</v>
      </c>
      <c r="C294" s="17">
        <v>1.462350500001776</v>
      </c>
      <c r="D294" s="16">
        <v>4</v>
      </c>
      <c r="E294" s="16">
        <v>10</v>
      </c>
    </row>
    <row r="295" spans="1:5" x14ac:dyDescent="0.25">
      <c r="A295" s="16">
        <v>294</v>
      </c>
      <c r="B295" s="17">
        <v>0.12942750000001979</v>
      </c>
      <c r="C295" s="17">
        <v>1.7219513999989431</v>
      </c>
      <c r="D295" s="16">
        <v>9</v>
      </c>
      <c r="E295" s="16">
        <v>8</v>
      </c>
    </row>
    <row r="296" spans="1:5" x14ac:dyDescent="0.25">
      <c r="A296" s="16">
        <v>295</v>
      </c>
      <c r="B296" s="17">
        <v>4.4205000012880191E-3</v>
      </c>
      <c r="C296" s="17">
        <v>4.4205000012880191E-3</v>
      </c>
      <c r="D296" s="16">
        <v>1</v>
      </c>
      <c r="E296" s="16">
        <v>5</v>
      </c>
    </row>
    <row r="297" spans="1:5" x14ac:dyDescent="0.25">
      <c r="A297" s="16">
        <v>296</v>
      </c>
      <c r="B297" s="17">
        <v>0.58451060000152211</v>
      </c>
      <c r="C297" s="17">
        <v>3.6857760000020789</v>
      </c>
      <c r="D297" s="16">
        <v>6</v>
      </c>
      <c r="E297" s="16">
        <v>9</v>
      </c>
    </row>
    <row r="298" spans="1:5" x14ac:dyDescent="0.25">
      <c r="A298" s="16">
        <v>297</v>
      </c>
      <c r="B298" s="17">
        <v>0.48885739999968791</v>
      </c>
      <c r="C298" s="17">
        <v>0.50169409999944037</v>
      </c>
      <c r="D298" s="16">
        <v>2</v>
      </c>
      <c r="E298" s="16">
        <v>9</v>
      </c>
    </row>
    <row r="299" spans="1:5" x14ac:dyDescent="0.25">
      <c r="A299" s="16">
        <v>298</v>
      </c>
      <c r="B299" s="17">
        <v>0.42031620000125258</v>
      </c>
      <c r="C299" s="17">
        <v>2.1612952000032242</v>
      </c>
      <c r="D299" s="16">
        <v>8</v>
      </c>
      <c r="E299" s="16">
        <v>10</v>
      </c>
    </row>
    <row r="300" spans="1:5" x14ac:dyDescent="0.25">
      <c r="A300" s="16">
        <v>299</v>
      </c>
      <c r="B300" s="17">
        <v>2.176799400000164</v>
      </c>
      <c r="C300" s="17">
        <v>4.0303662000005724</v>
      </c>
      <c r="D300" s="16">
        <v>3</v>
      </c>
      <c r="E300" s="16">
        <v>12</v>
      </c>
    </row>
    <row r="301" spans="1:5" x14ac:dyDescent="0.25">
      <c r="A301" s="16">
        <v>300</v>
      </c>
      <c r="B301" s="17">
        <v>0.51457929999742191</v>
      </c>
      <c r="C301" s="17">
        <v>3.597586500000034</v>
      </c>
      <c r="D301" s="16">
        <v>2</v>
      </c>
      <c r="E301" s="16">
        <v>9</v>
      </c>
    </row>
    <row r="302" spans="1:5" x14ac:dyDescent="0.25">
      <c r="A302" s="16">
        <v>301</v>
      </c>
      <c r="B302" s="17">
        <v>0.13433399999848919</v>
      </c>
      <c r="C302" s="17">
        <v>0.35396920000130189</v>
      </c>
      <c r="D302" s="16">
        <v>3</v>
      </c>
      <c r="E302" s="16">
        <v>8</v>
      </c>
    </row>
    <row r="303" spans="1:5" x14ac:dyDescent="0.25">
      <c r="A303" s="16">
        <v>302</v>
      </c>
      <c r="B303" s="17">
        <v>0.56562099999791826</v>
      </c>
      <c r="C303" s="17">
        <v>0.91015580000021146</v>
      </c>
      <c r="D303" s="16">
        <v>3</v>
      </c>
      <c r="E303" s="16">
        <v>9</v>
      </c>
    </row>
    <row r="304" spans="1:5" x14ac:dyDescent="0.25">
      <c r="A304" s="16">
        <v>303</v>
      </c>
      <c r="B304" s="17">
        <v>0.17365539999809701</v>
      </c>
      <c r="C304" s="17">
        <v>0.17365539999809701</v>
      </c>
      <c r="D304" s="16">
        <v>1</v>
      </c>
      <c r="E304" s="16">
        <v>8</v>
      </c>
    </row>
    <row r="305" spans="1:5" x14ac:dyDescent="0.25">
      <c r="A305" s="16">
        <v>304</v>
      </c>
      <c r="B305" s="17">
        <v>0.48186290000012377</v>
      </c>
      <c r="C305" s="17">
        <v>1.202241999999387</v>
      </c>
      <c r="D305" s="16">
        <v>6</v>
      </c>
      <c r="E305" s="16">
        <v>9</v>
      </c>
    </row>
    <row r="306" spans="1:5" x14ac:dyDescent="0.25">
      <c r="A306" s="16">
        <v>305</v>
      </c>
      <c r="B306" s="17">
        <v>1.051736800000072</v>
      </c>
      <c r="C306" s="17">
        <v>1.8287462000007511</v>
      </c>
      <c r="D306" s="16">
        <v>4</v>
      </c>
      <c r="E306" s="16">
        <v>11</v>
      </c>
    </row>
    <row r="307" spans="1:5" x14ac:dyDescent="0.25">
      <c r="A307" s="16">
        <v>306</v>
      </c>
      <c r="B307" s="17">
        <v>0.11499369999728511</v>
      </c>
      <c r="C307" s="17">
        <v>0.1962855999991007</v>
      </c>
      <c r="D307" s="16">
        <v>2</v>
      </c>
      <c r="E307" s="16">
        <v>8</v>
      </c>
    </row>
    <row r="308" spans="1:5" x14ac:dyDescent="0.25">
      <c r="A308" s="16">
        <v>307</v>
      </c>
      <c r="B308" s="17">
        <v>2.3740128000026739</v>
      </c>
      <c r="C308" s="17">
        <v>3.1829687999997991</v>
      </c>
      <c r="D308" s="16">
        <v>4</v>
      </c>
      <c r="E308" s="16">
        <v>12</v>
      </c>
    </row>
    <row r="309" spans="1:5" x14ac:dyDescent="0.25">
      <c r="A309" s="16">
        <v>308</v>
      </c>
      <c r="B309" s="17">
        <v>8.0674999990151264E-3</v>
      </c>
      <c r="C309" s="17">
        <v>8.0674999990151264E-3</v>
      </c>
      <c r="D309" s="16">
        <v>1</v>
      </c>
      <c r="E309" s="16">
        <v>5</v>
      </c>
    </row>
    <row r="310" spans="1:5" x14ac:dyDescent="0.25">
      <c r="A310" s="16">
        <v>309</v>
      </c>
      <c r="B310" s="17">
        <v>1.372093800000584</v>
      </c>
      <c r="C310" s="17">
        <v>2.8044347000031848</v>
      </c>
      <c r="D310" s="16">
        <v>6</v>
      </c>
      <c r="E310" s="16">
        <v>12</v>
      </c>
    </row>
    <row r="311" spans="1:5" x14ac:dyDescent="0.25">
      <c r="A311" s="16">
        <v>310</v>
      </c>
      <c r="B311" s="17">
        <v>7.481499997084029E-3</v>
      </c>
      <c r="C311" s="17">
        <v>7.481499997084029E-3</v>
      </c>
      <c r="D311" s="16">
        <v>1</v>
      </c>
      <c r="E311" s="16">
        <v>5</v>
      </c>
    </row>
    <row r="312" spans="1:5" x14ac:dyDescent="0.25">
      <c r="A312" s="16">
        <v>311</v>
      </c>
      <c r="B312" s="17">
        <v>0.64856869999857736</v>
      </c>
      <c r="C312" s="17">
        <v>2.7586233000001812</v>
      </c>
      <c r="D312" s="16">
        <v>5</v>
      </c>
      <c r="E312" s="16">
        <v>12</v>
      </c>
    </row>
    <row r="313" spans="1:5" x14ac:dyDescent="0.25">
      <c r="A313" s="16">
        <v>312</v>
      </c>
      <c r="B313" s="17">
        <v>0.81689539999933913</v>
      </c>
      <c r="C313" s="17">
        <v>1.487444499998674</v>
      </c>
      <c r="D313" s="16">
        <v>4</v>
      </c>
      <c r="E313" s="16">
        <v>10</v>
      </c>
    </row>
    <row r="314" spans="1:5" x14ac:dyDescent="0.25">
      <c r="A314" s="16">
        <v>313</v>
      </c>
      <c r="B314" s="17">
        <v>1.6170715000007481</v>
      </c>
      <c r="C314" s="17">
        <v>2.8138351000015969</v>
      </c>
      <c r="D314" s="16">
        <v>3</v>
      </c>
      <c r="E314" s="16">
        <v>11</v>
      </c>
    </row>
    <row r="315" spans="1:5" x14ac:dyDescent="0.25">
      <c r="A315" s="16">
        <v>314</v>
      </c>
      <c r="B315" s="17">
        <v>1.090187300000252</v>
      </c>
      <c r="C315" s="17">
        <v>2.3626973999998881</v>
      </c>
      <c r="D315" s="16">
        <v>7</v>
      </c>
      <c r="E315" s="16">
        <v>11</v>
      </c>
    </row>
    <row r="316" spans="1:5" x14ac:dyDescent="0.25">
      <c r="A316" s="16">
        <v>315</v>
      </c>
      <c r="B316" s="17">
        <v>4.5964999990246716E-3</v>
      </c>
      <c r="C316" s="17">
        <v>4.5964999990246716E-3</v>
      </c>
      <c r="D316" s="16">
        <v>1</v>
      </c>
      <c r="E316" s="16">
        <v>5</v>
      </c>
    </row>
    <row r="317" spans="1:5" x14ac:dyDescent="0.25">
      <c r="A317" s="16">
        <v>316</v>
      </c>
      <c r="B317" s="17">
        <v>9.9229600000398932E-2</v>
      </c>
      <c r="C317" s="17">
        <v>2.0947186000012148</v>
      </c>
      <c r="D317" s="16">
        <v>4</v>
      </c>
      <c r="E317" s="16">
        <v>7</v>
      </c>
    </row>
    <row r="318" spans="1:5" x14ac:dyDescent="0.25">
      <c r="A318" s="16">
        <v>317</v>
      </c>
      <c r="B318" s="17">
        <v>0.79377920000115409</v>
      </c>
      <c r="C318" s="17">
        <v>3.810519599999679</v>
      </c>
      <c r="D318" s="16">
        <v>6</v>
      </c>
      <c r="E318" s="16">
        <v>12</v>
      </c>
    </row>
    <row r="319" spans="1:5" x14ac:dyDescent="0.25">
      <c r="A319" s="16">
        <v>318</v>
      </c>
      <c r="B319" s="17">
        <v>4.8400000014225952E-4</v>
      </c>
      <c r="C319" s="17">
        <v>4.8400000014225952E-4</v>
      </c>
      <c r="D319" s="16">
        <v>1</v>
      </c>
      <c r="E319" s="16">
        <v>3</v>
      </c>
    </row>
    <row r="320" spans="1:5" x14ac:dyDescent="0.25">
      <c r="A320" s="16">
        <v>319</v>
      </c>
      <c r="B320" s="17">
        <v>5.2093000002059853E-2</v>
      </c>
      <c r="C320" s="17">
        <v>0.77994550000221352</v>
      </c>
      <c r="D320" s="16">
        <v>3</v>
      </c>
      <c r="E320" s="16">
        <v>7</v>
      </c>
    </row>
    <row r="321" spans="1:5" x14ac:dyDescent="0.25">
      <c r="A321" s="16">
        <v>320</v>
      </c>
      <c r="B321" s="17">
        <v>3.7623599997459678E-2</v>
      </c>
      <c r="C321" s="17">
        <v>3.7623599997459678E-2</v>
      </c>
      <c r="D321" s="16">
        <v>1</v>
      </c>
      <c r="E321" s="16">
        <v>7</v>
      </c>
    </row>
    <row r="322" spans="1:5" x14ac:dyDescent="0.25">
      <c r="A322" s="16">
        <v>321</v>
      </c>
      <c r="B322" s="17">
        <v>2.4541700000554559E-2</v>
      </c>
      <c r="C322" s="17">
        <v>0.1455039000029501</v>
      </c>
      <c r="D322" s="16">
        <v>2</v>
      </c>
      <c r="E322" s="16">
        <v>8</v>
      </c>
    </row>
    <row r="323" spans="1:5" x14ac:dyDescent="0.25">
      <c r="A323" s="16">
        <v>322</v>
      </c>
      <c r="B323" s="17">
        <v>9.2687699998350581E-2</v>
      </c>
      <c r="C323" s="17">
        <v>0.14259719999972731</v>
      </c>
      <c r="D323" s="16">
        <v>3</v>
      </c>
      <c r="E323" s="16">
        <v>7</v>
      </c>
    </row>
    <row r="324" spans="1:5" x14ac:dyDescent="0.25">
      <c r="A324" s="16">
        <v>323</v>
      </c>
      <c r="B324" s="17">
        <v>3.002800000103889E-2</v>
      </c>
      <c r="C324" s="17">
        <v>0.13583180000205181</v>
      </c>
      <c r="D324" s="16">
        <v>5</v>
      </c>
      <c r="E324" s="16">
        <v>8</v>
      </c>
    </row>
    <row r="325" spans="1:5" x14ac:dyDescent="0.25">
      <c r="A325" s="16">
        <v>324</v>
      </c>
      <c r="B325" s="17">
        <v>5.8492600001045503E-2</v>
      </c>
      <c r="C325" s="17">
        <v>5.8492600001045503E-2</v>
      </c>
      <c r="D325" s="16">
        <v>1</v>
      </c>
      <c r="E325" s="16">
        <v>7</v>
      </c>
    </row>
    <row r="326" spans="1:5" x14ac:dyDescent="0.25">
      <c r="A326" s="16">
        <v>325</v>
      </c>
      <c r="B326" s="17">
        <v>9.4750999996904284E-3</v>
      </c>
      <c r="C326" s="17">
        <v>9.4750999996904284E-3</v>
      </c>
      <c r="D326" s="16">
        <v>1</v>
      </c>
      <c r="E326" s="16">
        <v>5</v>
      </c>
    </row>
    <row r="327" spans="1:5" x14ac:dyDescent="0.25">
      <c r="A327" s="16">
        <v>326</v>
      </c>
      <c r="B327" s="17">
        <v>1.3461000016832261E-3</v>
      </c>
      <c r="C327" s="17">
        <v>1.3461000016832261E-3</v>
      </c>
      <c r="D327" s="16">
        <v>1</v>
      </c>
      <c r="E327" s="16">
        <v>4</v>
      </c>
    </row>
    <row r="328" spans="1:5" x14ac:dyDescent="0.25">
      <c r="A328" s="16">
        <v>327</v>
      </c>
      <c r="B328" s="17">
        <v>0.42441020000114799</v>
      </c>
      <c r="C328" s="17">
        <v>1.7145916000008581</v>
      </c>
      <c r="D328" s="16">
        <v>7</v>
      </c>
      <c r="E328" s="16">
        <v>12</v>
      </c>
    </row>
    <row r="329" spans="1:5" x14ac:dyDescent="0.25">
      <c r="A329" s="16">
        <v>328</v>
      </c>
      <c r="B329" s="17">
        <v>1.0058257999990019</v>
      </c>
      <c r="C329" s="17">
        <v>3.0175008999976849</v>
      </c>
      <c r="D329" s="16">
        <v>7</v>
      </c>
      <c r="E329" s="16">
        <v>10</v>
      </c>
    </row>
    <row r="330" spans="1:5" x14ac:dyDescent="0.25">
      <c r="A330" s="16">
        <v>329</v>
      </c>
      <c r="B330" s="17">
        <v>0.2304258000003756</v>
      </c>
      <c r="C330" s="17">
        <v>0.73859129999982542</v>
      </c>
      <c r="D330" s="16">
        <v>5</v>
      </c>
      <c r="E330" s="16">
        <v>8</v>
      </c>
    </row>
    <row r="331" spans="1:5" x14ac:dyDescent="0.25">
      <c r="A331" s="16">
        <v>330</v>
      </c>
      <c r="B331" s="17">
        <v>7.1628000005148351E-3</v>
      </c>
      <c r="C331" s="17">
        <v>2.2638899998128181E-2</v>
      </c>
      <c r="D331" s="16">
        <v>2</v>
      </c>
      <c r="E331" s="16">
        <v>6</v>
      </c>
    </row>
    <row r="332" spans="1:5" x14ac:dyDescent="0.25">
      <c r="A332" s="16">
        <v>331</v>
      </c>
      <c r="B332" s="17">
        <v>9.5404799998505041E-2</v>
      </c>
      <c r="C332" s="17">
        <v>1.057880399999704</v>
      </c>
      <c r="D332" s="16">
        <v>6</v>
      </c>
      <c r="E332" s="16">
        <v>7</v>
      </c>
    </row>
    <row r="333" spans="1:5" x14ac:dyDescent="0.25">
      <c r="A333" s="16">
        <v>332</v>
      </c>
      <c r="B333" s="17">
        <v>1.4333299997815629E-2</v>
      </c>
      <c r="C333" s="17">
        <v>1.4333299997815629E-2</v>
      </c>
      <c r="D333" s="16">
        <v>1</v>
      </c>
      <c r="E333" s="16">
        <v>6</v>
      </c>
    </row>
    <row r="334" spans="1:5" x14ac:dyDescent="0.25">
      <c r="A334" s="16">
        <v>333</v>
      </c>
      <c r="B334" s="17">
        <v>8.7586999979976099E-3</v>
      </c>
      <c r="C334" s="17">
        <v>8.7586999979976099E-3</v>
      </c>
      <c r="D334" s="16">
        <v>1</v>
      </c>
      <c r="E334" s="16">
        <v>5</v>
      </c>
    </row>
    <row r="335" spans="1:5" x14ac:dyDescent="0.25">
      <c r="A335" s="16">
        <v>334</v>
      </c>
      <c r="B335" s="17">
        <v>0.69938259999980801</v>
      </c>
      <c r="C335" s="17">
        <v>3.0584410999981628</v>
      </c>
      <c r="D335" s="16">
        <v>7</v>
      </c>
      <c r="E335" s="16">
        <v>11</v>
      </c>
    </row>
    <row r="336" spans="1:5" x14ac:dyDescent="0.25">
      <c r="A336" s="16">
        <v>335</v>
      </c>
      <c r="B336" s="17">
        <v>0.46026400000118878</v>
      </c>
      <c r="C336" s="17">
        <v>2.01540229999955</v>
      </c>
      <c r="D336" s="16">
        <v>3</v>
      </c>
      <c r="E336" s="16">
        <v>9</v>
      </c>
    </row>
    <row r="337" spans="1:5" x14ac:dyDescent="0.25">
      <c r="A337" s="16">
        <v>336</v>
      </c>
      <c r="B337" s="17">
        <v>0.68558480000137934</v>
      </c>
      <c r="C337" s="17">
        <v>1.3883232000007411</v>
      </c>
      <c r="D337" s="16">
        <v>7</v>
      </c>
      <c r="E337" s="16">
        <v>11</v>
      </c>
    </row>
    <row r="338" spans="1:5" x14ac:dyDescent="0.25">
      <c r="A338" s="16">
        <v>337</v>
      </c>
      <c r="B338" s="17">
        <v>1.6693650000015621</v>
      </c>
      <c r="C338" s="17">
        <v>2.750762600000598</v>
      </c>
      <c r="D338" s="16">
        <v>5</v>
      </c>
      <c r="E338" s="16">
        <v>12</v>
      </c>
    </row>
    <row r="339" spans="1:5" x14ac:dyDescent="0.25">
      <c r="A339" s="16">
        <v>338</v>
      </c>
      <c r="B339" s="17">
        <v>3.7490000249817967E-4</v>
      </c>
      <c r="C339" s="17">
        <v>3.7490000249817967E-4</v>
      </c>
      <c r="D339" s="16">
        <v>1</v>
      </c>
      <c r="E339" s="16">
        <v>4</v>
      </c>
    </row>
    <row r="340" spans="1:5" x14ac:dyDescent="0.25">
      <c r="A340" s="16">
        <v>339</v>
      </c>
      <c r="B340" s="17">
        <v>3.7709999996877741E-3</v>
      </c>
      <c r="C340" s="17">
        <v>3.7709999996877741E-3</v>
      </c>
      <c r="D340" s="16">
        <v>1</v>
      </c>
      <c r="E340" s="16">
        <v>5</v>
      </c>
    </row>
    <row r="341" spans="1:5" x14ac:dyDescent="0.25">
      <c r="A341" s="16">
        <v>340</v>
      </c>
      <c r="B341" s="17">
        <v>1.8817999989551031E-3</v>
      </c>
      <c r="C341" s="17">
        <v>1.8817999989551031E-3</v>
      </c>
      <c r="D341" s="16">
        <v>1</v>
      </c>
      <c r="E341" s="16">
        <v>4</v>
      </c>
    </row>
    <row r="342" spans="1:5" x14ac:dyDescent="0.25">
      <c r="A342" s="16">
        <v>341</v>
      </c>
      <c r="B342" s="17">
        <v>0.75308849999782979</v>
      </c>
      <c r="C342" s="17">
        <v>2.4896310000003719</v>
      </c>
      <c r="D342" s="16">
        <v>4</v>
      </c>
      <c r="E342" s="16">
        <v>10</v>
      </c>
    </row>
    <row r="343" spans="1:5" x14ac:dyDescent="0.25">
      <c r="A343" s="16">
        <v>342</v>
      </c>
      <c r="B343" s="17">
        <v>1.3794999977108089E-3</v>
      </c>
      <c r="C343" s="17">
        <v>1.3794999977108089E-3</v>
      </c>
      <c r="D343" s="16">
        <v>1</v>
      </c>
      <c r="E343" s="16">
        <v>4</v>
      </c>
    </row>
    <row r="344" spans="1:5" x14ac:dyDescent="0.25">
      <c r="A344" s="16">
        <v>343</v>
      </c>
      <c r="B344" s="17">
        <v>9.9199998658150434E-5</v>
      </c>
      <c r="C344" s="17">
        <v>9.9199998658150434E-5</v>
      </c>
      <c r="D344" s="16">
        <v>1</v>
      </c>
      <c r="E344" s="16">
        <v>3</v>
      </c>
    </row>
    <row r="345" spans="1:5" x14ac:dyDescent="0.25">
      <c r="A345" s="16">
        <v>344</v>
      </c>
      <c r="B345" s="17">
        <v>3.8998500000161578E-2</v>
      </c>
      <c r="C345" s="17">
        <v>1.025890699998854</v>
      </c>
      <c r="D345" s="16">
        <v>2</v>
      </c>
      <c r="E345" s="16">
        <v>7</v>
      </c>
    </row>
    <row r="346" spans="1:5" x14ac:dyDescent="0.25">
      <c r="A346" s="16">
        <v>345</v>
      </c>
      <c r="B346" s="17">
        <v>0.2134156000029179</v>
      </c>
      <c r="C346" s="17">
        <v>2.663351700000931</v>
      </c>
      <c r="D346" s="16">
        <v>5</v>
      </c>
      <c r="E346" s="16">
        <v>12</v>
      </c>
    </row>
    <row r="347" spans="1:5" x14ac:dyDescent="0.25">
      <c r="A347" s="16">
        <v>346</v>
      </c>
      <c r="B347" s="17">
        <v>2.0359000009193551E-3</v>
      </c>
      <c r="C347" s="17">
        <v>2.0359000009193551E-3</v>
      </c>
      <c r="D347" s="16">
        <v>1</v>
      </c>
      <c r="E347" s="16">
        <v>4</v>
      </c>
    </row>
    <row r="348" spans="1:5" x14ac:dyDescent="0.25">
      <c r="A348" s="16">
        <v>347</v>
      </c>
      <c r="B348" s="17">
        <v>0.90783350000128848</v>
      </c>
      <c r="C348" s="17">
        <v>4.1764736000004632</v>
      </c>
      <c r="D348" s="16">
        <v>5</v>
      </c>
      <c r="E348" s="16">
        <v>11</v>
      </c>
    </row>
    <row r="349" spans="1:5" x14ac:dyDescent="0.25">
      <c r="A349" s="16">
        <v>348</v>
      </c>
      <c r="B349" s="17">
        <v>1.1068233000005421</v>
      </c>
      <c r="C349" s="17">
        <v>2.0313362000015331</v>
      </c>
      <c r="D349" s="16">
        <v>4</v>
      </c>
      <c r="E349" s="16">
        <v>11</v>
      </c>
    </row>
    <row r="350" spans="1:5" x14ac:dyDescent="0.25">
      <c r="A350" s="16">
        <v>349</v>
      </c>
      <c r="B350" s="17">
        <v>1.388429499998892</v>
      </c>
      <c r="C350" s="17">
        <v>2.31968390000111</v>
      </c>
      <c r="D350" s="16">
        <v>3</v>
      </c>
      <c r="E350" s="16">
        <v>12</v>
      </c>
    </row>
    <row r="351" spans="1:5" x14ac:dyDescent="0.25">
      <c r="A351" s="16">
        <v>350</v>
      </c>
      <c r="B351" s="17">
        <v>0.33341419999851502</v>
      </c>
      <c r="C351" s="17">
        <v>0.36530159999892931</v>
      </c>
      <c r="D351" s="16">
        <v>2</v>
      </c>
      <c r="E351" s="16">
        <v>9</v>
      </c>
    </row>
    <row r="352" spans="1:5" x14ac:dyDescent="0.25">
      <c r="A352" s="16">
        <v>351</v>
      </c>
      <c r="B352" s="17">
        <v>1.613999993423931E-4</v>
      </c>
      <c r="C352" s="17">
        <v>1.613999993423931E-4</v>
      </c>
      <c r="D352" s="16">
        <v>1</v>
      </c>
      <c r="E352" s="16">
        <v>3</v>
      </c>
    </row>
    <row r="353" spans="1:5" x14ac:dyDescent="0.25">
      <c r="A353" s="16">
        <v>352</v>
      </c>
      <c r="B353" s="17">
        <v>0.30506199999945238</v>
      </c>
      <c r="C353" s="17">
        <v>0.30506199999945238</v>
      </c>
      <c r="D353" s="16">
        <v>1</v>
      </c>
      <c r="E353" s="16">
        <v>9</v>
      </c>
    </row>
    <row r="354" spans="1:5" x14ac:dyDescent="0.25">
      <c r="A354" s="16">
        <v>353</v>
      </c>
      <c r="B354" s="17">
        <v>1.4001857000002931</v>
      </c>
      <c r="C354" s="17">
        <v>2.6261644000005622</v>
      </c>
      <c r="D354" s="16">
        <v>7</v>
      </c>
      <c r="E354" s="16">
        <v>11</v>
      </c>
    </row>
    <row r="355" spans="1:5" x14ac:dyDescent="0.25">
      <c r="A355" s="16">
        <v>354</v>
      </c>
      <c r="B355" s="17">
        <v>0.25792699999874458</v>
      </c>
      <c r="C355" s="17">
        <v>0.72579960000075516</v>
      </c>
      <c r="D355" s="16">
        <v>2</v>
      </c>
      <c r="E355" s="16">
        <v>10</v>
      </c>
    </row>
    <row r="356" spans="1:5" x14ac:dyDescent="0.25">
      <c r="A356" s="16">
        <v>355</v>
      </c>
      <c r="B356" s="17">
        <v>1.1086643999988151</v>
      </c>
      <c r="C356" s="17">
        <v>1.572654700001294</v>
      </c>
      <c r="D356" s="16">
        <v>3</v>
      </c>
      <c r="E356" s="16">
        <v>11</v>
      </c>
    </row>
    <row r="357" spans="1:5" x14ac:dyDescent="0.25">
      <c r="A357" s="16">
        <v>356</v>
      </c>
      <c r="B357" s="17">
        <v>0.36475849999987991</v>
      </c>
      <c r="C357" s="17">
        <v>0.36475849999987991</v>
      </c>
      <c r="D357" s="16">
        <v>1</v>
      </c>
      <c r="E357" s="16">
        <v>9</v>
      </c>
    </row>
    <row r="358" spans="1:5" x14ac:dyDescent="0.25">
      <c r="A358" s="16">
        <v>357</v>
      </c>
      <c r="B358" s="17">
        <v>1.0066805000024031</v>
      </c>
      <c r="C358" s="17">
        <v>1.916173200002959</v>
      </c>
      <c r="D358" s="16">
        <v>4</v>
      </c>
      <c r="E358" s="16">
        <v>10</v>
      </c>
    </row>
    <row r="359" spans="1:5" x14ac:dyDescent="0.25">
      <c r="A359" s="16">
        <v>358</v>
      </c>
      <c r="B359" s="17">
        <v>9.7577000000455882E-2</v>
      </c>
      <c r="C359" s="17">
        <v>9.7577000000455882E-2</v>
      </c>
      <c r="D359" s="16">
        <v>1</v>
      </c>
      <c r="E359" s="16">
        <v>7</v>
      </c>
    </row>
    <row r="360" spans="1:5" x14ac:dyDescent="0.25">
      <c r="A360" s="16">
        <v>359</v>
      </c>
      <c r="B360" s="17">
        <v>6.1050000294926576E-4</v>
      </c>
      <c r="C360" s="17">
        <v>6.1050000294926576E-4</v>
      </c>
      <c r="D360" s="16">
        <v>1</v>
      </c>
      <c r="E360" s="16">
        <v>4</v>
      </c>
    </row>
    <row r="361" spans="1:5" x14ac:dyDescent="0.25">
      <c r="A361" s="16">
        <v>360</v>
      </c>
      <c r="B361" s="17">
        <v>2.6113199997780608E-2</v>
      </c>
      <c r="C361" s="17">
        <v>2.6113199997780608E-2</v>
      </c>
      <c r="D361" s="16">
        <v>1</v>
      </c>
      <c r="E361" s="16">
        <v>6</v>
      </c>
    </row>
    <row r="362" spans="1:5" x14ac:dyDescent="0.25">
      <c r="A362" s="16">
        <v>361</v>
      </c>
      <c r="B362" s="17">
        <v>2.7662499996949919E-2</v>
      </c>
      <c r="C362" s="17">
        <v>8.9696399998501875E-2</v>
      </c>
      <c r="D362" s="16">
        <v>2</v>
      </c>
      <c r="E362" s="16">
        <v>6</v>
      </c>
    </row>
    <row r="363" spans="1:5" x14ac:dyDescent="0.25">
      <c r="A363" s="16">
        <v>362</v>
      </c>
      <c r="B363" s="17">
        <v>6.9120000262046233E-4</v>
      </c>
      <c r="C363" s="17">
        <v>6.9120000262046233E-4</v>
      </c>
      <c r="D363" s="16">
        <v>1</v>
      </c>
      <c r="E363" s="16">
        <v>4</v>
      </c>
    </row>
    <row r="364" spans="1:5" x14ac:dyDescent="0.25">
      <c r="A364" s="16">
        <v>363</v>
      </c>
      <c r="B364" s="17">
        <v>2.866999999969266E-2</v>
      </c>
      <c r="C364" s="17">
        <v>0.13280350000059121</v>
      </c>
      <c r="D364" s="16">
        <v>4</v>
      </c>
      <c r="E364" s="16">
        <v>7</v>
      </c>
    </row>
    <row r="365" spans="1:5" x14ac:dyDescent="0.25">
      <c r="A365" s="16">
        <v>364</v>
      </c>
      <c r="B365" s="17">
        <v>0.22254050000265119</v>
      </c>
      <c r="C365" s="17">
        <v>0.70396030000119936</v>
      </c>
      <c r="D365" s="16">
        <v>4</v>
      </c>
      <c r="E365" s="16">
        <v>8</v>
      </c>
    </row>
    <row r="366" spans="1:5" x14ac:dyDescent="0.25">
      <c r="A366" s="16">
        <v>365</v>
      </c>
      <c r="B366" s="17">
        <v>0.18838259999756701</v>
      </c>
      <c r="C366" s="17">
        <v>0.21325470000010679</v>
      </c>
      <c r="D366" s="16">
        <v>2</v>
      </c>
      <c r="E366" s="16">
        <v>8</v>
      </c>
    </row>
    <row r="367" spans="1:5" x14ac:dyDescent="0.25">
      <c r="A367" s="16">
        <v>366</v>
      </c>
      <c r="B367" s="17">
        <v>4.4489999709185207E-4</v>
      </c>
      <c r="C367" s="17">
        <v>4.4489999709185207E-4</v>
      </c>
      <c r="D367" s="16">
        <v>1</v>
      </c>
      <c r="E367" s="16">
        <v>4</v>
      </c>
    </row>
    <row r="368" spans="1:5" x14ac:dyDescent="0.25">
      <c r="A368" s="16">
        <v>367</v>
      </c>
      <c r="B368" s="17">
        <v>2.1762799999123669E-2</v>
      </c>
      <c r="C368" s="17">
        <v>0.13284090000161089</v>
      </c>
      <c r="D368" s="16">
        <v>2</v>
      </c>
      <c r="E368" s="16">
        <v>6</v>
      </c>
    </row>
    <row r="369" spans="1:5" x14ac:dyDescent="0.25">
      <c r="A369" s="16">
        <v>368</v>
      </c>
      <c r="B369" s="17">
        <v>3.5410399999818758E-2</v>
      </c>
      <c r="C369" s="17">
        <v>0.42415249999976368</v>
      </c>
      <c r="D369" s="16">
        <v>5</v>
      </c>
      <c r="E369" s="16">
        <v>6</v>
      </c>
    </row>
    <row r="370" spans="1:5" x14ac:dyDescent="0.25">
      <c r="A370" s="16">
        <v>369</v>
      </c>
      <c r="B370" s="17">
        <v>0.10549470000114521</v>
      </c>
      <c r="C370" s="17">
        <v>0.15828370000235739</v>
      </c>
      <c r="D370" s="16">
        <v>2</v>
      </c>
      <c r="E370" s="16">
        <v>8</v>
      </c>
    </row>
    <row r="371" spans="1:5" x14ac:dyDescent="0.25">
      <c r="A371" s="16">
        <v>370</v>
      </c>
      <c r="B371" s="17">
        <v>1.8790300000546271E-2</v>
      </c>
      <c r="C371" s="17">
        <v>1.8790300000546271E-2</v>
      </c>
      <c r="D371" s="16">
        <v>1</v>
      </c>
      <c r="E371" s="16">
        <v>6</v>
      </c>
    </row>
    <row r="372" spans="1:5" x14ac:dyDescent="0.25">
      <c r="A372" s="16">
        <v>371</v>
      </c>
      <c r="B372" s="17">
        <v>1.3262299999041721E-2</v>
      </c>
      <c r="C372" s="17">
        <v>1.3262299999041721E-2</v>
      </c>
      <c r="D372" s="16">
        <v>1</v>
      </c>
      <c r="E372" s="16">
        <v>6</v>
      </c>
    </row>
    <row r="373" spans="1:5" x14ac:dyDescent="0.25">
      <c r="A373" s="16">
        <v>372</v>
      </c>
      <c r="B373" s="17">
        <v>4.2296400002669543E-2</v>
      </c>
      <c r="C373" s="17">
        <v>4.2296400002669543E-2</v>
      </c>
      <c r="D373" s="16">
        <v>1</v>
      </c>
      <c r="E373" s="16">
        <v>6</v>
      </c>
    </row>
    <row r="374" spans="1:5" x14ac:dyDescent="0.25">
      <c r="A374" s="16">
        <v>373</v>
      </c>
      <c r="B374" s="17">
        <v>0.18480009999984759</v>
      </c>
      <c r="C374" s="17">
        <v>0.18480009999984759</v>
      </c>
      <c r="D374" s="16">
        <v>1</v>
      </c>
      <c r="E374" s="16">
        <v>8</v>
      </c>
    </row>
    <row r="375" spans="1:5" x14ac:dyDescent="0.25">
      <c r="A375" s="16">
        <v>374</v>
      </c>
      <c r="B375" s="17">
        <v>5.7039499999518739E-2</v>
      </c>
      <c r="C375" s="17">
        <v>5.7039499999518739E-2</v>
      </c>
      <c r="D375" s="16">
        <v>1</v>
      </c>
      <c r="E375" s="16">
        <v>7</v>
      </c>
    </row>
    <row r="376" spans="1:5" x14ac:dyDescent="0.25">
      <c r="A376" s="16">
        <v>375</v>
      </c>
      <c r="B376" s="17">
        <v>0.15223829999740701</v>
      </c>
      <c r="C376" s="17">
        <v>1.0332407999994759</v>
      </c>
      <c r="D376" s="16">
        <v>3</v>
      </c>
      <c r="E376" s="16">
        <v>8</v>
      </c>
    </row>
    <row r="377" spans="1:5" x14ac:dyDescent="0.25">
      <c r="A377" s="16">
        <v>376</v>
      </c>
      <c r="B377" s="17">
        <v>1.9346099998074351E-2</v>
      </c>
      <c r="C377" s="17">
        <v>1.9346099998074351E-2</v>
      </c>
      <c r="D377" s="16">
        <v>1</v>
      </c>
      <c r="E377" s="16">
        <v>6</v>
      </c>
    </row>
    <row r="378" spans="1:5" x14ac:dyDescent="0.25">
      <c r="A378" s="16">
        <v>377</v>
      </c>
      <c r="B378" s="17">
        <v>3.6469300001044758E-2</v>
      </c>
      <c r="C378" s="17">
        <v>3.6469300001044758E-2</v>
      </c>
      <c r="D378" s="16">
        <v>1</v>
      </c>
      <c r="E378" s="16">
        <v>6</v>
      </c>
    </row>
    <row r="379" spans="1:5" x14ac:dyDescent="0.25">
      <c r="A379" s="16">
        <v>378</v>
      </c>
      <c r="B379" s="17">
        <v>7.8275000014400575E-3</v>
      </c>
      <c r="C379" s="17">
        <v>7.8275000014400575E-3</v>
      </c>
      <c r="D379" s="16">
        <v>1</v>
      </c>
      <c r="E379" s="16">
        <v>5</v>
      </c>
    </row>
    <row r="380" spans="1:5" x14ac:dyDescent="0.25">
      <c r="A380" s="16">
        <v>379</v>
      </c>
      <c r="B380" s="17">
        <v>9.0388399999937974E-2</v>
      </c>
      <c r="C380" s="17">
        <v>0.41299330000038031</v>
      </c>
      <c r="D380" s="16">
        <v>2</v>
      </c>
      <c r="E380" s="16">
        <v>7</v>
      </c>
    </row>
    <row r="381" spans="1:5" x14ac:dyDescent="0.25">
      <c r="A381" s="16">
        <v>380</v>
      </c>
      <c r="B381" s="17">
        <v>0.75267600000006496</v>
      </c>
      <c r="C381" s="17">
        <v>2.4667023000001791</v>
      </c>
      <c r="D381" s="16">
        <v>8</v>
      </c>
      <c r="E381" s="16">
        <v>11</v>
      </c>
    </row>
    <row r="382" spans="1:5" x14ac:dyDescent="0.25">
      <c r="A382" s="16">
        <v>381</v>
      </c>
      <c r="B382" s="17">
        <v>0.10301450000042681</v>
      </c>
      <c r="C382" s="17">
        <v>0.18269769999824351</v>
      </c>
      <c r="D382" s="16">
        <v>2</v>
      </c>
      <c r="E382" s="16">
        <v>7</v>
      </c>
    </row>
    <row r="383" spans="1:5" x14ac:dyDescent="0.25">
      <c r="A383" s="16">
        <v>382</v>
      </c>
      <c r="B383" s="17">
        <v>0.54217200000130106</v>
      </c>
      <c r="C383" s="17">
        <v>2.7354433000000431</v>
      </c>
      <c r="D383" s="16">
        <v>6</v>
      </c>
      <c r="E383" s="16">
        <v>12</v>
      </c>
    </row>
    <row r="384" spans="1:5" x14ac:dyDescent="0.25">
      <c r="A384" s="16">
        <v>383</v>
      </c>
      <c r="B384" s="17">
        <v>1.1863787999973281</v>
      </c>
      <c r="C384" s="17">
        <v>2.4327261999969778</v>
      </c>
      <c r="D384" s="16">
        <v>8</v>
      </c>
      <c r="E384" s="16">
        <v>11</v>
      </c>
    </row>
    <row r="385" spans="1:5" x14ac:dyDescent="0.25">
      <c r="A385" s="16">
        <v>384</v>
      </c>
      <c r="B385" s="17">
        <v>5.2958000014768913E-3</v>
      </c>
      <c r="C385" s="17">
        <v>5.2958000014768913E-3</v>
      </c>
      <c r="D385" s="16">
        <v>1</v>
      </c>
      <c r="E385" s="16">
        <v>5</v>
      </c>
    </row>
    <row r="386" spans="1:5" x14ac:dyDescent="0.25">
      <c r="A386" s="16">
        <v>385</v>
      </c>
      <c r="B386" s="17">
        <v>5.0163699997938238E-2</v>
      </c>
      <c r="C386" s="17">
        <v>5.6080499998643063E-2</v>
      </c>
      <c r="D386" s="16">
        <v>2</v>
      </c>
      <c r="E386" s="16">
        <v>7</v>
      </c>
    </row>
    <row r="387" spans="1:5" x14ac:dyDescent="0.25">
      <c r="A387" s="16">
        <v>386</v>
      </c>
      <c r="B387" s="17">
        <v>1.0497000002942509E-3</v>
      </c>
      <c r="C387" s="17">
        <v>1.0497000002942509E-3</v>
      </c>
      <c r="D387" s="16">
        <v>1</v>
      </c>
      <c r="E387" s="16">
        <v>4</v>
      </c>
    </row>
    <row r="388" spans="1:5" x14ac:dyDescent="0.25">
      <c r="A388" s="16">
        <v>387</v>
      </c>
      <c r="B388" s="17">
        <v>3.5149999894201761E-4</v>
      </c>
      <c r="C388" s="17">
        <v>3.5149999894201761E-4</v>
      </c>
      <c r="D388" s="16">
        <v>1</v>
      </c>
      <c r="E388" s="16">
        <v>3</v>
      </c>
    </row>
    <row r="389" spans="1:5" x14ac:dyDescent="0.25">
      <c r="A389" s="16">
        <v>388</v>
      </c>
      <c r="B389" s="17">
        <v>1.270460000159801E-2</v>
      </c>
      <c r="C389" s="17">
        <v>1.270460000159801E-2</v>
      </c>
      <c r="D389" s="16">
        <v>1</v>
      </c>
      <c r="E389" s="16">
        <v>6</v>
      </c>
    </row>
    <row r="390" spans="1:5" x14ac:dyDescent="0.25">
      <c r="A390" s="16">
        <v>389</v>
      </c>
      <c r="B390" s="17">
        <v>2.4869499997294039E-2</v>
      </c>
      <c r="C390" s="17">
        <v>0.24103269999977781</v>
      </c>
      <c r="D390" s="16">
        <v>4</v>
      </c>
      <c r="E390" s="16">
        <v>7</v>
      </c>
    </row>
    <row r="391" spans="1:5" x14ac:dyDescent="0.25">
      <c r="A391" s="16">
        <v>390</v>
      </c>
      <c r="B391" s="17">
        <v>3.9138699998147793E-2</v>
      </c>
      <c r="C391" s="17">
        <v>3.9138699998147793E-2</v>
      </c>
      <c r="D391" s="16">
        <v>1</v>
      </c>
      <c r="E391" s="16">
        <v>7</v>
      </c>
    </row>
    <row r="392" spans="1:5" x14ac:dyDescent="0.25">
      <c r="A392" s="16">
        <v>391</v>
      </c>
      <c r="B392" s="17">
        <v>1.745368600000802</v>
      </c>
      <c r="C392" s="17">
        <v>4.2050190000009016</v>
      </c>
      <c r="D392" s="16">
        <v>10</v>
      </c>
      <c r="E392" s="16">
        <v>11</v>
      </c>
    </row>
    <row r="393" spans="1:5" x14ac:dyDescent="0.25">
      <c r="A393" s="16">
        <v>392</v>
      </c>
      <c r="B393" s="17">
        <v>0.87175790000037523</v>
      </c>
      <c r="C393" s="17">
        <v>2.416037400002097</v>
      </c>
      <c r="D393" s="16">
        <v>6</v>
      </c>
      <c r="E393" s="16">
        <v>10</v>
      </c>
    </row>
    <row r="394" spans="1:5" x14ac:dyDescent="0.25">
      <c r="A394" s="16">
        <v>393</v>
      </c>
      <c r="B394" s="17">
        <v>4.6320000183186488E-4</v>
      </c>
      <c r="C394" s="17">
        <v>4.6320000183186488E-4</v>
      </c>
      <c r="D394" s="16">
        <v>1</v>
      </c>
      <c r="E394" s="16">
        <v>4</v>
      </c>
    </row>
    <row r="395" spans="1:5" x14ac:dyDescent="0.25">
      <c r="A395" s="16">
        <v>394</v>
      </c>
      <c r="B395" s="17">
        <v>0.47594430000026478</v>
      </c>
      <c r="C395" s="17">
        <v>1.8837845000016391</v>
      </c>
      <c r="D395" s="16">
        <v>3</v>
      </c>
      <c r="E395" s="16">
        <v>12</v>
      </c>
    </row>
    <row r="396" spans="1:5" x14ac:dyDescent="0.25">
      <c r="A396" s="16">
        <v>395</v>
      </c>
      <c r="B396" s="17">
        <v>0.77438059999985853</v>
      </c>
      <c r="C396" s="17">
        <v>3.1009660999989141</v>
      </c>
      <c r="D396" s="16">
        <v>9</v>
      </c>
      <c r="E396" s="16">
        <v>10</v>
      </c>
    </row>
    <row r="397" spans="1:5" x14ac:dyDescent="0.25">
      <c r="A397" s="16">
        <v>396</v>
      </c>
      <c r="B397" s="17">
        <v>0.44484659999943688</v>
      </c>
      <c r="C397" s="17">
        <v>1.3299144999982671</v>
      </c>
      <c r="D397" s="16">
        <v>3</v>
      </c>
      <c r="E397" s="16">
        <v>11</v>
      </c>
    </row>
    <row r="398" spans="1:5" x14ac:dyDescent="0.25">
      <c r="A398" s="16">
        <v>397</v>
      </c>
      <c r="B398" s="17">
        <v>1.2420388999998979</v>
      </c>
      <c r="C398" s="17">
        <v>1.9744191999998291</v>
      </c>
      <c r="D398" s="16">
        <v>3</v>
      </c>
      <c r="E398" s="16">
        <v>12</v>
      </c>
    </row>
    <row r="399" spans="1:5" x14ac:dyDescent="0.25">
      <c r="A399" s="16">
        <v>398</v>
      </c>
      <c r="B399" s="17">
        <v>8.0378299997391878E-2</v>
      </c>
      <c r="C399" s="17">
        <v>0.58649189999778173</v>
      </c>
      <c r="D399" s="16">
        <v>5</v>
      </c>
      <c r="E399" s="16">
        <v>7</v>
      </c>
    </row>
    <row r="400" spans="1:5" x14ac:dyDescent="0.25">
      <c r="A400" s="16">
        <v>399</v>
      </c>
      <c r="B400" s="17">
        <v>1.2443999999959489E-2</v>
      </c>
      <c r="C400" s="17">
        <v>1.2443999999959489E-2</v>
      </c>
      <c r="D400" s="16">
        <v>1</v>
      </c>
      <c r="E400" s="16">
        <v>6</v>
      </c>
    </row>
    <row r="401" spans="1:5" x14ac:dyDescent="0.25">
      <c r="A401" s="16">
        <v>400</v>
      </c>
      <c r="B401" s="17">
        <v>8.2336600000417093E-2</v>
      </c>
      <c r="C401" s="17">
        <v>0.20690720000129659</v>
      </c>
      <c r="D401" s="16">
        <v>2</v>
      </c>
      <c r="E401" s="16">
        <v>7</v>
      </c>
    </row>
    <row r="402" spans="1:5" x14ac:dyDescent="0.25">
      <c r="A402" s="16">
        <v>401</v>
      </c>
      <c r="B402" s="17">
        <v>4.4486000006145332E-3</v>
      </c>
      <c r="C402" s="17">
        <v>4.4486000006145332E-3</v>
      </c>
      <c r="D402" s="16">
        <v>1</v>
      </c>
      <c r="E402" s="16">
        <v>5</v>
      </c>
    </row>
    <row r="403" spans="1:5" x14ac:dyDescent="0.25">
      <c r="A403" s="16">
        <v>402</v>
      </c>
      <c r="B403" s="17">
        <v>1.4782859000006281</v>
      </c>
      <c r="C403" s="17">
        <v>2.0903838000012911</v>
      </c>
      <c r="D403" s="16">
        <v>2</v>
      </c>
      <c r="E403" s="16">
        <v>12</v>
      </c>
    </row>
    <row r="404" spans="1:5" x14ac:dyDescent="0.25">
      <c r="A404" s="16">
        <v>403</v>
      </c>
      <c r="B404" s="17">
        <v>2.428999978292268E-4</v>
      </c>
      <c r="C404" s="17">
        <v>2.428999978292268E-4</v>
      </c>
      <c r="D404" s="16">
        <v>1</v>
      </c>
      <c r="E404" s="16">
        <v>3</v>
      </c>
    </row>
    <row r="405" spans="1:5" x14ac:dyDescent="0.25">
      <c r="A405" s="16">
        <v>404</v>
      </c>
      <c r="B405" s="17">
        <v>0.19045969999933729</v>
      </c>
      <c r="C405" s="17">
        <v>0.78296929999851272</v>
      </c>
      <c r="D405" s="16">
        <v>3</v>
      </c>
      <c r="E405" s="16">
        <v>8</v>
      </c>
    </row>
    <row r="406" spans="1:5" x14ac:dyDescent="0.25">
      <c r="A406" s="16">
        <v>405</v>
      </c>
      <c r="B406" s="17">
        <v>2.4080137000019022</v>
      </c>
      <c r="C406" s="17">
        <v>3.7877012999997528</v>
      </c>
      <c r="D406" s="16">
        <v>3</v>
      </c>
      <c r="E406" s="16">
        <v>12</v>
      </c>
    </row>
    <row r="407" spans="1:5" x14ac:dyDescent="0.25">
      <c r="A407" s="16">
        <v>406</v>
      </c>
      <c r="B407" s="17">
        <v>9.9959999715792947E-4</v>
      </c>
      <c r="C407" s="17">
        <v>9.9959999715792947E-4</v>
      </c>
      <c r="D407" s="16">
        <v>1</v>
      </c>
      <c r="E407" s="16">
        <v>4</v>
      </c>
    </row>
    <row r="408" spans="1:5" x14ac:dyDescent="0.25">
      <c r="A408" s="16">
        <v>407</v>
      </c>
      <c r="B408" s="17">
        <v>0.50074659999881987</v>
      </c>
      <c r="C408" s="17">
        <v>1.394218699999328</v>
      </c>
      <c r="D408" s="16">
        <v>6</v>
      </c>
      <c r="E408" s="16">
        <v>9</v>
      </c>
    </row>
    <row r="409" spans="1:5" x14ac:dyDescent="0.25">
      <c r="A409" s="16">
        <v>408</v>
      </c>
      <c r="B409" s="17">
        <v>1.631499999348307E-3</v>
      </c>
      <c r="C409" s="17">
        <v>1.631499999348307E-3</v>
      </c>
      <c r="D409" s="16">
        <v>1</v>
      </c>
      <c r="E409" s="16">
        <v>4</v>
      </c>
    </row>
    <row r="410" spans="1:5" x14ac:dyDescent="0.25">
      <c r="A410" s="16">
        <v>409</v>
      </c>
      <c r="B410" s="17">
        <v>0.50700520000100369</v>
      </c>
      <c r="C410" s="17">
        <v>1.300056899999618</v>
      </c>
      <c r="D410" s="16">
        <v>5</v>
      </c>
      <c r="E410" s="16">
        <v>11</v>
      </c>
    </row>
    <row r="411" spans="1:5" x14ac:dyDescent="0.25">
      <c r="A411" s="16">
        <v>410</v>
      </c>
      <c r="B411" s="17">
        <v>1.310464400001365</v>
      </c>
      <c r="C411" s="17">
        <v>3.8473553000003449</v>
      </c>
      <c r="D411" s="16">
        <v>4</v>
      </c>
      <c r="E411" s="16">
        <v>12</v>
      </c>
    </row>
    <row r="412" spans="1:5" x14ac:dyDescent="0.25">
      <c r="A412" s="16">
        <v>411</v>
      </c>
      <c r="B412" s="17">
        <v>0.36737559999892261</v>
      </c>
      <c r="C412" s="17">
        <v>3.016427700000349</v>
      </c>
      <c r="D412" s="16">
        <v>8</v>
      </c>
      <c r="E412" s="16">
        <v>12</v>
      </c>
    </row>
    <row r="413" spans="1:5" x14ac:dyDescent="0.25">
      <c r="A413" s="16">
        <v>412</v>
      </c>
      <c r="B413" s="17">
        <v>2.3810300001059659E-2</v>
      </c>
      <c r="C413" s="17">
        <v>0.44194100000095199</v>
      </c>
      <c r="D413" s="16">
        <v>5</v>
      </c>
      <c r="E413" s="16">
        <v>6</v>
      </c>
    </row>
    <row r="414" spans="1:5" x14ac:dyDescent="0.25">
      <c r="A414" s="16">
        <v>413</v>
      </c>
      <c r="B414" s="17">
        <v>0.19420220000029079</v>
      </c>
      <c r="C414" s="17">
        <v>1.6972430000023451</v>
      </c>
      <c r="D414" s="16">
        <v>7</v>
      </c>
      <c r="E414" s="16">
        <v>9</v>
      </c>
    </row>
    <row r="415" spans="1:5" x14ac:dyDescent="0.25">
      <c r="A415" s="16">
        <v>414</v>
      </c>
      <c r="B415" s="17">
        <v>8.2180000026710331E-3</v>
      </c>
      <c r="C415" s="17">
        <v>8.2180000026710331E-3</v>
      </c>
      <c r="D415" s="16">
        <v>1</v>
      </c>
      <c r="E415" s="16">
        <v>5</v>
      </c>
    </row>
    <row r="416" spans="1:5" x14ac:dyDescent="0.25">
      <c r="A416" s="16">
        <v>415</v>
      </c>
      <c r="B416" s="17">
        <v>0.25629269999990362</v>
      </c>
      <c r="C416" s="17">
        <v>0.29967150000084081</v>
      </c>
      <c r="D416" s="16">
        <v>3</v>
      </c>
      <c r="E416" s="16">
        <v>8</v>
      </c>
    </row>
    <row r="417" spans="1:5" x14ac:dyDescent="0.25">
      <c r="A417" s="16">
        <v>416</v>
      </c>
      <c r="B417" s="17">
        <v>9.9938999992446043E-3</v>
      </c>
      <c r="C417" s="17">
        <v>9.9938999992446043E-3</v>
      </c>
      <c r="D417" s="16">
        <v>1</v>
      </c>
      <c r="E417" s="16">
        <v>6</v>
      </c>
    </row>
    <row r="418" spans="1:5" x14ac:dyDescent="0.25">
      <c r="A418" s="16">
        <v>417</v>
      </c>
      <c r="B418" s="17">
        <v>8.009999874047935E-5</v>
      </c>
      <c r="C418" s="17">
        <v>8.009999874047935E-5</v>
      </c>
      <c r="D418" s="16">
        <v>1</v>
      </c>
      <c r="E418" s="16">
        <v>3</v>
      </c>
    </row>
    <row r="419" spans="1:5" x14ac:dyDescent="0.25">
      <c r="A419" s="16">
        <v>418</v>
      </c>
      <c r="B419" s="17">
        <v>0.26419670000177581</v>
      </c>
      <c r="C419" s="17">
        <v>0.98301920000085374</v>
      </c>
      <c r="D419" s="16">
        <v>2</v>
      </c>
      <c r="E419" s="16">
        <v>10</v>
      </c>
    </row>
    <row r="420" spans="1:5" x14ac:dyDescent="0.25">
      <c r="A420" s="16">
        <v>419</v>
      </c>
      <c r="B420" s="17">
        <v>0.5524442000023555</v>
      </c>
      <c r="C420" s="17">
        <v>2.1604193000021041</v>
      </c>
      <c r="D420" s="16">
        <v>4</v>
      </c>
      <c r="E420" s="16">
        <v>10</v>
      </c>
    </row>
    <row r="421" spans="1:5" x14ac:dyDescent="0.25">
      <c r="A421" s="16">
        <v>420</v>
      </c>
      <c r="B421" s="17">
        <v>4.7822900000028312E-2</v>
      </c>
      <c r="C421" s="17">
        <v>0.23174419999850221</v>
      </c>
      <c r="D421" s="16">
        <v>2</v>
      </c>
      <c r="E421" s="16">
        <v>6</v>
      </c>
    </row>
    <row r="422" spans="1:5" x14ac:dyDescent="0.25">
      <c r="A422" s="16">
        <v>421</v>
      </c>
      <c r="B422" s="17">
        <v>2.5012000001879638E-2</v>
      </c>
      <c r="C422" s="17">
        <v>2.5012000001879638E-2</v>
      </c>
      <c r="D422" s="16">
        <v>1</v>
      </c>
      <c r="E422" s="16">
        <v>6</v>
      </c>
    </row>
    <row r="423" spans="1:5" x14ac:dyDescent="0.25">
      <c r="A423" s="16">
        <v>422</v>
      </c>
      <c r="B423" s="17">
        <v>0.70405469999968773</v>
      </c>
      <c r="C423" s="17">
        <v>2.1153147000004542</v>
      </c>
      <c r="D423" s="16">
        <v>6</v>
      </c>
      <c r="E423" s="16">
        <v>10</v>
      </c>
    </row>
    <row r="424" spans="1:5" x14ac:dyDescent="0.25">
      <c r="A424" s="16">
        <v>423</v>
      </c>
      <c r="B424" s="17">
        <v>0.44974540000112029</v>
      </c>
      <c r="C424" s="17">
        <v>1.078665900000487</v>
      </c>
      <c r="D424" s="16">
        <v>3</v>
      </c>
      <c r="E424" s="16">
        <v>9</v>
      </c>
    </row>
    <row r="425" spans="1:5" x14ac:dyDescent="0.25">
      <c r="A425" s="16">
        <v>424</v>
      </c>
      <c r="B425" s="17">
        <v>0.73686559999987367</v>
      </c>
      <c r="C425" s="17">
        <v>3.0947875000019849</v>
      </c>
      <c r="D425" s="16">
        <v>5</v>
      </c>
      <c r="E425" s="16">
        <v>10</v>
      </c>
    </row>
    <row r="426" spans="1:5" x14ac:dyDescent="0.25">
      <c r="A426" s="16">
        <v>425</v>
      </c>
      <c r="B426" s="17">
        <v>2.4555999989388511E-3</v>
      </c>
      <c r="C426" s="17">
        <v>2.4555999989388511E-3</v>
      </c>
      <c r="D426" s="16">
        <v>1</v>
      </c>
      <c r="E426" s="16">
        <v>4</v>
      </c>
    </row>
    <row r="427" spans="1:5" x14ac:dyDescent="0.25">
      <c r="A427" s="16">
        <v>426</v>
      </c>
      <c r="B427" s="17">
        <v>0.8831054000002041</v>
      </c>
      <c r="C427" s="17">
        <v>1.644158699997206</v>
      </c>
      <c r="D427" s="16">
        <v>5</v>
      </c>
      <c r="E427" s="16">
        <v>12</v>
      </c>
    </row>
    <row r="428" spans="1:5" x14ac:dyDescent="0.25">
      <c r="A428" s="16">
        <v>427</v>
      </c>
      <c r="B428" s="17">
        <v>4.4914699999935692E-2</v>
      </c>
      <c r="C428" s="17">
        <v>0.19996979999996259</v>
      </c>
      <c r="D428" s="16">
        <v>2</v>
      </c>
      <c r="E428" s="16">
        <v>8</v>
      </c>
    </row>
    <row r="429" spans="1:5" x14ac:dyDescent="0.25">
      <c r="A429" s="16">
        <v>428</v>
      </c>
      <c r="B429" s="17">
        <v>1.407699997798773E-3</v>
      </c>
      <c r="C429" s="17">
        <v>1.407699997798773E-3</v>
      </c>
      <c r="D429" s="16">
        <v>1</v>
      </c>
      <c r="E429" s="16">
        <v>4</v>
      </c>
    </row>
    <row r="430" spans="1:5" x14ac:dyDescent="0.25">
      <c r="A430" s="16">
        <v>429</v>
      </c>
      <c r="B430" s="17">
        <v>0.97624970000106259</v>
      </c>
      <c r="C430" s="17">
        <v>1.039132300000347</v>
      </c>
      <c r="D430" s="16">
        <v>2</v>
      </c>
      <c r="E430" s="16">
        <v>10</v>
      </c>
    </row>
    <row r="431" spans="1:5" x14ac:dyDescent="0.25">
      <c r="A431" s="16">
        <v>430</v>
      </c>
      <c r="B431" s="17">
        <v>3.0400000105146319E-4</v>
      </c>
      <c r="C431" s="17">
        <v>3.0400000105146319E-4</v>
      </c>
      <c r="D431" s="16">
        <v>1</v>
      </c>
      <c r="E431" s="16">
        <v>3</v>
      </c>
    </row>
    <row r="432" spans="1:5" x14ac:dyDescent="0.25">
      <c r="A432" s="16">
        <v>431</v>
      </c>
      <c r="B432" s="17">
        <v>0.60495640000226558</v>
      </c>
      <c r="C432" s="17">
        <v>0.60495640000226558</v>
      </c>
      <c r="D432" s="16">
        <v>1</v>
      </c>
      <c r="E432" s="16">
        <v>10</v>
      </c>
    </row>
    <row r="433" spans="1:5" x14ac:dyDescent="0.25">
      <c r="A433" s="16">
        <v>432</v>
      </c>
      <c r="B433" s="17">
        <v>0.29030910000074073</v>
      </c>
      <c r="C433" s="17">
        <v>0.29030910000074073</v>
      </c>
      <c r="D433" s="16">
        <v>1</v>
      </c>
      <c r="E433" s="16">
        <v>9</v>
      </c>
    </row>
    <row r="434" spans="1:5" x14ac:dyDescent="0.25">
      <c r="A434" s="16">
        <v>433</v>
      </c>
      <c r="B434" s="17">
        <v>0.2470906000016839</v>
      </c>
      <c r="C434" s="17">
        <v>1.092827899999975</v>
      </c>
      <c r="D434" s="16">
        <v>4</v>
      </c>
      <c r="E434" s="16">
        <v>9</v>
      </c>
    </row>
    <row r="435" spans="1:5" x14ac:dyDescent="0.25">
      <c r="A435" s="16">
        <v>434</v>
      </c>
      <c r="B435" s="17">
        <v>5.9905799997068243E-2</v>
      </c>
      <c r="C435" s="17">
        <v>6.5950899999734247E-2</v>
      </c>
      <c r="D435" s="16">
        <v>2</v>
      </c>
      <c r="E435" s="16">
        <v>7</v>
      </c>
    </row>
    <row r="436" spans="1:5" x14ac:dyDescent="0.25">
      <c r="A436" s="16">
        <v>435</v>
      </c>
      <c r="B436" s="17">
        <v>1.8877000002248681E-3</v>
      </c>
      <c r="C436" s="17">
        <v>9.9029000011796597E-3</v>
      </c>
      <c r="D436" s="16">
        <v>2</v>
      </c>
      <c r="E436" s="16">
        <v>4</v>
      </c>
    </row>
    <row r="437" spans="1:5" x14ac:dyDescent="0.25">
      <c r="A437" s="16">
        <v>436</v>
      </c>
      <c r="B437" s="17">
        <v>1.5796999978192621E-3</v>
      </c>
      <c r="C437" s="17">
        <v>1.5796999978192621E-3</v>
      </c>
      <c r="D437" s="16">
        <v>1</v>
      </c>
      <c r="E437" s="16">
        <v>4</v>
      </c>
    </row>
    <row r="438" spans="1:5" x14ac:dyDescent="0.25">
      <c r="A438" s="16">
        <v>437</v>
      </c>
      <c r="B438" s="17">
        <v>0.1242144999996526</v>
      </c>
      <c r="C438" s="17">
        <v>0.3235850000019127</v>
      </c>
      <c r="D438" s="16">
        <v>2</v>
      </c>
      <c r="E438" s="16">
        <v>9</v>
      </c>
    </row>
    <row r="439" spans="1:5" x14ac:dyDescent="0.25">
      <c r="A439" s="16">
        <v>438</v>
      </c>
      <c r="B439" s="17">
        <v>2.2189999799593349E-4</v>
      </c>
      <c r="C439" s="17">
        <v>2.2189999799593349E-4</v>
      </c>
      <c r="D439" s="16">
        <v>1</v>
      </c>
      <c r="E439" s="16">
        <v>3</v>
      </c>
    </row>
    <row r="440" spans="1:5" x14ac:dyDescent="0.25">
      <c r="A440" s="16">
        <v>439</v>
      </c>
      <c r="B440" s="17">
        <v>1.5530000018770811E-3</v>
      </c>
      <c r="C440" s="17">
        <v>1.5530000018770811E-3</v>
      </c>
      <c r="D440" s="16">
        <v>1</v>
      </c>
      <c r="E440" s="16">
        <v>4</v>
      </c>
    </row>
    <row r="441" spans="1:5" x14ac:dyDescent="0.25">
      <c r="A441" s="16">
        <v>440</v>
      </c>
      <c r="B441" s="17">
        <v>0.36688359999970999</v>
      </c>
      <c r="C441" s="17">
        <v>1.181136300001526</v>
      </c>
      <c r="D441" s="16">
        <v>6</v>
      </c>
      <c r="E441" s="16">
        <v>9</v>
      </c>
    </row>
    <row r="442" spans="1:5" x14ac:dyDescent="0.25">
      <c r="A442" s="16">
        <v>441</v>
      </c>
      <c r="B442" s="17">
        <v>0.1031115000005229</v>
      </c>
      <c r="C442" s="17">
        <v>1.3172993000007409</v>
      </c>
      <c r="D442" s="16">
        <v>6</v>
      </c>
      <c r="E442" s="16">
        <v>11</v>
      </c>
    </row>
    <row r="443" spans="1:5" x14ac:dyDescent="0.25">
      <c r="A443" s="16">
        <v>442</v>
      </c>
      <c r="B443" s="17">
        <v>0.20026739999957499</v>
      </c>
      <c r="C443" s="17">
        <v>0.82284050000089337</v>
      </c>
      <c r="D443" s="16">
        <v>6</v>
      </c>
      <c r="E443" s="16">
        <v>8</v>
      </c>
    </row>
    <row r="444" spans="1:5" x14ac:dyDescent="0.25">
      <c r="A444" s="16">
        <v>443</v>
      </c>
      <c r="B444" s="17">
        <v>0.35381210000196012</v>
      </c>
      <c r="C444" s="17">
        <v>1.718692600003124</v>
      </c>
      <c r="D444" s="16">
        <v>4</v>
      </c>
      <c r="E444" s="16">
        <v>9</v>
      </c>
    </row>
    <row r="445" spans="1:5" x14ac:dyDescent="0.25">
      <c r="A445" s="16">
        <v>444</v>
      </c>
      <c r="B445" s="17">
        <v>4.253999977663625E-4</v>
      </c>
      <c r="C445" s="17">
        <v>4.253999977663625E-4</v>
      </c>
      <c r="D445" s="16">
        <v>1</v>
      </c>
      <c r="E445" s="16">
        <v>4</v>
      </c>
    </row>
    <row r="446" spans="1:5" x14ac:dyDescent="0.25">
      <c r="A446" s="16">
        <v>445</v>
      </c>
      <c r="B446" s="17">
        <v>2.068900001177099E-3</v>
      </c>
      <c r="C446" s="17">
        <v>2.068900001177099E-3</v>
      </c>
      <c r="D446" s="16">
        <v>1</v>
      </c>
      <c r="E446" s="16">
        <v>4</v>
      </c>
    </row>
    <row r="447" spans="1:5" x14ac:dyDescent="0.25">
      <c r="A447" s="16">
        <v>446</v>
      </c>
      <c r="B447" s="17">
        <v>0.14357799999925189</v>
      </c>
      <c r="C447" s="17">
        <v>1.4391655999970681</v>
      </c>
      <c r="D447" s="16">
        <v>6</v>
      </c>
      <c r="E447" s="16">
        <v>8</v>
      </c>
    </row>
    <row r="448" spans="1:5" x14ac:dyDescent="0.25">
      <c r="A448" s="16">
        <v>447</v>
      </c>
      <c r="B448" s="17">
        <v>2.0207000015943781E-3</v>
      </c>
      <c r="C448" s="17">
        <v>2.0927000005031E-3</v>
      </c>
      <c r="D448" s="16">
        <v>2</v>
      </c>
      <c r="E448" s="16">
        <v>4</v>
      </c>
    </row>
    <row r="449" spans="1:5" x14ac:dyDescent="0.25">
      <c r="A449" s="16">
        <v>448</v>
      </c>
      <c r="B449" s="17">
        <v>2.2436276000007642</v>
      </c>
      <c r="C449" s="17">
        <v>3.697922499999549</v>
      </c>
      <c r="D449" s="16">
        <v>4</v>
      </c>
      <c r="E449" s="16">
        <v>12</v>
      </c>
    </row>
    <row r="450" spans="1:5" x14ac:dyDescent="0.25">
      <c r="A450" s="16">
        <v>449</v>
      </c>
      <c r="B450" s="17">
        <v>3.9109900000767077E-2</v>
      </c>
      <c r="C450" s="17">
        <v>3.9109900000767077E-2</v>
      </c>
      <c r="D450" s="16">
        <v>1</v>
      </c>
      <c r="E450" s="16">
        <v>7</v>
      </c>
    </row>
    <row r="451" spans="1:5" x14ac:dyDescent="0.25">
      <c r="A451" s="16">
        <v>450</v>
      </c>
      <c r="B451" s="17">
        <v>8.1565000000409782E-3</v>
      </c>
      <c r="C451" s="17">
        <v>1.2139599999500209E-2</v>
      </c>
      <c r="D451" s="16">
        <v>2</v>
      </c>
      <c r="E451" s="16">
        <v>5</v>
      </c>
    </row>
    <row r="452" spans="1:5" x14ac:dyDescent="0.25">
      <c r="A452" s="16">
        <v>451</v>
      </c>
      <c r="B452" s="17">
        <v>0.88124439999955939</v>
      </c>
      <c r="C452" s="17">
        <v>2.3680160000003529</v>
      </c>
      <c r="D452" s="16">
        <v>6</v>
      </c>
      <c r="E452" s="16">
        <v>11</v>
      </c>
    </row>
    <row r="453" spans="1:5" x14ac:dyDescent="0.25">
      <c r="A453" s="16">
        <v>452</v>
      </c>
      <c r="B453" s="17">
        <v>3.8095999989309348E-3</v>
      </c>
      <c r="C453" s="17">
        <v>0.40734099999826873</v>
      </c>
      <c r="D453" s="16">
        <v>2</v>
      </c>
      <c r="E453" s="16">
        <v>5</v>
      </c>
    </row>
    <row r="454" spans="1:5" x14ac:dyDescent="0.25">
      <c r="A454" s="16">
        <v>453</v>
      </c>
      <c r="B454" s="17">
        <v>0.37768299999879668</v>
      </c>
      <c r="C454" s="17">
        <v>2.0011622999991232</v>
      </c>
      <c r="D454" s="16">
        <v>4</v>
      </c>
      <c r="E454" s="16">
        <v>11</v>
      </c>
    </row>
    <row r="455" spans="1:5" x14ac:dyDescent="0.25">
      <c r="A455" s="16">
        <v>454</v>
      </c>
      <c r="B455" s="17">
        <v>5.0750000002153683E-2</v>
      </c>
      <c r="C455" s="17">
        <v>5.0750000002153683E-2</v>
      </c>
      <c r="D455" s="16">
        <v>1</v>
      </c>
      <c r="E455" s="16">
        <v>7</v>
      </c>
    </row>
    <row r="456" spans="1:5" x14ac:dyDescent="0.25">
      <c r="A456" s="16">
        <v>455</v>
      </c>
      <c r="B456" s="17">
        <v>4.7440900001674891E-2</v>
      </c>
      <c r="C456" s="17">
        <v>4.7440900001674891E-2</v>
      </c>
      <c r="D456" s="16">
        <v>1</v>
      </c>
      <c r="E456" s="16">
        <v>7</v>
      </c>
    </row>
    <row r="457" spans="1:5" x14ac:dyDescent="0.25">
      <c r="A457" s="16">
        <v>456</v>
      </c>
      <c r="B457" s="17">
        <v>0.42896079999991338</v>
      </c>
      <c r="C457" s="17">
        <v>2.643818900000042</v>
      </c>
      <c r="D457" s="16">
        <v>2</v>
      </c>
      <c r="E457" s="16">
        <v>9</v>
      </c>
    </row>
    <row r="458" spans="1:5" x14ac:dyDescent="0.25">
      <c r="A458" s="16">
        <v>457</v>
      </c>
      <c r="B458" s="17">
        <v>8.9883000000554603E-3</v>
      </c>
      <c r="C458" s="17">
        <v>8.9883000000554603E-3</v>
      </c>
      <c r="D458" s="16">
        <v>1</v>
      </c>
      <c r="E458" s="16">
        <v>5</v>
      </c>
    </row>
    <row r="459" spans="1:5" x14ac:dyDescent="0.25">
      <c r="A459" s="16">
        <v>458</v>
      </c>
      <c r="B459" s="17">
        <v>0.57060419999834266</v>
      </c>
      <c r="C459" s="17">
        <v>2.6531752999981109</v>
      </c>
      <c r="D459" s="16">
        <v>9</v>
      </c>
      <c r="E459" s="16">
        <v>12</v>
      </c>
    </row>
    <row r="460" spans="1:5" x14ac:dyDescent="0.25">
      <c r="A460" s="16">
        <v>459</v>
      </c>
      <c r="B460" s="17">
        <v>0.97810179999942193</v>
      </c>
      <c r="C460" s="17">
        <v>2.3203054999976298</v>
      </c>
      <c r="D460" s="16">
        <v>5</v>
      </c>
      <c r="E460" s="16">
        <v>10</v>
      </c>
    </row>
    <row r="461" spans="1:5" x14ac:dyDescent="0.25">
      <c r="A461" s="16">
        <v>460</v>
      </c>
      <c r="B461" s="17">
        <v>0.21487530000013069</v>
      </c>
      <c r="C461" s="17">
        <v>1.307062299998506</v>
      </c>
      <c r="D461" s="16">
        <v>3</v>
      </c>
      <c r="E461" s="16">
        <v>8</v>
      </c>
    </row>
    <row r="462" spans="1:5" x14ac:dyDescent="0.25">
      <c r="A462" s="16">
        <v>461</v>
      </c>
      <c r="B462" s="17">
        <v>2.4456000028294511E-3</v>
      </c>
      <c r="C462" s="17">
        <v>2.4456000028294511E-3</v>
      </c>
      <c r="D462" s="16">
        <v>1</v>
      </c>
      <c r="E462" s="16">
        <v>4</v>
      </c>
    </row>
    <row r="463" spans="1:5" x14ac:dyDescent="0.25">
      <c r="A463" s="16">
        <v>462</v>
      </c>
      <c r="B463" s="17">
        <v>0.67393880000236095</v>
      </c>
      <c r="C463" s="17">
        <v>2.2060933000029759</v>
      </c>
      <c r="D463" s="16">
        <v>5</v>
      </c>
      <c r="E463" s="16">
        <v>11</v>
      </c>
    </row>
    <row r="464" spans="1:5" x14ac:dyDescent="0.25">
      <c r="A464" s="16">
        <v>463</v>
      </c>
      <c r="B464" s="17">
        <v>5.2689800002553973E-2</v>
      </c>
      <c r="C464" s="17">
        <v>5.2689800002553973E-2</v>
      </c>
      <c r="D464" s="16">
        <v>1</v>
      </c>
      <c r="E464" s="16">
        <v>7</v>
      </c>
    </row>
    <row r="465" spans="1:5" x14ac:dyDescent="0.25">
      <c r="A465" s="16">
        <v>464</v>
      </c>
      <c r="B465" s="17">
        <v>0.44321750000017351</v>
      </c>
      <c r="C465" s="17">
        <v>1.6851738000004839</v>
      </c>
      <c r="D465" s="16">
        <v>3</v>
      </c>
      <c r="E465" s="16">
        <v>11</v>
      </c>
    </row>
    <row r="466" spans="1:5" x14ac:dyDescent="0.25">
      <c r="A466" s="16">
        <v>465</v>
      </c>
      <c r="B466" s="17">
        <v>8.0719999823486432E-4</v>
      </c>
      <c r="C466" s="17">
        <v>8.0719999823486432E-4</v>
      </c>
      <c r="D466" s="16">
        <v>1</v>
      </c>
      <c r="E466" s="16">
        <v>4</v>
      </c>
    </row>
    <row r="467" spans="1:5" x14ac:dyDescent="0.25">
      <c r="A467" s="16">
        <v>466</v>
      </c>
      <c r="B467" s="17">
        <v>0.24634959999821149</v>
      </c>
      <c r="C467" s="17">
        <v>0.24634959999821149</v>
      </c>
      <c r="D467" s="16">
        <v>1</v>
      </c>
      <c r="E467" s="16">
        <v>7</v>
      </c>
    </row>
    <row r="468" spans="1:5" x14ac:dyDescent="0.25">
      <c r="A468" s="16">
        <v>467</v>
      </c>
      <c r="B468" s="17">
        <v>2.4635400000988739E-2</v>
      </c>
      <c r="C468" s="17">
        <v>6.2535200002457714E-2</v>
      </c>
      <c r="D468" s="16">
        <v>2</v>
      </c>
      <c r="E468" s="16">
        <v>6</v>
      </c>
    </row>
    <row r="469" spans="1:5" x14ac:dyDescent="0.25">
      <c r="A469" s="16">
        <v>468</v>
      </c>
      <c r="B469" s="17">
        <v>0.61475299999801791</v>
      </c>
      <c r="C469" s="17">
        <v>2.6923863999982132</v>
      </c>
      <c r="D469" s="16">
        <v>8</v>
      </c>
      <c r="E469" s="16">
        <v>9</v>
      </c>
    </row>
    <row r="470" spans="1:5" x14ac:dyDescent="0.25">
      <c r="A470" s="16">
        <v>469</v>
      </c>
      <c r="B470" s="17">
        <v>3.3579999944777228E-4</v>
      </c>
      <c r="C470" s="17">
        <v>3.3579999944777228E-4</v>
      </c>
      <c r="D470" s="16">
        <v>1</v>
      </c>
      <c r="E470" s="16">
        <v>3</v>
      </c>
    </row>
    <row r="471" spans="1:5" x14ac:dyDescent="0.25">
      <c r="A471" s="16">
        <v>470</v>
      </c>
      <c r="B471" s="17">
        <v>0.78265109999847482</v>
      </c>
      <c r="C471" s="17">
        <v>1.832603899998503</v>
      </c>
      <c r="D471" s="16">
        <v>4</v>
      </c>
      <c r="E471" s="16">
        <v>11</v>
      </c>
    </row>
    <row r="472" spans="1:5" x14ac:dyDescent="0.25">
      <c r="A472" s="16">
        <v>471</v>
      </c>
      <c r="B472" s="17">
        <v>1.1518123999994709</v>
      </c>
      <c r="C472" s="17">
        <v>1.333451099999365</v>
      </c>
      <c r="D472" s="16">
        <v>2</v>
      </c>
      <c r="E472" s="16">
        <v>11</v>
      </c>
    </row>
    <row r="473" spans="1:5" x14ac:dyDescent="0.25">
      <c r="A473" s="16">
        <v>472</v>
      </c>
      <c r="B473" s="17">
        <v>0.98489629999676254</v>
      </c>
      <c r="C473" s="17">
        <v>0.99052920000031008</v>
      </c>
      <c r="D473" s="16">
        <v>2</v>
      </c>
      <c r="E473" s="16">
        <v>10</v>
      </c>
    </row>
    <row r="474" spans="1:5" x14ac:dyDescent="0.25">
      <c r="A474" s="16">
        <v>473</v>
      </c>
      <c r="B474" s="17">
        <v>1.203099996928358E-3</v>
      </c>
      <c r="C474" s="17">
        <v>1.203099996928358E-3</v>
      </c>
      <c r="D474" s="16">
        <v>1</v>
      </c>
      <c r="E474" s="16">
        <v>4</v>
      </c>
    </row>
    <row r="475" spans="1:5" x14ac:dyDescent="0.25">
      <c r="A475" s="16">
        <v>474</v>
      </c>
      <c r="B475" s="17">
        <v>1.632030500000837</v>
      </c>
      <c r="C475" s="17">
        <v>1.826110499998322</v>
      </c>
      <c r="D475" s="16">
        <v>2</v>
      </c>
      <c r="E475" s="16">
        <v>11</v>
      </c>
    </row>
    <row r="476" spans="1:5" x14ac:dyDescent="0.25">
      <c r="A476" s="16">
        <v>475</v>
      </c>
      <c r="B476" s="17">
        <v>3.0962699998781321E-2</v>
      </c>
      <c r="C476" s="17">
        <v>3.0962699998781321E-2</v>
      </c>
      <c r="D476" s="16">
        <v>1</v>
      </c>
      <c r="E476" s="16">
        <v>6</v>
      </c>
    </row>
    <row r="477" spans="1:5" x14ac:dyDescent="0.25">
      <c r="A477" s="16">
        <v>476</v>
      </c>
      <c r="B477" s="17">
        <v>0.74635479999778909</v>
      </c>
      <c r="C477" s="17">
        <v>1.404421999999613</v>
      </c>
      <c r="D477" s="16">
        <v>4</v>
      </c>
      <c r="E477" s="16">
        <v>10</v>
      </c>
    </row>
    <row r="478" spans="1:5" x14ac:dyDescent="0.25">
      <c r="A478" s="16">
        <v>477</v>
      </c>
      <c r="B478" s="17">
        <v>0.25444100000095199</v>
      </c>
      <c r="C478" s="17">
        <v>0.86029250000137836</v>
      </c>
      <c r="D478" s="16">
        <v>2</v>
      </c>
      <c r="E478" s="16">
        <v>8</v>
      </c>
    </row>
    <row r="479" spans="1:5" x14ac:dyDescent="0.25">
      <c r="A479" s="16">
        <v>478</v>
      </c>
      <c r="B479" s="17">
        <v>1.0859333000007609</v>
      </c>
      <c r="C479" s="17">
        <v>2.9752907000001869</v>
      </c>
      <c r="D479" s="16">
        <v>9</v>
      </c>
      <c r="E479" s="16">
        <v>12</v>
      </c>
    </row>
    <row r="480" spans="1:5" x14ac:dyDescent="0.25">
      <c r="A480" s="16">
        <v>479</v>
      </c>
      <c r="B480" s="17">
        <v>2.5268999997933861E-3</v>
      </c>
      <c r="C480" s="17">
        <v>2.5268999997933861E-3</v>
      </c>
      <c r="D480" s="16">
        <v>1</v>
      </c>
      <c r="E480" s="16">
        <v>4</v>
      </c>
    </row>
    <row r="481" spans="1:5" x14ac:dyDescent="0.25">
      <c r="A481" s="16">
        <v>480</v>
      </c>
      <c r="B481" s="17">
        <v>0.81721000000106869</v>
      </c>
      <c r="C481" s="17">
        <v>2.4384877000011329</v>
      </c>
      <c r="D481" s="16">
        <v>3</v>
      </c>
      <c r="E481" s="16">
        <v>12</v>
      </c>
    </row>
    <row r="482" spans="1:5" x14ac:dyDescent="0.25">
      <c r="A482" s="16">
        <v>481</v>
      </c>
      <c r="B482" s="17">
        <v>1.4263400000345429E-2</v>
      </c>
      <c r="C482" s="17">
        <v>1.4263400000345429E-2</v>
      </c>
      <c r="D482" s="16">
        <v>1</v>
      </c>
      <c r="E482" s="16">
        <v>6</v>
      </c>
    </row>
    <row r="483" spans="1:5" x14ac:dyDescent="0.25">
      <c r="A483" s="16">
        <v>482</v>
      </c>
      <c r="B483" s="17">
        <v>0.52770969999983208</v>
      </c>
      <c r="C483" s="17">
        <v>1.4067830999993021</v>
      </c>
      <c r="D483" s="16">
        <v>4</v>
      </c>
      <c r="E483" s="16">
        <v>11</v>
      </c>
    </row>
    <row r="484" spans="1:5" x14ac:dyDescent="0.25">
      <c r="A484" s="16">
        <v>483</v>
      </c>
      <c r="B484" s="17">
        <v>0.1783160000013595</v>
      </c>
      <c r="C484" s="17">
        <v>1.8795809000002921</v>
      </c>
      <c r="D484" s="16">
        <v>5</v>
      </c>
      <c r="E484" s="16">
        <v>10</v>
      </c>
    </row>
    <row r="485" spans="1:5" x14ac:dyDescent="0.25">
      <c r="A485" s="16">
        <v>484</v>
      </c>
      <c r="B485" s="17">
        <v>0.13110640000013521</v>
      </c>
      <c r="C485" s="17">
        <v>1.5155467000004139</v>
      </c>
      <c r="D485" s="16">
        <v>4</v>
      </c>
      <c r="E485" s="16">
        <v>8</v>
      </c>
    </row>
    <row r="486" spans="1:5" x14ac:dyDescent="0.25">
      <c r="A486" s="16">
        <v>485</v>
      </c>
      <c r="B486" s="17">
        <v>3.687999997055158E-4</v>
      </c>
      <c r="C486" s="17">
        <v>3.687999997055158E-4</v>
      </c>
      <c r="D486" s="16">
        <v>1</v>
      </c>
      <c r="E486" s="16">
        <v>3</v>
      </c>
    </row>
    <row r="487" spans="1:5" x14ac:dyDescent="0.25">
      <c r="A487" s="16">
        <v>486</v>
      </c>
      <c r="B487" s="17">
        <v>1.5870076999999581</v>
      </c>
      <c r="C487" s="17">
        <v>4.5129876999999397</v>
      </c>
      <c r="D487" s="16">
        <v>5</v>
      </c>
      <c r="E487" s="16">
        <v>11</v>
      </c>
    </row>
    <row r="488" spans="1:5" x14ac:dyDescent="0.25">
      <c r="A488" s="16">
        <v>487</v>
      </c>
      <c r="B488" s="17">
        <v>2.0038999973621689E-3</v>
      </c>
      <c r="C488" s="17">
        <v>2.0038999973621689E-3</v>
      </c>
      <c r="D488" s="16">
        <v>1</v>
      </c>
      <c r="E488" s="16">
        <v>4</v>
      </c>
    </row>
    <row r="489" spans="1:5" x14ac:dyDescent="0.25">
      <c r="A489" s="16">
        <v>488</v>
      </c>
      <c r="B489" s="17">
        <v>0.57991589999801363</v>
      </c>
      <c r="C489" s="17">
        <v>2.2823462999986082</v>
      </c>
      <c r="D489" s="16">
        <v>7</v>
      </c>
      <c r="E489" s="16">
        <v>11</v>
      </c>
    </row>
    <row r="490" spans="1:5" x14ac:dyDescent="0.25">
      <c r="A490" s="16">
        <v>489</v>
      </c>
      <c r="B490" s="17">
        <v>0.80654119999962859</v>
      </c>
      <c r="C490" s="17">
        <v>2.0385876999971519</v>
      </c>
      <c r="D490" s="16">
        <v>5</v>
      </c>
      <c r="E490" s="16">
        <v>11</v>
      </c>
    </row>
    <row r="491" spans="1:5" x14ac:dyDescent="0.25">
      <c r="A491" s="16">
        <v>490</v>
      </c>
      <c r="B491" s="17">
        <v>0.45279200000004488</v>
      </c>
      <c r="C491" s="17">
        <v>0.45279200000004488</v>
      </c>
      <c r="D491" s="16">
        <v>1</v>
      </c>
      <c r="E491" s="16">
        <v>9</v>
      </c>
    </row>
    <row r="492" spans="1:5" x14ac:dyDescent="0.25">
      <c r="A492" s="16">
        <v>491</v>
      </c>
      <c r="B492" s="17">
        <v>1.3318098999989161</v>
      </c>
      <c r="C492" s="17">
        <v>1.896567299998424</v>
      </c>
      <c r="D492" s="16">
        <v>3</v>
      </c>
      <c r="E492" s="16">
        <v>11</v>
      </c>
    </row>
    <row r="493" spans="1:5" x14ac:dyDescent="0.25">
      <c r="A493" s="16">
        <v>492</v>
      </c>
      <c r="B493" s="17">
        <v>1.115200000640471E-3</v>
      </c>
      <c r="C493" s="17">
        <v>1.115200000640471E-3</v>
      </c>
      <c r="D493" s="16">
        <v>1</v>
      </c>
      <c r="E493" s="16">
        <v>4</v>
      </c>
    </row>
    <row r="494" spans="1:5" x14ac:dyDescent="0.25">
      <c r="A494" s="16">
        <v>493</v>
      </c>
      <c r="B494" s="17">
        <v>4.2808999969565784E-3</v>
      </c>
      <c r="C494" s="17">
        <v>4.2808999969565784E-3</v>
      </c>
      <c r="D494" s="16">
        <v>1</v>
      </c>
      <c r="E494" s="16">
        <v>5</v>
      </c>
    </row>
    <row r="495" spans="1:5" x14ac:dyDescent="0.25">
      <c r="A495" s="16">
        <v>494</v>
      </c>
      <c r="B495" s="17">
        <v>0.13318749999962171</v>
      </c>
      <c r="C495" s="17">
        <v>0.46714280000014702</v>
      </c>
      <c r="D495" s="16">
        <v>2</v>
      </c>
      <c r="E495" s="16">
        <v>8</v>
      </c>
    </row>
    <row r="496" spans="1:5" x14ac:dyDescent="0.25">
      <c r="A496" s="16">
        <v>495</v>
      </c>
      <c r="B496" s="17">
        <v>1.524600000266219E-3</v>
      </c>
      <c r="C496" s="17">
        <v>1.524600000266219E-3</v>
      </c>
      <c r="D496" s="16">
        <v>1</v>
      </c>
      <c r="E496" s="16">
        <v>4</v>
      </c>
    </row>
    <row r="497" spans="1:5" x14ac:dyDescent="0.25">
      <c r="A497" s="16">
        <v>496</v>
      </c>
      <c r="B497" s="17">
        <v>8.679999882588163E-5</v>
      </c>
      <c r="C497" s="17">
        <v>1.340399998298381E-3</v>
      </c>
      <c r="D497" s="16">
        <v>2</v>
      </c>
      <c r="E497" s="16">
        <v>4</v>
      </c>
    </row>
    <row r="498" spans="1:5" x14ac:dyDescent="0.25">
      <c r="A498" s="16">
        <v>497</v>
      </c>
      <c r="B498" s="17">
        <v>0.81141239999851678</v>
      </c>
      <c r="C498" s="17">
        <v>1.679027700000006</v>
      </c>
      <c r="D498" s="16">
        <v>4</v>
      </c>
      <c r="E498" s="16">
        <v>10</v>
      </c>
    </row>
    <row r="499" spans="1:5" x14ac:dyDescent="0.25">
      <c r="A499" s="16">
        <v>498</v>
      </c>
      <c r="B499" s="17">
        <v>7.6696699998137774E-2</v>
      </c>
      <c r="C499" s="17">
        <v>0.30299029999878258</v>
      </c>
      <c r="D499" s="16">
        <v>5</v>
      </c>
      <c r="E499" s="16">
        <v>7</v>
      </c>
    </row>
    <row r="500" spans="1:5" x14ac:dyDescent="0.25">
      <c r="A500" s="16">
        <v>499</v>
      </c>
      <c r="B500" s="17">
        <v>0.39961400000174763</v>
      </c>
      <c r="C500" s="17">
        <v>0.74608040000020992</v>
      </c>
      <c r="D500" s="16">
        <v>2</v>
      </c>
      <c r="E500" s="16">
        <v>9</v>
      </c>
    </row>
    <row r="501" spans="1:5" x14ac:dyDescent="0.25">
      <c r="A501" s="16">
        <v>500</v>
      </c>
      <c r="B501" s="17">
        <v>0.41143620000002562</v>
      </c>
      <c r="C501" s="17">
        <v>2.3521068000009109</v>
      </c>
      <c r="D501" s="16">
        <v>5</v>
      </c>
      <c r="E501" s="16">
        <v>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Павел Александров</cp:lastModifiedBy>
  <dcterms:created xsi:type="dcterms:W3CDTF">2023-04-16T22:28:26Z</dcterms:created>
  <dcterms:modified xsi:type="dcterms:W3CDTF">2023-04-17T17:54:38Z</dcterms:modified>
</cp:coreProperties>
</file>