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. Relativa" sheetId="1" r:id="rId3"/>
    <sheet state="visible" name="Refe. Absoluta" sheetId="2" r:id="rId4"/>
    <sheet state="visible" name="Ref. Mixtas" sheetId="3" r:id="rId5"/>
    <sheet state="visible" name="Asiganr Nombres" sheetId="4" r:id="rId6"/>
    <sheet state="visible" name=" Nombres desde selección" sheetId="5" r:id="rId7"/>
  </sheets>
  <definedNames>
    <definedName name="PENE">'Asiganr Nombres'!$B$3</definedName>
  </definedNames>
  <calcPr/>
  <extLst>
    <ext uri="GoogleSheetsCustomDataVersion1">
      <go:sheetsCustomData xmlns:go="http://customooxmlschemas.google.com/" r:id="rId8" roundtripDataSignature="AMtx7mhrOhNmBfP0FEoUoP+qWVYimzSBzw=="/>
    </ext>
  </extLst>
</workbook>
</file>

<file path=xl/sharedStrings.xml><?xml version="1.0" encoding="utf-8"?>
<sst xmlns="http://schemas.openxmlformats.org/spreadsheetml/2006/main" count="117" uniqueCount="66">
  <si>
    <t>c</t>
  </si>
  <si>
    <t>R.U.C 10098509804</t>
  </si>
  <si>
    <t>BOLETA DE VENTA</t>
  </si>
  <si>
    <t>001 - 0001393</t>
  </si>
  <si>
    <t>Señor(es)</t>
  </si>
  <si>
    <t>Fecha:</t>
  </si>
  <si>
    <t>Dirección:</t>
  </si>
  <si>
    <t>Doc. Ident. :</t>
  </si>
  <si>
    <t>CANTIDAD</t>
  </si>
  <si>
    <t>DESCRIPCION</t>
  </si>
  <si>
    <t>P. UNIT.</t>
  </si>
  <si>
    <t>IMPORTE</t>
  </si>
  <si>
    <t>Ibm</t>
  </si>
  <si>
    <t>Lenovo</t>
  </si>
  <si>
    <t>Dell</t>
  </si>
  <si>
    <t>Toshiba</t>
  </si>
  <si>
    <t>Acer</t>
  </si>
  <si>
    <t>Hp</t>
  </si>
  <si>
    <t>TOTAL:</t>
  </si>
  <si>
    <t>Lista de Articulos</t>
  </si>
  <si>
    <t>T.c:</t>
  </si>
  <si>
    <t>M. Ganancia:</t>
  </si>
  <si>
    <t>CODIGO</t>
  </si>
  <si>
    <t>FECHA DE INGRESO</t>
  </si>
  <si>
    <t>PRECIO COSTO SOLES</t>
  </si>
  <si>
    <t>MARGEN GANANCIA</t>
  </si>
  <si>
    <t>PRECIO VENTA SOLES</t>
  </si>
  <si>
    <t>PRECIO VENTA DOLARES</t>
  </si>
  <si>
    <t>ARTI-001</t>
  </si>
  <si>
    <t>CORREA</t>
  </si>
  <si>
    <t>ARTI-002</t>
  </si>
  <si>
    <t>CADENA</t>
  </si>
  <si>
    <t>ARTI-003</t>
  </si>
  <si>
    <t>JEAN</t>
  </si>
  <si>
    <t>ARTI-004</t>
  </si>
  <si>
    <t>CAMISA</t>
  </si>
  <si>
    <t>ARTI-005</t>
  </si>
  <si>
    <t>POLO</t>
  </si>
  <si>
    <t>ARTI-006</t>
  </si>
  <si>
    <t>CASACA</t>
  </si>
  <si>
    <t>Ventas</t>
  </si>
  <si>
    <t>Producto 1</t>
  </si>
  <si>
    <t>Producto 2</t>
  </si>
  <si>
    <t>Producto 3</t>
  </si>
  <si>
    <t>Enero</t>
  </si>
  <si>
    <t>Febrero</t>
  </si>
  <si>
    <t>Marzo</t>
  </si>
  <si>
    <t>Impuesto Aplicable:</t>
  </si>
  <si>
    <t>IMPORTACIONES DIVERSAS S.A.</t>
  </si>
  <si>
    <t>Costo Administrativo:</t>
  </si>
  <si>
    <t>Costo Desaduanaje:</t>
  </si>
  <si>
    <t>VALOR $</t>
  </si>
  <si>
    <t>COSTO ADMINISTRATIVO</t>
  </si>
  <si>
    <t>Tarjeta Video Nvidia</t>
  </si>
  <si>
    <t xml:space="preserve"> </t>
  </si>
  <si>
    <t>Mainboard Intel</t>
  </si>
  <si>
    <t>Procesador Amd</t>
  </si>
  <si>
    <t>Disco Duro Samsung</t>
  </si>
  <si>
    <t>Monitor Viewsonic</t>
  </si>
  <si>
    <t>Teclado Logitech</t>
  </si>
  <si>
    <t>Mouse Microsoft</t>
  </si>
  <si>
    <t>Resolver:</t>
  </si>
  <si>
    <r>
      <rPr>
        <rFont val="Arial"/>
        <sz val="10.0"/>
      </rPr>
      <t xml:space="preserve">1) </t>
    </r>
    <r>
      <rPr>
        <rFont val="Arial"/>
        <b/>
        <sz val="10.0"/>
        <u/>
      </rPr>
      <t>Costo Administrativo.</t>
    </r>
    <r>
      <rPr>
        <rFont val="Arial"/>
        <b/>
        <sz val="10.0"/>
      </rPr>
      <t>:</t>
    </r>
    <r>
      <rPr>
        <rFont val="Arial"/>
        <sz val="10.0"/>
      </rPr>
      <t xml:space="preserve"> Trabajar con  la columna Valor $ y el porcentaje de Costo Administrativo.</t>
    </r>
  </si>
  <si>
    <r>
      <rPr>
        <rFont val="Arial"/>
        <sz val="10.0"/>
      </rPr>
      <t xml:space="preserve">2) </t>
    </r>
    <r>
      <rPr>
        <rFont val="Arial"/>
        <b/>
        <sz val="10.0"/>
        <u/>
      </rPr>
      <t>Costo Desaduanaje</t>
    </r>
    <r>
      <rPr>
        <rFont val="Arial"/>
        <b/>
        <sz val="10.0"/>
      </rPr>
      <t>:</t>
    </r>
    <r>
      <rPr>
        <rFont val="Arial"/>
        <sz val="10.0"/>
      </rPr>
      <t xml:space="preserve"> Trabajar con la columna Valor $  y el porcentaje de Costo Desaduanaje.</t>
    </r>
  </si>
  <si>
    <r>
      <rPr>
        <rFont val="Arial"/>
        <sz val="10.0"/>
      </rPr>
      <t xml:space="preserve">3) </t>
    </r>
    <r>
      <rPr>
        <rFont val="Arial"/>
        <b/>
        <sz val="10.0"/>
        <u/>
      </rPr>
      <t>Total</t>
    </r>
    <r>
      <rPr>
        <rFont val="Arial"/>
        <b/>
        <sz val="10.0"/>
      </rPr>
      <t>:</t>
    </r>
    <r>
      <rPr>
        <rFont val="Arial"/>
        <sz val="10.0"/>
      </rPr>
      <t xml:space="preserve"> Trabajar con la columna Valor $,  columna Costo Admin. ,  columna Costo Desad.</t>
    </r>
  </si>
  <si>
    <r>
      <rPr>
        <rFont val="Arial"/>
        <sz val="10.0"/>
      </rPr>
      <t xml:space="preserve">4) </t>
    </r>
    <r>
      <rPr>
        <rFont val="Arial"/>
        <b/>
        <sz val="10.0"/>
        <u/>
      </rPr>
      <t>Valor Unitario</t>
    </r>
    <r>
      <rPr>
        <rFont val="Arial"/>
        <b/>
        <sz val="10.0"/>
      </rPr>
      <t>:</t>
    </r>
    <r>
      <rPr>
        <rFont val="Arial"/>
        <sz val="10.0"/>
      </rPr>
      <t xml:space="preserve"> Trabajar con la columna Total y la columna Cantidad.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</si>
</sst>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[$S/.-280A]\ * #,##0.00_ ;_ [$S/.-280A]\ * \-#,##0.00_ ;_ [$S/.-280A]\ * &quot;-&quot;??_ ;_ @_ "/>
    <numFmt numFmtId="165" formatCode="_-* #,##0.00_-;\-* #,##0.00_-;_-* &quot;-&quot;??_-;_-@"/>
    <numFmt numFmtId="166" formatCode="_-&quot;S/&quot;* #,##0.00_-;\-&quot;S/&quot;* #,##0.00_-;_-&quot;S/&quot;* &quot;-&quot;??_-;_-@"/>
  </numFmts>
  <fonts count="10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i/>
      <u/>
      <sz val="10.0"/>
      <color rgb="FF000000"/>
      <name val="Arial"/>
    </font>
    <font>
      <sz val="10.0"/>
      <color rgb="FF008080"/>
      <name val="Arial"/>
    </font>
    <font>
      <b/>
      <i/>
      <sz val="10.0"/>
      <color rgb="FF008080"/>
      <name val="Arial"/>
    </font>
    <font>
      <sz val="10.0"/>
      <color rgb="FF006100"/>
      <name val="Arial"/>
    </font>
    <font>
      <b/>
      <sz val="10.0"/>
      <color rgb="FF000000"/>
      <name val="Arial"/>
    </font>
    <font>
      <b/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6DDE8"/>
        <bgColor rgb="FFB6DDE8"/>
      </patternFill>
    </fill>
    <fill>
      <patternFill patternType="solid">
        <fgColor rgb="FFDBE5F1"/>
        <bgColor rgb="FFDBE5F1"/>
      </patternFill>
    </fill>
    <fill>
      <patternFill patternType="solid">
        <fgColor rgb="FFC6EFCE"/>
        <bgColor rgb="FFC6EFCE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1F497D"/>
      </right>
      <top style="medium">
        <color rgb="FF000000"/>
      </top>
      <bottom style="medium">
        <color rgb="FF1F497D"/>
      </bottom>
    </border>
    <border>
      <left style="medium">
        <color rgb="FF1F497D"/>
      </left>
      <right style="medium">
        <color rgb="FF1F497D"/>
      </right>
      <top style="medium">
        <color rgb="FF000000"/>
      </top>
      <bottom style="medium">
        <color rgb="FF1F497D"/>
      </bottom>
    </border>
    <border>
      <left style="medium">
        <color rgb="FF1F497D"/>
      </left>
      <right style="medium">
        <color rgb="FF000000"/>
      </right>
      <top style="medium">
        <color rgb="FF000000"/>
      </top>
      <bottom style="medium">
        <color rgb="FF1F497D"/>
      </bottom>
    </border>
    <border>
      <left style="medium">
        <color rgb="FF000000"/>
      </left>
      <right style="medium">
        <color rgb="FF1F497D"/>
      </right>
      <top style="medium">
        <color rgb="FF1F497D"/>
      </top>
      <bottom style="medium">
        <color rgb="FF1F497D"/>
      </bottom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</border>
    <border>
      <left style="medium">
        <color rgb="FF1F497D"/>
      </left>
      <right style="medium">
        <color rgb="FF000000"/>
      </right>
      <top style="medium">
        <color rgb="FF1F497D"/>
      </top>
      <bottom style="medium">
        <color rgb="FF1F497D"/>
      </bottom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2" fontId="2" numFmtId="0" xfId="0" applyAlignment="1" applyBorder="1" applyFill="1" applyFont="1">
      <alignment horizontal="center"/>
    </xf>
    <xf borderId="4" fillId="0" fontId="3" numFmtId="0" xfId="0" applyBorder="1" applyFont="1"/>
    <xf quotePrefix="1" borderId="5" fillId="0" fontId="2" numFmtId="0" xfId="0" applyAlignment="1" applyBorder="1" applyFont="1">
      <alignment horizontal="center"/>
    </xf>
    <xf borderId="6" fillId="0" fontId="3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164" xfId="0" applyBorder="1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4" numFmtId="0" xfId="0" applyFont="1"/>
    <xf borderId="0" fillId="0" fontId="0" numFmtId="0" xfId="0" applyFont="1"/>
    <xf borderId="8" fillId="3" fontId="0" numFmtId="0" xfId="0" applyAlignment="1" applyBorder="1" applyFill="1" applyFont="1">
      <alignment horizontal="left"/>
    </xf>
    <xf borderId="7" fillId="3" fontId="0" numFmtId="2" xfId="0" applyBorder="1" applyFont="1" applyNumberFormat="1"/>
    <xf borderId="8" fillId="3" fontId="0" numFmtId="0" xfId="0" applyAlignment="1" applyBorder="1" applyFont="1">
      <alignment horizontal="right"/>
    </xf>
    <xf borderId="7" fillId="3" fontId="0" numFmtId="9" xfId="0" applyBorder="1" applyFont="1" applyNumberFormat="1"/>
    <xf borderId="0" fillId="0" fontId="0" numFmtId="0" xfId="0" applyAlignment="1" applyFont="1">
      <alignment horizontal="right"/>
    </xf>
    <xf borderId="0" fillId="0" fontId="0" numFmtId="9" xfId="0" applyFont="1" applyNumberFormat="1"/>
    <xf borderId="9" fillId="4" fontId="2" numFmtId="0" xfId="0" applyAlignment="1" applyBorder="1" applyFill="1" applyFont="1">
      <alignment horizontal="center" vertical="center"/>
    </xf>
    <xf borderId="10" fillId="4" fontId="2" numFmtId="0" xfId="0" applyAlignment="1" applyBorder="1" applyFont="1">
      <alignment horizontal="center" vertical="center"/>
    </xf>
    <xf borderId="10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2" fillId="4" fontId="1" numFmtId="0" xfId="0" applyBorder="1" applyFont="1"/>
    <xf borderId="13" fillId="4" fontId="1" numFmtId="0" xfId="0" applyBorder="1" applyFont="1"/>
    <xf borderId="13" fillId="4" fontId="1" numFmtId="14" xfId="0" applyAlignment="1" applyBorder="1" applyFont="1" applyNumberFormat="1">
      <alignment horizontal="center"/>
    </xf>
    <xf borderId="13" fillId="4" fontId="1" numFmtId="0" xfId="0" applyAlignment="1" applyBorder="1" applyFont="1">
      <alignment horizontal="center"/>
    </xf>
    <xf borderId="13" fillId="4" fontId="1" numFmtId="0" xfId="0" applyAlignment="1" applyBorder="1" applyFont="1">
      <alignment horizontal="right" readingOrder="0" vertical="center"/>
    </xf>
    <xf borderId="14" fillId="4" fontId="1" numFmtId="165" xfId="0" applyBorder="1" applyFont="1" applyNumberFormat="1"/>
    <xf borderId="15" fillId="4" fontId="1" numFmtId="0" xfId="0" applyBorder="1" applyFont="1"/>
    <xf borderId="15" fillId="4" fontId="1" numFmtId="14" xfId="0" applyAlignment="1" applyBorder="1" applyFont="1" applyNumberFormat="1">
      <alignment horizontal="center"/>
    </xf>
    <xf borderId="15" fillId="4" fontId="1" numFmtId="0" xfId="0" applyAlignment="1" applyBorder="1" applyFont="1">
      <alignment horizontal="center"/>
    </xf>
    <xf borderId="0" fillId="0" fontId="2" numFmtId="0" xfId="0" applyFont="1"/>
    <xf borderId="0" fillId="0" fontId="2" numFmtId="9" xfId="0" applyFont="1" applyNumberFormat="1"/>
    <xf borderId="0" fillId="0" fontId="5" numFmtId="0" xfId="0" applyFont="1"/>
    <xf borderId="0" fillId="0" fontId="6" numFmtId="0" xfId="0" applyFont="1"/>
    <xf borderId="0" fillId="0" fontId="2" numFmtId="0" xfId="0" applyAlignment="1" applyFont="1">
      <alignment horizontal="left" shrinkToFit="0" vertical="top" wrapText="1"/>
    </xf>
    <xf borderId="0" fillId="5" fontId="7" numFmtId="0" xfId="0" applyAlignment="1" applyFill="1" applyFont="1">
      <alignment horizontal="left" shrinkToFit="0" vertical="top" wrapText="1"/>
    </xf>
    <xf borderId="0" fillId="5" fontId="7" numFmtId="0" xfId="0" applyAlignment="1" applyFont="1">
      <alignment horizontal="center" shrinkToFit="0" vertical="top" wrapText="1"/>
    </xf>
    <xf borderId="7" fillId="5" fontId="7" numFmtId="0" xfId="0" applyAlignment="1" applyBorder="1" applyFont="1">
      <alignment horizontal="left" shrinkToFit="0" vertical="top" wrapText="1"/>
    </xf>
    <xf borderId="7" fillId="5" fontId="7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readingOrder="0"/>
    </xf>
    <xf borderId="7" fillId="5" fontId="7" numFmtId="166" xfId="0" applyAlignment="1" applyBorder="1" applyFont="1" applyNumberFormat="1">
      <alignment horizontal="center" shrinkToFit="0" vertical="top" wrapText="1"/>
    </xf>
    <xf borderId="0" fillId="0" fontId="1" numFmtId="9" xfId="0" applyFont="1" applyNumberFormat="1"/>
    <xf borderId="7" fillId="4" fontId="8" numFmtId="0" xfId="0" applyAlignment="1" applyBorder="1" applyFont="1">
      <alignment horizontal="left" shrinkToFit="0" vertical="center" wrapText="1"/>
    </xf>
    <xf borderId="7" fillId="4" fontId="0" numFmtId="10" xfId="0" applyAlignment="1" applyBorder="1" applyFont="1" applyNumberFormat="1">
      <alignment horizontal="center" shrinkToFit="0" vertical="center" wrapText="1"/>
    </xf>
    <xf borderId="16" fillId="6" fontId="9" numFmtId="0" xfId="0" applyAlignment="1" applyBorder="1" applyFill="1" applyFont="1">
      <alignment horizontal="center" shrinkToFit="0" vertical="center" wrapText="1"/>
    </xf>
    <xf borderId="16" fillId="7" fontId="0" numFmtId="0" xfId="0" applyAlignment="1" applyBorder="1" applyFill="1" applyFont="1">
      <alignment horizontal="center"/>
    </xf>
    <xf borderId="16" fillId="7" fontId="0" numFmtId="0" xfId="0" applyBorder="1" applyFont="1"/>
    <xf borderId="16" fillId="7" fontId="0" numFmtId="0" xfId="0" applyAlignment="1" applyBorder="1" applyFont="1">
      <alignment horizontal="right"/>
    </xf>
    <xf borderId="16" fillId="7" fontId="0" numFmtId="1" xfId="0" applyAlignment="1" applyBorder="1" applyFont="1" applyNumberFormat="1">
      <alignment horizontal="right" readingOrder="0"/>
    </xf>
    <xf borderId="16" fillId="7" fontId="0" numFmtId="0" xfId="0" applyAlignment="1" applyBorder="1" applyFont="1">
      <alignment horizontal="center" readingOrder="0"/>
    </xf>
    <xf borderId="16" fillId="7" fontId="0" numFmtId="0" xfId="0" applyAlignment="1" applyBorder="1" applyFont="1">
      <alignment readingOrder="0"/>
    </xf>
    <xf borderId="16" fillId="7" fontId="0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7.71"/>
    <col customWidth="1" min="3" max="3" width="13.43"/>
    <col customWidth="1" min="4" max="4" width="13.86"/>
    <col customWidth="1" min="5" max="5" width="14.43"/>
    <col customWidth="1" min="6" max="6" width="11.43"/>
    <col customWidth="1" min="7" max="26" width="10.71"/>
  </cols>
  <sheetData>
    <row r="1" ht="12.75" customHeight="1">
      <c r="A1" s="1" t="s">
        <v>0</v>
      </c>
      <c r="B1" s="2"/>
      <c r="C1" s="3" t="s">
        <v>1</v>
      </c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5" t="s">
        <v>2</v>
      </c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7" t="s">
        <v>3</v>
      </c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4</v>
      </c>
      <c r="B4" s="2"/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6</v>
      </c>
      <c r="B5" s="2"/>
      <c r="C5" s="2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9" t="s">
        <v>8</v>
      </c>
      <c r="B6" s="9" t="s">
        <v>9</v>
      </c>
      <c r="C6" s="9" t="s">
        <v>10</v>
      </c>
      <c r="D6" s="9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0">
        <v>5.0</v>
      </c>
      <c r="B7" s="11" t="s">
        <v>12</v>
      </c>
      <c r="C7" s="12">
        <v>2600.0</v>
      </c>
      <c r="D7" s="12">
        <f t="shared" ref="D7:D12" si="1">A7*C7</f>
        <v>13000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0">
        <v>6.0</v>
      </c>
      <c r="B8" s="11" t="s">
        <v>13</v>
      </c>
      <c r="C8" s="12">
        <v>2500.0</v>
      </c>
      <c r="D8" s="12">
        <f t="shared" si="1"/>
        <v>15000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0">
        <v>8.0</v>
      </c>
      <c r="B9" s="11" t="s">
        <v>14</v>
      </c>
      <c r="C9" s="12">
        <v>2100.0</v>
      </c>
      <c r="D9" s="12">
        <f t="shared" si="1"/>
        <v>16800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0">
        <v>4.0</v>
      </c>
      <c r="B10" s="11" t="s">
        <v>15</v>
      </c>
      <c r="C10" s="12">
        <v>2200.0</v>
      </c>
      <c r="D10" s="12">
        <f t="shared" si="1"/>
        <v>8800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0">
        <v>6.0</v>
      </c>
      <c r="B11" s="11" t="s">
        <v>16</v>
      </c>
      <c r="C11" s="12">
        <v>2000.0</v>
      </c>
      <c r="D11" s="12">
        <f t="shared" si="1"/>
        <v>12000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0">
        <v>5.0</v>
      </c>
      <c r="B12" s="11" t="s">
        <v>17</v>
      </c>
      <c r="C12" s="12">
        <v>2250.0</v>
      </c>
      <c r="D12" s="12">
        <f t="shared" si="1"/>
        <v>11250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13" t="s">
        <v>18</v>
      </c>
      <c r="D13" s="1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C1:D1"/>
    <mergeCell ref="C2:D2"/>
    <mergeCell ref="C3:D3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86"/>
    <col customWidth="1" min="3" max="3" width="11.29"/>
    <col customWidth="1" min="4" max="4" width="9.86"/>
    <col customWidth="1" min="5" max="5" width="10.86"/>
    <col customWidth="1" min="6" max="6" width="11.14"/>
    <col customWidth="1" min="7" max="7" width="10.71"/>
    <col customWidth="1" min="8" max="8" width="13.71"/>
    <col customWidth="1" min="9" max="9" width="5.86"/>
    <col customWidth="1" min="10" max="10" width="14.43"/>
    <col customWidth="1" min="11" max="25" width="11.43"/>
    <col customWidth="1" min="26" max="26" width="10.71"/>
  </cols>
  <sheetData>
    <row r="1" ht="12.75" customHeight="1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7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75" customHeight="1">
      <c r="A3" s="17" t="s">
        <v>20</v>
      </c>
      <c r="B3" s="18">
        <v>2.95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19" t="s">
        <v>21</v>
      </c>
      <c r="B4" s="20">
        <v>0.45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21"/>
      <c r="B5" s="22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23" t="s">
        <v>22</v>
      </c>
      <c r="B6" s="24" t="s">
        <v>9</v>
      </c>
      <c r="C6" s="25" t="s">
        <v>23</v>
      </c>
      <c r="D6" s="25" t="s">
        <v>24</v>
      </c>
      <c r="E6" s="25" t="s">
        <v>25</v>
      </c>
      <c r="F6" s="25" t="s">
        <v>26</v>
      </c>
      <c r="G6" s="26" t="s">
        <v>27</v>
      </c>
      <c r="H6" s="27"/>
      <c r="I6" s="27"/>
      <c r="J6" s="27"/>
      <c r="K6" s="1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16"/>
    </row>
    <row r="7" ht="12.75" customHeight="1">
      <c r="A7" s="28" t="s">
        <v>28</v>
      </c>
      <c r="B7" s="29" t="s">
        <v>29</v>
      </c>
      <c r="C7" s="30">
        <v>42318.0</v>
      </c>
      <c r="D7" s="31">
        <v>30.0</v>
      </c>
      <c r="E7" s="32">
        <f t="shared" ref="E7:E12" si="1">D7*$B$4</f>
        <v>13.5</v>
      </c>
      <c r="F7" s="29"/>
      <c r="G7" s="33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28" t="s">
        <v>30</v>
      </c>
      <c r="B8" s="29" t="s">
        <v>31</v>
      </c>
      <c r="C8" s="30">
        <v>42136.0</v>
      </c>
      <c r="D8" s="31">
        <v>60.0</v>
      </c>
      <c r="E8" s="32">
        <f t="shared" si="1"/>
        <v>27</v>
      </c>
      <c r="F8" s="29"/>
      <c r="G8" s="33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28" t="s">
        <v>32</v>
      </c>
      <c r="B9" s="29" t="s">
        <v>33</v>
      </c>
      <c r="C9" s="30">
        <v>42350.0</v>
      </c>
      <c r="D9" s="31">
        <v>80.0</v>
      </c>
      <c r="E9" s="32">
        <f t="shared" si="1"/>
        <v>36</v>
      </c>
      <c r="F9" s="29"/>
      <c r="G9" s="3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28" t="s">
        <v>34</v>
      </c>
      <c r="B10" s="29" t="s">
        <v>35</v>
      </c>
      <c r="C10" s="30">
        <v>42068.0</v>
      </c>
      <c r="D10" s="31">
        <v>60.0</v>
      </c>
      <c r="E10" s="32">
        <f t="shared" si="1"/>
        <v>27</v>
      </c>
      <c r="F10" s="29"/>
      <c r="G10" s="3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28" t="s">
        <v>36</v>
      </c>
      <c r="B11" s="29" t="s">
        <v>37</v>
      </c>
      <c r="C11" s="30">
        <v>42018.0</v>
      </c>
      <c r="D11" s="31">
        <v>40.0</v>
      </c>
      <c r="E11" s="32">
        <f t="shared" si="1"/>
        <v>18</v>
      </c>
      <c r="F11" s="29"/>
      <c r="G11" s="3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28" t="s">
        <v>38</v>
      </c>
      <c r="B12" s="34" t="s">
        <v>39</v>
      </c>
      <c r="C12" s="35">
        <v>42210.0</v>
      </c>
      <c r="D12" s="36">
        <v>50.0</v>
      </c>
      <c r="E12" s="32">
        <f t="shared" si="1"/>
        <v>22.5</v>
      </c>
      <c r="F12" s="29"/>
      <c r="G12" s="33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16"/>
      <c r="B15" s="16"/>
      <c r="C15" s="16"/>
      <c r="D15" s="22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16"/>
      <c r="B16" s="22"/>
      <c r="C16" s="2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37"/>
      <c r="B17" s="16"/>
      <c r="C17" s="38"/>
      <c r="D17" s="22"/>
      <c r="E17" s="22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39"/>
      <c r="B18" s="39"/>
      <c r="C18" s="39"/>
      <c r="D18" s="39"/>
      <c r="E18" s="39"/>
      <c r="F18" s="39"/>
      <c r="G18" s="16"/>
      <c r="H18" s="40"/>
      <c r="I18" s="16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16"/>
      <c r="V18" s="16"/>
      <c r="W18" s="16"/>
      <c r="X18" s="16"/>
      <c r="Y18" s="16"/>
      <c r="Z18" s="16"/>
    </row>
    <row r="19" ht="12.75" customHeight="1">
      <c r="A19" s="39"/>
      <c r="B19" s="39"/>
      <c r="C19" s="39"/>
      <c r="D19" s="39"/>
      <c r="E19" s="39"/>
      <c r="F19" s="39"/>
      <c r="G19" s="16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16"/>
      <c r="V19" s="16"/>
      <c r="W19" s="16"/>
      <c r="X19" s="16"/>
      <c r="Y19" s="16"/>
      <c r="Z19" s="16"/>
    </row>
    <row r="20" ht="12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16"/>
      <c r="V20" s="16"/>
      <c r="W20" s="16"/>
      <c r="X20" s="16"/>
      <c r="Y20" s="16"/>
      <c r="Z20" s="16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71"/>
  </cols>
  <sheetData>
    <row r="1" ht="12.75" customHeight="1">
      <c r="A1" s="4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2"/>
      <c r="B3" s="43"/>
      <c r="C3" s="43"/>
      <c r="D3" s="43"/>
      <c r="E3" s="2"/>
      <c r="F3" s="2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44"/>
      <c r="B4" s="45" t="s">
        <v>41</v>
      </c>
      <c r="C4" s="45" t="s">
        <v>42</v>
      </c>
      <c r="D4" s="45" t="s">
        <v>43</v>
      </c>
      <c r="E4" s="2"/>
      <c r="F4" s="2"/>
      <c r="G4" s="2"/>
      <c r="H4" s="11"/>
      <c r="I4" s="46">
        <v>1.0</v>
      </c>
      <c r="J4" s="46">
        <v>2.0</v>
      </c>
      <c r="K4" s="46">
        <v>3.0</v>
      </c>
      <c r="L4" s="46">
        <v>4.0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44" t="s">
        <v>44</v>
      </c>
      <c r="B5" s="47">
        <v>1200.0</v>
      </c>
      <c r="C5" s="47">
        <v>2400.0</v>
      </c>
      <c r="D5" s="47">
        <v>6000.0</v>
      </c>
      <c r="E5" s="2"/>
      <c r="F5" s="2"/>
      <c r="G5" s="2"/>
      <c r="H5" s="46">
        <v>1.0</v>
      </c>
      <c r="I5" s="11">
        <f t="shared" ref="I5:L5" si="1">$H5*I$4</f>
        <v>1</v>
      </c>
      <c r="J5" s="11">
        <f t="shared" si="1"/>
        <v>2</v>
      </c>
      <c r="K5" s="11">
        <f t="shared" si="1"/>
        <v>3</v>
      </c>
      <c r="L5" s="11">
        <f t="shared" si="1"/>
        <v>4</v>
      </c>
      <c r="M5" s="2">
        <f>L$5*M$4</f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4" t="s">
        <v>45</v>
      </c>
      <c r="B6" s="47">
        <v>1500.0</v>
      </c>
      <c r="C6" s="47">
        <v>2100.0</v>
      </c>
      <c r="D6" s="47">
        <v>6600.0</v>
      </c>
      <c r="E6" s="2"/>
      <c r="F6" s="2"/>
      <c r="G6" s="2"/>
      <c r="H6" s="46">
        <v>2.0</v>
      </c>
      <c r="I6" s="11">
        <f t="shared" ref="I6:L6" si="2">$H6*I$4</f>
        <v>2</v>
      </c>
      <c r="J6" s="11">
        <f t="shared" si="2"/>
        <v>4</v>
      </c>
      <c r="K6" s="11">
        <f t="shared" si="2"/>
        <v>6</v>
      </c>
      <c r="L6" s="11">
        <f t="shared" si="2"/>
        <v>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44" t="s">
        <v>46</v>
      </c>
      <c r="B7" s="47">
        <v>1800.0</v>
      </c>
      <c r="C7" s="47">
        <v>2700.0</v>
      </c>
      <c r="D7" s="47">
        <v>5400.0</v>
      </c>
      <c r="E7" s="2"/>
      <c r="F7" s="2"/>
      <c r="G7" s="2"/>
      <c r="H7" s="46">
        <v>3.0</v>
      </c>
      <c r="I7" s="11">
        <f t="shared" ref="I7:L7" si="3">$H7*I$4</f>
        <v>3</v>
      </c>
      <c r="J7" s="11">
        <f t="shared" si="3"/>
        <v>6</v>
      </c>
      <c r="K7" s="11">
        <f t="shared" si="3"/>
        <v>9</v>
      </c>
      <c r="L7" s="11">
        <f t="shared" si="3"/>
        <v>12</v>
      </c>
      <c r="M7" s="2"/>
      <c r="N7" s="2"/>
      <c r="O7" s="1">
        <v>1.0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46">
        <v>4.0</v>
      </c>
      <c r="I8" s="11">
        <f t="shared" ref="I8:L8" si="4">$H8*I$4</f>
        <v>4</v>
      </c>
      <c r="J8" s="11">
        <f t="shared" si="4"/>
        <v>8</v>
      </c>
      <c r="K8" s="11">
        <f t="shared" si="4"/>
        <v>12</v>
      </c>
      <c r="L8" s="11">
        <f t="shared" si="4"/>
        <v>16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41" t="s">
        <v>47</v>
      </c>
      <c r="B9" s="48">
        <v>0.16</v>
      </c>
      <c r="C9" s="48">
        <v>0.07</v>
      </c>
      <c r="D9" s="48">
        <v>0.04</v>
      </c>
      <c r="E9" s="2"/>
      <c r="F9" s="2"/>
      <c r="G9" s="2"/>
      <c r="H9" s="46">
        <v>5.0</v>
      </c>
      <c r="I9" s="11">
        <f t="shared" ref="I9:L9" si="5">$H9*I$4</f>
        <v>5</v>
      </c>
      <c r="J9" s="11">
        <f t="shared" si="5"/>
        <v>10</v>
      </c>
      <c r="K9" s="11">
        <f t="shared" si="5"/>
        <v>15</v>
      </c>
      <c r="L9" s="11">
        <f t="shared" si="5"/>
        <v>20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44"/>
      <c r="B11" s="45" t="s">
        <v>41</v>
      </c>
      <c r="C11" s="45" t="s">
        <v>42</v>
      </c>
      <c r="D11" s="45" t="s">
        <v>43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44" t="s">
        <v>44</v>
      </c>
      <c r="B12" s="47">
        <f t="shared" ref="B12:D12" si="6">B5*B$9</f>
        <v>192</v>
      </c>
      <c r="C12" s="47">
        <f t="shared" si="6"/>
        <v>168</v>
      </c>
      <c r="D12" s="47">
        <f t="shared" si="6"/>
        <v>240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44" t="s">
        <v>45</v>
      </c>
      <c r="B13" s="47">
        <f t="shared" ref="B13:D13" si="7">B6*B$9</f>
        <v>240</v>
      </c>
      <c r="C13" s="47">
        <f t="shared" si="7"/>
        <v>147</v>
      </c>
      <c r="D13" s="47">
        <f t="shared" si="7"/>
        <v>264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44" t="s">
        <v>46</v>
      </c>
      <c r="B14" s="47">
        <f t="shared" ref="B14:D14" si="8">B7*B$9</f>
        <v>288</v>
      </c>
      <c r="C14" s="47">
        <f t="shared" si="8"/>
        <v>189</v>
      </c>
      <c r="D14" s="47">
        <f t="shared" si="8"/>
        <v>216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0.86"/>
    <col customWidth="1" min="3" max="3" width="11.29"/>
    <col customWidth="1" min="4" max="4" width="9.71"/>
    <col customWidth="1" min="5" max="5" width="18.14"/>
    <col customWidth="1" min="6" max="6" width="16.29"/>
    <col customWidth="1" min="7" max="7" width="7.71"/>
    <col customWidth="1" min="8" max="8" width="13.86"/>
    <col customWidth="1" min="9" max="26" width="10.71"/>
  </cols>
  <sheetData>
    <row r="1" ht="12.75" customHeight="1">
      <c r="A1" s="37" t="s">
        <v>48</v>
      </c>
      <c r="B1" s="16"/>
      <c r="C1" s="16"/>
      <c r="D1" s="16"/>
      <c r="E1" s="16"/>
      <c r="F1" s="37" t="s">
        <v>48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75" customHeight="1">
      <c r="A2" s="37"/>
      <c r="B2" s="16"/>
      <c r="C2" s="16"/>
      <c r="D2" s="16"/>
      <c r="E2" s="16"/>
      <c r="F2" s="3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75" customHeight="1">
      <c r="A3" s="49" t="s">
        <v>49</v>
      </c>
      <c r="B3" s="50">
        <v>0.125</v>
      </c>
      <c r="C3" s="16"/>
      <c r="D3" s="16"/>
      <c r="E3" s="16"/>
      <c r="F3" s="49" t="s">
        <v>49</v>
      </c>
      <c r="G3" s="50">
        <v>1.125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49" t="s">
        <v>50</v>
      </c>
      <c r="B4" s="50">
        <v>0.1895</v>
      </c>
      <c r="C4" s="16"/>
      <c r="D4" s="16"/>
      <c r="E4" s="16"/>
      <c r="F4" s="49" t="s">
        <v>50</v>
      </c>
      <c r="G4" s="50">
        <v>1.1895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51" t="s">
        <v>22</v>
      </c>
      <c r="B6" s="51" t="s">
        <v>9</v>
      </c>
      <c r="C6" s="51" t="s">
        <v>8</v>
      </c>
      <c r="D6" s="51" t="s">
        <v>51</v>
      </c>
      <c r="E6" s="51" t="s">
        <v>52</v>
      </c>
      <c r="F6" s="51" t="s">
        <v>22</v>
      </c>
      <c r="G6" s="51" t="s">
        <v>9</v>
      </c>
      <c r="H6" s="51" t="s">
        <v>8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52">
        <v>10234.0</v>
      </c>
      <c r="B7" s="53" t="s">
        <v>53</v>
      </c>
      <c r="C7" s="54">
        <v>120.0</v>
      </c>
      <c r="D7" s="54">
        <v>8100.0</v>
      </c>
      <c r="E7" s="55">
        <f>D7*PENE</f>
        <v>1012.5</v>
      </c>
      <c r="F7" s="56" t="s">
        <v>54</v>
      </c>
      <c r="G7" s="57" t="s">
        <v>54</v>
      </c>
      <c r="H7" s="58" t="s">
        <v>54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52">
        <v>20620.0</v>
      </c>
      <c r="B8" s="53" t="s">
        <v>55</v>
      </c>
      <c r="C8" s="54">
        <v>40.0</v>
      </c>
      <c r="D8" s="54">
        <v>2900.0</v>
      </c>
      <c r="E8" s="55">
        <f>D8*PENE</f>
        <v>362.5</v>
      </c>
      <c r="F8" s="56" t="s">
        <v>54</v>
      </c>
      <c r="G8" s="57" t="s">
        <v>54</v>
      </c>
      <c r="H8" s="58" t="s">
        <v>54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52">
        <v>10115.0</v>
      </c>
      <c r="B9" s="53" t="s">
        <v>56</v>
      </c>
      <c r="C9" s="54">
        <v>40.0</v>
      </c>
      <c r="D9" s="54">
        <v>3000.0</v>
      </c>
      <c r="E9" s="55">
        <f>D9*PENE</f>
        <v>375</v>
      </c>
      <c r="F9" s="56" t="s">
        <v>54</v>
      </c>
      <c r="G9" s="57" t="s">
        <v>54</v>
      </c>
      <c r="H9" s="58" t="s">
        <v>54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52">
        <v>15120.0</v>
      </c>
      <c r="B10" s="53" t="s">
        <v>57</v>
      </c>
      <c r="C10" s="54">
        <v>74.0</v>
      </c>
      <c r="D10" s="54">
        <v>4600.0</v>
      </c>
      <c r="E10" s="55">
        <f>D10*PENE</f>
        <v>575</v>
      </c>
      <c r="F10" s="56" t="s">
        <v>54</v>
      </c>
      <c r="G10" s="57" t="s">
        <v>54</v>
      </c>
      <c r="H10" s="58" t="s">
        <v>54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52">
        <v>15130.0</v>
      </c>
      <c r="B11" s="53" t="s">
        <v>58</v>
      </c>
      <c r="C11" s="54">
        <v>40.0</v>
      </c>
      <c r="D11" s="54">
        <v>6500.0</v>
      </c>
      <c r="E11" s="55">
        <f>D11*PENE</f>
        <v>812.5</v>
      </c>
      <c r="F11" s="56" t="s">
        <v>54</v>
      </c>
      <c r="G11" s="57" t="s">
        <v>54</v>
      </c>
      <c r="H11" s="58" t="s">
        <v>54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52">
        <v>15140.0</v>
      </c>
      <c r="B12" s="53" t="s">
        <v>59</v>
      </c>
      <c r="C12" s="54">
        <v>110.0</v>
      </c>
      <c r="D12" s="54">
        <v>4300.0</v>
      </c>
      <c r="E12" s="55">
        <f>D12*PENE</f>
        <v>537.5</v>
      </c>
      <c r="F12" s="56" t="s">
        <v>54</v>
      </c>
      <c r="G12" s="57" t="s">
        <v>54</v>
      </c>
      <c r="H12" s="58" t="s">
        <v>54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52">
        <v>15200.0</v>
      </c>
      <c r="B13" s="53" t="s">
        <v>60</v>
      </c>
      <c r="C13" s="54">
        <v>45.0</v>
      </c>
      <c r="D13" s="54">
        <v>610.0</v>
      </c>
      <c r="E13" s="55">
        <f>D13*PENE</f>
        <v>76.25</v>
      </c>
      <c r="F13" s="56" t="s">
        <v>54</v>
      </c>
      <c r="G13" s="57" t="s">
        <v>54</v>
      </c>
      <c r="H13" s="58" t="s">
        <v>54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37" t="s">
        <v>61</v>
      </c>
      <c r="B15" s="16"/>
      <c r="C15" s="16"/>
      <c r="D15" s="16"/>
      <c r="E15" s="16"/>
      <c r="F15" s="37" t="s">
        <v>61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2" t="s">
        <v>62</v>
      </c>
      <c r="B16" s="16"/>
      <c r="C16" s="16"/>
      <c r="D16" s="16"/>
      <c r="E16" s="16"/>
      <c r="F16" s="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2" t="s">
        <v>63</v>
      </c>
      <c r="B17" s="16"/>
      <c r="C17" s="16"/>
      <c r="D17" s="16"/>
      <c r="E17" s="16"/>
      <c r="F17" s="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2" t="s">
        <v>64</v>
      </c>
      <c r="B18" s="16"/>
      <c r="C18" s="16"/>
      <c r="D18" s="16"/>
      <c r="E18" s="16"/>
      <c r="F18" s="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2" t="s">
        <v>65</v>
      </c>
      <c r="B19" s="16"/>
      <c r="C19" s="16"/>
      <c r="D19" s="16"/>
      <c r="E19" s="16"/>
      <c r="F19" s="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0.86"/>
    <col customWidth="1" min="3" max="3" width="11.29"/>
    <col customWidth="1" min="4" max="4" width="9.71"/>
    <col customWidth="1" min="5" max="6" width="11.43"/>
    <col customWidth="1" min="7" max="26" width="10.71"/>
  </cols>
  <sheetData>
    <row r="1" ht="12.75" customHeight="1">
      <c r="A1" s="37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2.75" customHeight="1">
      <c r="A2" s="3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75" customHeight="1">
      <c r="A3" s="49" t="s">
        <v>49</v>
      </c>
      <c r="B3" s="50">
        <v>0.125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49" t="s">
        <v>50</v>
      </c>
      <c r="B4" s="50">
        <v>0.1895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51" t="s">
        <v>22</v>
      </c>
      <c r="B6" s="51" t="s">
        <v>9</v>
      </c>
      <c r="C6" s="51" t="s">
        <v>8</v>
      </c>
      <c r="D6" s="51" t="s">
        <v>51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52">
        <v>10234.0</v>
      </c>
      <c r="B7" s="53" t="s">
        <v>53</v>
      </c>
      <c r="C7" s="54">
        <v>120.0</v>
      </c>
      <c r="D7" s="54">
        <v>8100.0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52">
        <v>20620.0</v>
      </c>
      <c r="B8" s="53" t="s">
        <v>55</v>
      </c>
      <c r="C8" s="54">
        <v>40.0</v>
      </c>
      <c r="D8" s="54">
        <v>2900.0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52">
        <v>10115.0</v>
      </c>
      <c r="B9" s="53" t="s">
        <v>56</v>
      </c>
      <c r="C9" s="54">
        <v>40.0</v>
      </c>
      <c r="D9" s="54">
        <v>3000.0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52">
        <v>15120.0</v>
      </c>
      <c r="B10" s="53" t="s">
        <v>57</v>
      </c>
      <c r="C10" s="54">
        <v>74.0</v>
      </c>
      <c r="D10" s="54">
        <v>4600.0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52">
        <v>15130.0</v>
      </c>
      <c r="B11" s="53" t="s">
        <v>58</v>
      </c>
      <c r="C11" s="54">
        <v>40.0</v>
      </c>
      <c r="D11" s="54">
        <v>6500.0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52">
        <v>15140.0</v>
      </c>
      <c r="B12" s="53" t="s">
        <v>59</v>
      </c>
      <c r="C12" s="54">
        <v>110.0</v>
      </c>
      <c r="D12" s="54">
        <v>4300.0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52">
        <v>15200.0</v>
      </c>
      <c r="B13" s="53" t="s">
        <v>60</v>
      </c>
      <c r="C13" s="54">
        <v>45.0</v>
      </c>
      <c r="D13" s="54">
        <v>610.0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1996-11-27T10:00:04Z</dcterms:created>
  <dc:creator>Microsoft Corporation</dc:creator>
</cp:coreProperties>
</file>