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5\"/>
    </mc:Choice>
  </mc:AlternateContent>
  <xr:revisionPtr revIDLastSave="0" documentId="13_ncr:1_{715DBD27-E761-4C51-81E3-9BFD660198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J25" i="1" l="1"/>
  <c r="J17" i="1"/>
  <c r="L17" i="1"/>
  <c r="K17" i="1"/>
  <c r="M9" i="1"/>
  <c r="L9" i="1"/>
  <c r="K9" i="1"/>
  <c r="J9" i="1"/>
</calcChain>
</file>

<file path=xl/sharedStrings.xml><?xml version="1.0" encoding="utf-8"?>
<sst xmlns="http://schemas.openxmlformats.org/spreadsheetml/2006/main" count="169" uniqueCount="58">
  <si>
    <t>GUIA DE PEDIDOS</t>
  </si>
  <si>
    <t>NOMBRE DE TIENDA</t>
  </si>
  <si>
    <t>Vendedor</t>
  </si>
  <si>
    <t>TIENDA</t>
  </si>
  <si>
    <t>MARCAS</t>
  </si>
  <si>
    <t>PRODUCTO</t>
  </si>
  <si>
    <t>CATINDAD</t>
  </si>
  <si>
    <t>FECHA PEDIDO</t>
  </si>
  <si>
    <t>ID PEDIDO</t>
  </si>
  <si>
    <t>IMPORTE</t>
  </si>
  <si>
    <t>Alvares</t>
  </si>
  <si>
    <t>TOTUS</t>
  </si>
  <si>
    <t>SONY</t>
  </si>
  <si>
    <t>LAPTOPS</t>
  </si>
  <si>
    <t>Cruz</t>
  </si>
  <si>
    <t>METRO</t>
  </si>
  <si>
    <t>SANSUNG</t>
  </si>
  <si>
    <t>Gutierrez</t>
  </si>
  <si>
    <t>ELEKTRA</t>
  </si>
  <si>
    <t>HP</t>
  </si>
  <si>
    <t>Total venta</t>
  </si>
  <si>
    <t>Promedio Vta.</t>
  </si>
  <si>
    <t>Vta. Max</t>
  </si>
  <si>
    <t>Vta. Min</t>
  </si>
  <si>
    <t>Rivera</t>
  </si>
  <si>
    <t>PLAZA VEA</t>
  </si>
  <si>
    <t>IBM</t>
  </si>
  <si>
    <t>Gomez</t>
  </si>
  <si>
    <t>REPLEY</t>
  </si>
  <si>
    <t>TOSHIBA</t>
  </si>
  <si>
    <t>Sifuentes</t>
  </si>
  <si>
    <t>ACE</t>
  </si>
  <si>
    <t>TELEVISORES</t>
  </si>
  <si>
    <t>CANTIDAD DE PRODUCTO</t>
  </si>
  <si>
    <t>Marquina</t>
  </si>
  <si>
    <t>Luque</t>
  </si>
  <si>
    <t>Silva</t>
  </si>
  <si>
    <t>Espinoza</t>
  </si>
  <si>
    <t>Carrasco</t>
  </si>
  <si>
    <t>IMPRSORAS</t>
  </si>
  <si>
    <t>Cantidad</t>
  </si>
  <si>
    <t>Cant de tiendas</t>
  </si>
  <si>
    <t>Marin</t>
  </si>
  <si>
    <t>Toledo</t>
  </si>
  <si>
    <t>Garcia</t>
  </si>
  <si>
    <t>BUSCAR AL VENDEDOR POR ID PEDIDO</t>
  </si>
  <si>
    <t>Viguria</t>
  </si>
  <si>
    <t>Quispe</t>
  </si>
  <si>
    <t>COMPUTADORAS</t>
  </si>
  <si>
    <t>Aparicio</t>
  </si>
  <si>
    <t>Nombre Vendedor</t>
  </si>
  <si>
    <t>RADIOS</t>
  </si>
  <si>
    <t>CELULAR</t>
  </si>
  <si>
    <t>DVD</t>
  </si>
  <si>
    <t>Zamudio</t>
  </si>
  <si>
    <t>Rosas</t>
  </si>
  <si>
    <t>Metro</t>
  </si>
  <si>
    <t>Televisores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</si>
</sst>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-280A]\ 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theme="2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0" fillId="0" borderId="6" xfId="0" quotePrefix="1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0" fontId="1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0" xfId="0" applyFont="1" applyFill="1"/>
    <xf numFmtId="0" fontId="0" fillId="0" borderId="0" xfId="0" applyFill="1"/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7" workbookViewId="0">
      <selection activeCell="K20" sqref="K20"/>
    </sheetView>
  </sheetViews>
  <sheetFormatPr baseColWidth="10" defaultRowHeight="15" x14ac:dyDescent="0.25"/>
  <cols>
    <col min="6" max="6" width="15.140625" bestFit="1" customWidth="1"/>
    <col min="8" max="8" width="13.140625" customWidth="1"/>
    <col min="10" max="10" width="15.5703125" customWidth="1"/>
    <col min="11" max="11" width="17.7109375" customWidth="1"/>
    <col min="12" max="12" width="16.140625" customWidth="1"/>
    <col min="13" max="13" width="12.140625" customWidth="1"/>
  </cols>
  <sheetData>
    <row r="1" spans="1:13" x14ac:dyDescent="0.25">
      <c r="E1" s="1"/>
      <c r="F1" s="2"/>
      <c r="G1" s="2"/>
      <c r="H1" s="2"/>
      <c r="M1" s="3"/>
    </row>
    <row r="2" spans="1:13" ht="26.25" x14ac:dyDescent="0.4">
      <c r="A2" s="32" t="s">
        <v>0</v>
      </c>
      <c r="B2" s="33"/>
      <c r="C2" s="33"/>
      <c r="D2" s="33"/>
      <c r="E2" s="33"/>
      <c r="F2" s="33"/>
      <c r="G2" s="33"/>
      <c r="H2" s="34"/>
      <c r="M2" s="3"/>
    </row>
    <row r="3" spans="1:13" ht="18.75" customHeight="1" x14ac:dyDescent="0.4">
      <c r="A3" s="4"/>
      <c r="B3" s="4"/>
      <c r="C3" s="4"/>
      <c r="D3" s="4"/>
      <c r="E3" s="4"/>
      <c r="F3" s="4"/>
      <c r="G3" s="4"/>
      <c r="H3" s="4"/>
      <c r="J3" s="35" t="s">
        <v>1</v>
      </c>
      <c r="K3" s="35"/>
      <c r="L3" s="35"/>
      <c r="M3" s="3"/>
    </row>
    <row r="4" spans="1:13" x14ac:dyDescent="0.25">
      <c r="E4" s="1"/>
      <c r="F4" s="2"/>
      <c r="G4" s="2"/>
      <c r="H4" s="2"/>
    </row>
    <row r="5" spans="1:13" ht="15.75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7" t="s">
        <v>9</v>
      </c>
      <c r="J5" s="38" t="s">
        <v>3</v>
      </c>
      <c r="K5" s="39"/>
    </row>
    <row r="6" spans="1:13" x14ac:dyDescent="0.25">
      <c r="A6" s="8" t="s">
        <v>10</v>
      </c>
      <c r="B6" s="8" t="s">
        <v>11</v>
      </c>
      <c r="C6" s="8" t="s">
        <v>12</v>
      </c>
      <c r="D6" s="8" t="s">
        <v>13</v>
      </c>
      <c r="E6" s="9">
        <v>10</v>
      </c>
      <c r="F6" s="10">
        <v>40375</v>
      </c>
      <c r="G6" s="11">
        <v>10248</v>
      </c>
      <c r="H6" s="12">
        <v>12500</v>
      </c>
      <c r="J6" s="36" t="s">
        <v>56</v>
      </c>
      <c r="K6" s="36"/>
    </row>
    <row r="7" spans="1:13" x14ac:dyDescent="0.25">
      <c r="A7" s="8" t="s">
        <v>14</v>
      </c>
      <c r="B7" s="8" t="s">
        <v>15</v>
      </c>
      <c r="C7" s="8" t="s">
        <v>16</v>
      </c>
      <c r="D7" s="8" t="s">
        <v>13</v>
      </c>
      <c r="E7" s="9">
        <v>15</v>
      </c>
      <c r="F7" s="10">
        <v>40369</v>
      </c>
      <c r="G7" s="11">
        <v>10249</v>
      </c>
      <c r="H7" s="12">
        <v>16810</v>
      </c>
    </row>
    <row r="8" spans="1:13" ht="18.75" x14ac:dyDescent="0.25">
      <c r="A8" s="8" t="s">
        <v>17</v>
      </c>
      <c r="B8" s="8" t="s">
        <v>18</v>
      </c>
      <c r="C8" s="8" t="s">
        <v>19</v>
      </c>
      <c r="D8" s="8" t="s">
        <v>13</v>
      </c>
      <c r="E8" s="9">
        <v>20</v>
      </c>
      <c r="F8" s="10">
        <v>40371</v>
      </c>
      <c r="G8" s="11">
        <v>10250</v>
      </c>
      <c r="H8" s="12">
        <v>15520.6</v>
      </c>
      <c r="I8" s="2"/>
      <c r="J8" s="13" t="s">
        <v>20</v>
      </c>
      <c r="K8" s="13" t="s">
        <v>21</v>
      </c>
      <c r="L8" s="13" t="s">
        <v>22</v>
      </c>
      <c r="M8" s="14" t="s">
        <v>23</v>
      </c>
    </row>
    <row r="9" spans="1:13" x14ac:dyDescent="0.25">
      <c r="A9" s="8" t="s">
        <v>24</v>
      </c>
      <c r="B9" s="8" t="s">
        <v>25</v>
      </c>
      <c r="C9" s="8" t="s">
        <v>26</v>
      </c>
      <c r="D9" s="8" t="s">
        <v>13</v>
      </c>
      <c r="E9" s="9">
        <v>12</v>
      </c>
      <c r="F9" s="10">
        <v>40374</v>
      </c>
      <c r="G9" s="11">
        <v>10251</v>
      </c>
      <c r="H9" s="12">
        <v>15254</v>
      </c>
      <c r="J9" s="15">
        <f>DSUM($A$5:$H$41,H5,J5:K6)</f>
        <v>99533</v>
      </c>
      <c r="K9" s="16">
        <f>DAVERAGE($A$5:$H$41,H5,J5:K6)</f>
        <v>16588.833333333332</v>
      </c>
      <c r="L9" s="15">
        <f>DMAX($A$5:$H$41,H5,J5:K6)</f>
        <v>21000</v>
      </c>
      <c r="M9" s="16">
        <f>DMIN($A$5:$H$41,H5,J5:K6)</f>
        <v>12000</v>
      </c>
    </row>
    <row r="10" spans="1:13" x14ac:dyDescent="0.25">
      <c r="A10" s="8" t="s">
        <v>27</v>
      </c>
      <c r="B10" s="8" t="s">
        <v>28</v>
      </c>
      <c r="C10" s="8" t="s">
        <v>29</v>
      </c>
      <c r="D10" s="8" t="s">
        <v>13</v>
      </c>
      <c r="E10" s="9">
        <v>8</v>
      </c>
      <c r="F10" s="10">
        <v>40370</v>
      </c>
      <c r="G10" s="11">
        <v>10252</v>
      </c>
      <c r="H10" s="12">
        <v>18000</v>
      </c>
    </row>
    <row r="11" spans="1:13" ht="15.75" x14ac:dyDescent="0.25">
      <c r="A11" s="8" t="s">
        <v>30</v>
      </c>
      <c r="B11" s="8" t="s">
        <v>31</v>
      </c>
      <c r="C11" s="8" t="s">
        <v>12</v>
      </c>
      <c r="D11" s="8" t="s">
        <v>32</v>
      </c>
      <c r="E11" s="9">
        <v>8</v>
      </c>
      <c r="F11" s="10">
        <v>40374</v>
      </c>
      <c r="G11" s="11">
        <v>10253</v>
      </c>
      <c r="H11" s="12">
        <v>16000</v>
      </c>
      <c r="J11" s="35" t="s">
        <v>33</v>
      </c>
      <c r="K11" s="35"/>
      <c r="L11" s="35"/>
    </row>
    <row r="12" spans="1:13" x14ac:dyDescent="0.25">
      <c r="A12" s="8" t="s">
        <v>34</v>
      </c>
      <c r="B12" s="8" t="s">
        <v>11</v>
      </c>
      <c r="C12" s="8" t="s">
        <v>16</v>
      </c>
      <c r="D12" s="8" t="s">
        <v>32</v>
      </c>
      <c r="E12" s="9">
        <v>10</v>
      </c>
      <c r="F12" s="10">
        <v>40373</v>
      </c>
      <c r="G12" s="11">
        <v>10254</v>
      </c>
      <c r="H12" s="12">
        <v>15000</v>
      </c>
    </row>
    <row r="13" spans="1:13" ht="15.75" x14ac:dyDescent="0.25">
      <c r="A13" s="8" t="s">
        <v>35</v>
      </c>
      <c r="B13" s="8" t="s">
        <v>15</v>
      </c>
      <c r="C13" s="8" t="s">
        <v>19</v>
      </c>
      <c r="D13" s="8" t="s">
        <v>32</v>
      </c>
      <c r="E13" s="9">
        <v>20</v>
      </c>
      <c r="F13" s="10">
        <v>40385</v>
      </c>
      <c r="G13" s="11">
        <v>10255</v>
      </c>
      <c r="H13" s="12">
        <v>15723</v>
      </c>
      <c r="J13" s="17" t="s">
        <v>5</v>
      </c>
    </row>
    <row r="14" spans="1:13" x14ac:dyDescent="0.25">
      <c r="A14" s="8" t="s">
        <v>36</v>
      </c>
      <c r="B14" s="8" t="s">
        <v>18</v>
      </c>
      <c r="C14" s="8" t="s">
        <v>26</v>
      </c>
      <c r="D14" s="8" t="s">
        <v>32</v>
      </c>
      <c r="E14" s="9">
        <v>10</v>
      </c>
      <c r="F14" s="10">
        <v>40405</v>
      </c>
      <c r="G14" s="11">
        <v>10256</v>
      </c>
      <c r="H14" s="12">
        <v>15000</v>
      </c>
      <c r="J14" s="18" t="s">
        <v>57</v>
      </c>
      <c r="K14" s="19"/>
    </row>
    <row r="15" spans="1:13" x14ac:dyDescent="0.25">
      <c r="A15" s="8" t="s">
        <v>37</v>
      </c>
      <c r="B15" s="8" t="s">
        <v>25</v>
      </c>
      <c r="C15" s="8" t="s">
        <v>29</v>
      </c>
      <c r="D15" s="8" t="s">
        <v>32</v>
      </c>
      <c r="E15" s="9">
        <v>15</v>
      </c>
      <c r="F15" s="10">
        <v>40404</v>
      </c>
      <c r="G15" s="11">
        <v>10257</v>
      </c>
      <c r="H15" s="12">
        <v>15462</v>
      </c>
    </row>
    <row r="16" spans="1:13" ht="18.75" x14ac:dyDescent="0.25">
      <c r="A16" s="8" t="s">
        <v>38</v>
      </c>
      <c r="B16" s="8" t="s">
        <v>28</v>
      </c>
      <c r="C16" s="8" t="s">
        <v>12</v>
      </c>
      <c r="D16" s="8" t="s">
        <v>39</v>
      </c>
      <c r="E16" s="9">
        <v>20</v>
      </c>
      <c r="F16" s="10">
        <v>40401</v>
      </c>
      <c r="G16" s="11">
        <v>10258</v>
      </c>
      <c r="H16" s="12">
        <v>24584</v>
      </c>
      <c r="J16" s="20" t="s">
        <v>40</v>
      </c>
      <c r="K16" s="21" t="s">
        <v>20</v>
      </c>
      <c r="L16" s="22" t="s">
        <v>41</v>
      </c>
      <c r="M16" s="23"/>
    </row>
    <row r="17" spans="1:12" x14ac:dyDescent="0.25">
      <c r="A17" s="8" t="s">
        <v>42</v>
      </c>
      <c r="B17" s="8" t="s">
        <v>31</v>
      </c>
      <c r="C17" s="8" t="s">
        <v>16</v>
      </c>
      <c r="D17" s="8" t="s">
        <v>39</v>
      </c>
      <c r="E17" s="9">
        <v>12</v>
      </c>
      <c r="F17" s="10">
        <v>40409</v>
      </c>
      <c r="G17" s="11">
        <v>10259</v>
      </c>
      <c r="H17" s="12">
        <v>21000</v>
      </c>
      <c r="J17" s="24">
        <f>DSUM($A$5:$H$41,E5,J13:J14)</f>
        <v>63</v>
      </c>
      <c r="K17" s="15">
        <f>DSUM($A$5:$H$41,H5,J13:J14)</f>
        <v>77185</v>
      </c>
      <c r="L17" s="25">
        <f>DCOUNT($A$5:$H$41,E5,J13:J14)</f>
        <v>5</v>
      </c>
    </row>
    <row r="18" spans="1:12" x14ac:dyDescent="0.25">
      <c r="A18" s="8" t="s">
        <v>43</v>
      </c>
      <c r="B18" s="8" t="s">
        <v>11</v>
      </c>
      <c r="C18" s="8" t="s">
        <v>19</v>
      </c>
      <c r="D18" s="8" t="s">
        <v>39</v>
      </c>
      <c r="E18" s="9">
        <v>8</v>
      </c>
      <c r="F18" s="10">
        <v>40415</v>
      </c>
      <c r="G18" s="11">
        <v>10260</v>
      </c>
      <c r="H18" s="12">
        <v>25000</v>
      </c>
    </row>
    <row r="19" spans="1:12" ht="15.75" x14ac:dyDescent="0.25">
      <c r="A19" s="8" t="s">
        <v>44</v>
      </c>
      <c r="B19" s="8" t="s">
        <v>15</v>
      </c>
      <c r="C19" s="8" t="s">
        <v>26</v>
      </c>
      <c r="D19" s="8" t="s">
        <v>39</v>
      </c>
      <c r="E19" s="9">
        <v>8</v>
      </c>
      <c r="F19" s="10">
        <v>40409</v>
      </c>
      <c r="G19" s="11">
        <v>10261</v>
      </c>
      <c r="H19" s="12">
        <v>18000</v>
      </c>
      <c r="J19" s="35" t="s">
        <v>45</v>
      </c>
      <c r="K19" s="35"/>
      <c r="L19" s="35"/>
    </row>
    <row r="20" spans="1:12" x14ac:dyDescent="0.25">
      <c r="A20" s="8" t="s">
        <v>46</v>
      </c>
      <c r="B20" s="8" t="s">
        <v>18</v>
      </c>
      <c r="C20" s="8" t="s">
        <v>29</v>
      </c>
      <c r="D20" s="8" t="s">
        <v>39</v>
      </c>
      <c r="E20" s="9">
        <v>10</v>
      </c>
      <c r="F20" s="10">
        <v>40410</v>
      </c>
      <c r="G20" s="11">
        <v>10262</v>
      </c>
      <c r="H20" s="12">
        <v>17000</v>
      </c>
    </row>
    <row r="21" spans="1:12" x14ac:dyDescent="0.25">
      <c r="A21" s="8" t="s">
        <v>47</v>
      </c>
      <c r="B21" s="8" t="s">
        <v>25</v>
      </c>
      <c r="C21" s="8" t="s">
        <v>12</v>
      </c>
      <c r="D21" s="8" t="s">
        <v>48</v>
      </c>
      <c r="E21" s="9">
        <v>20</v>
      </c>
      <c r="F21" s="10">
        <v>40418</v>
      </c>
      <c r="G21" s="11">
        <v>10263</v>
      </c>
      <c r="H21" s="12">
        <v>13000</v>
      </c>
      <c r="J21" s="30" t="s">
        <v>8</v>
      </c>
      <c r="K21" s="31"/>
    </row>
    <row r="22" spans="1:12" x14ac:dyDescent="0.25">
      <c r="A22" s="8" t="s">
        <v>49</v>
      </c>
      <c r="B22" s="8" t="s">
        <v>28</v>
      </c>
      <c r="C22" s="8" t="s">
        <v>16</v>
      </c>
      <c r="D22" s="8" t="s">
        <v>48</v>
      </c>
      <c r="E22" s="9">
        <v>10</v>
      </c>
      <c r="F22" s="10">
        <v>40437</v>
      </c>
      <c r="G22" s="11">
        <v>10264</v>
      </c>
      <c r="H22" s="12">
        <v>12000</v>
      </c>
      <c r="J22" s="28">
        <v>10253</v>
      </c>
      <c r="K22" s="29"/>
    </row>
    <row r="23" spans="1:12" x14ac:dyDescent="0.25">
      <c r="A23" s="8" t="s">
        <v>10</v>
      </c>
      <c r="B23" s="8" t="s">
        <v>31</v>
      </c>
      <c r="C23" s="8" t="s">
        <v>19</v>
      </c>
      <c r="D23" s="8" t="s">
        <v>48</v>
      </c>
      <c r="E23" s="9">
        <v>15</v>
      </c>
      <c r="F23" s="10">
        <v>40431</v>
      </c>
      <c r="G23" s="11">
        <v>10265</v>
      </c>
      <c r="H23" s="12">
        <v>17000</v>
      </c>
    </row>
    <row r="24" spans="1:12" x14ac:dyDescent="0.25">
      <c r="A24" s="8" t="s">
        <v>14</v>
      </c>
      <c r="B24" s="8" t="s">
        <v>11</v>
      </c>
      <c r="C24" s="8" t="s">
        <v>26</v>
      </c>
      <c r="D24" s="8" t="s">
        <v>48</v>
      </c>
      <c r="E24" s="9">
        <v>20</v>
      </c>
      <c r="F24" s="10">
        <v>40433</v>
      </c>
      <c r="G24" s="11">
        <v>10266</v>
      </c>
      <c r="H24" s="12">
        <v>13000</v>
      </c>
      <c r="J24" s="37" t="s">
        <v>50</v>
      </c>
      <c r="K24" s="37"/>
    </row>
    <row r="25" spans="1:12" x14ac:dyDescent="0.25">
      <c r="A25" s="8" t="s">
        <v>17</v>
      </c>
      <c r="B25" s="8" t="s">
        <v>15</v>
      </c>
      <c r="C25" s="8" t="s">
        <v>29</v>
      </c>
      <c r="D25" s="8" t="s">
        <v>48</v>
      </c>
      <c r="E25" s="9">
        <v>12</v>
      </c>
      <c r="F25" s="10">
        <v>40436</v>
      </c>
      <c r="G25" s="11">
        <v>10267</v>
      </c>
      <c r="H25" s="12">
        <v>12000</v>
      </c>
      <c r="J25" s="26" t="str">
        <f>DGET($A$5:$H$41,A5,J21:K22)</f>
        <v>Sifuentes</v>
      </c>
      <c r="K25" s="27"/>
    </row>
    <row r="26" spans="1:12" x14ac:dyDescent="0.25">
      <c r="A26" s="8" t="s">
        <v>24</v>
      </c>
      <c r="B26" s="8" t="s">
        <v>18</v>
      </c>
      <c r="C26" s="8" t="s">
        <v>12</v>
      </c>
      <c r="D26" s="8" t="s">
        <v>51</v>
      </c>
      <c r="E26" s="9">
        <v>8</v>
      </c>
      <c r="F26" s="10">
        <v>40432</v>
      </c>
      <c r="G26" s="11">
        <v>10268</v>
      </c>
      <c r="H26" s="12">
        <v>15000</v>
      </c>
    </row>
    <row r="27" spans="1:12" x14ac:dyDescent="0.25">
      <c r="A27" s="8" t="s">
        <v>27</v>
      </c>
      <c r="B27" s="8" t="s">
        <v>25</v>
      </c>
      <c r="C27" s="8" t="s">
        <v>16</v>
      </c>
      <c r="D27" s="8" t="s">
        <v>51</v>
      </c>
      <c r="E27" s="9">
        <v>8</v>
      </c>
      <c r="F27" s="10">
        <v>40436</v>
      </c>
      <c r="G27" s="11">
        <v>10269</v>
      </c>
      <c r="H27" s="12">
        <v>15723</v>
      </c>
    </row>
    <row r="28" spans="1:12" x14ac:dyDescent="0.25">
      <c r="A28" s="8" t="s">
        <v>30</v>
      </c>
      <c r="B28" s="8" t="s">
        <v>28</v>
      </c>
      <c r="C28" s="8" t="s">
        <v>19</v>
      </c>
      <c r="D28" s="8" t="s">
        <v>51</v>
      </c>
      <c r="E28" s="9">
        <v>10</v>
      </c>
      <c r="F28" s="10">
        <v>40435</v>
      </c>
      <c r="G28" s="11">
        <v>10270</v>
      </c>
      <c r="H28" s="12">
        <v>15000</v>
      </c>
    </row>
    <row r="29" spans="1:12" x14ac:dyDescent="0.25">
      <c r="A29" s="8" t="s">
        <v>34</v>
      </c>
      <c r="B29" s="8" t="s">
        <v>31</v>
      </c>
      <c r="C29" s="8" t="s">
        <v>26</v>
      </c>
      <c r="D29" s="8" t="s">
        <v>51</v>
      </c>
      <c r="E29" s="9">
        <v>20</v>
      </c>
      <c r="F29" s="10">
        <v>40447</v>
      </c>
      <c r="G29" s="11">
        <v>10271</v>
      </c>
      <c r="H29" s="12">
        <v>15462</v>
      </c>
    </row>
    <row r="30" spans="1:12" x14ac:dyDescent="0.25">
      <c r="A30" s="8" t="s">
        <v>35</v>
      </c>
      <c r="B30" s="8" t="s">
        <v>11</v>
      </c>
      <c r="C30" s="8" t="s">
        <v>29</v>
      </c>
      <c r="D30" s="8" t="s">
        <v>51</v>
      </c>
      <c r="E30" s="9">
        <v>10</v>
      </c>
      <c r="F30" s="10">
        <v>40436</v>
      </c>
      <c r="G30" s="11">
        <v>10272</v>
      </c>
      <c r="H30" s="12">
        <v>24584</v>
      </c>
    </row>
    <row r="31" spans="1:12" x14ac:dyDescent="0.25">
      <c r="A31" s="8" t="s">
        <v>36</v>
      </c>
      <c r="B31" s="8" t="s">
        <v>15</v>
      </c>
      <c r="C31" s="8" t="s">
        <v>12</v>
      </c>
      <c r="D31" s="8" t="s">
        <v>52</v>
      </c>
      <c r="E31" s="9">
        <v>15</v>
      </c>
      <c r="F31" s="10">
        <v>40435</v>
      </c>
      <c r="G31" s="11">
        <v>10273</v>
      </c>
      <c r="H31" s="12">
        <v>21000</v>
      </c>
    </row>
    <row r="32" spans="1:12" x14ac:dyDescent="0.25">
      <c r="A32" s="8" t="s">
        <v>37</v>
      </c>
      <c r="B32" s="8" t="s">
        <v>18</v>
      </c>
      <c r="C32" s="8" t="s">
        <v>16</v>
      </c>
      <c r="D32" s="8" t="s">
        <v>52</v>
      </c>
      <c r="E32" s="9">
        <v>20</v>
      </c>
      <c r="F32" s="10">
        <v>40432</v>
      </c>
      <c r="G32" s="11">
        <v>10274</v>
      </c>
      <c r="H32" s="12">
        <v>12500</v>
      </c>
    </row>
    <row r="33" spans="1:8" x14ac:dyDescent="0.25">
      <c r="A33" s="8" t="s">
        <v>38</v>
      </c>
      <c r="B33" s="8" t="s">
        <v>25</v>
      </c>
      <c r="C33" s="8" t="s">
        <v>19</v>
      </c>
      <c r="D33" s="8" t="s">
        <v>52</v>
      </c>
      <c r="E33" s="9">
        <v>12</v>
      </c>
      <c r="F33" s="10">
        <v>40440</v>
      </c>
      <c r="G33" s="11">
        <v>10275</v>
      </c>
      <c r="H33" s="12">
        <v>16810</v>
      </c>
    </row>
    <row r="34" spans="1:8" x14ac:dyDescent="0.25">
      <c r="A34" s="8" t="s">
        <v>42</v>
      </c>
      <c r="B34" s="8" t="s">
        <v>28</v>
      </c>
      <c r="C34" s="8" t="s">
        <v>26</v>
      </c>
      <c r="D34" s="8" t="s">
        <v>52</v>
      </c>
      <c r="E34" s="9">
        <v>8</v>
      </c>
      <c r="F34" s="10">
        <v>40446</v>
      </c>
      <c r="G34" s="11">
        <v>10276</v>
      </c>
      <c r="H34" s="12">
        <v>15520.6</v>
      </c>
    </row>
    <row r="35" spans="1:8" x14ac:dyDescent="0.25">
      <c r="A35" s="8" t="s">
        <v>43</v>
      </c>
      <c r="B35" s="8" t="s">
        <v>31</v>
      </c>
      <c r="C35" s="8" t="s">
        <v>29</v>
      </c>
      <c r="D35" s="8" t="s">
        <v>52</v>
      </c>
      <c r="E35" s="9">
        <v>8</v>
      </c>
      <c r="F35" s="10">
        <v>40440</v>
      </c>
      <c r="G35" s="11">
        <v>10277</v>
      </c>
      <c r="H35" s="12">
        <v>15254</v>
      </c>
    </row>
    <row r="36" spans="1:8" x14ac:dyDescent="0.25">
      <c r="A36" s="8" t="s">
        <v>44</v>
      </c>
      <c r="B36" s="8" t="s">
        <v>11</v>
      </c>
      <c r="C36" s="8" t="s">
        <v>12</v>
      </c>
      <c r="D36" s="8" t="s">
        <v>53</v>
      </c>
      <c r="E36" s="9">
        <v>10</v>
      </c>
      <c r="F36" s="10">
        <v>40441</v>
      </c>
      <c r="G36" s="11">
        <v>10278</v>
      </c>
      <c r="H36" s="12">
        <v>18000</v>
      </c>
    </row>
    <row r="37" spans="1:8" x14ac:dyDescent="0.25">
      <c r="A37" s="8" t="s">
        <v>46</v>
      </c>
      <c r="B37" s="8" t="s">
        <v>15</v>
      </c>
      <c r="C37" s="8" t="s">
        <v>16</v>
      </c>
      <c r="D37" s="8" t="s">
        <v>53</v>
      </c>
      <c r="E37" s="9">
        <v>20</v>
      </c>
      <c r="F37" s="10">
        <v>40449</v>
      </c>
      <c r="G37" s="11">
        <v>10279</v>
      </c>
      <c r="H37" s="12">
        <v>16000</v>
      </c>
    </row>
    <row r="38" spans="1:8" x14ac:dyDescent="0.25">
      <c r="A38" s="8" t="s">
        <v>47</v>
      </c>
      <c r="B38" s="8" t="s">
        <v>18</v>
      </c>
      <c r="C38" s="8" t="s">
        <v>19</v>
      </c>
      <c r="D38" s="8" t="s">
        <v>53</v>
      </c>
      <c r="E38" s="9">
        <v>12</v>
      </c>
      <c r="F38" s="10">
        <v>40450</v>
      </c>
      <c r="G38" s="11">
        <v>10280</v>
      </c>
      <c r="H38" s="12">
        <v>15000</v>
      </c>
    </row>
    <row r="39" spans="1:8" x14ac:dyDescent="0.25">
      <c r="A39" s="8" t="s">
        <v>49</v>
      </c>
      <c r="B39" s="8" t="s">
        <v>25</v>
      </c>
      <c r="C39" s="8" t="s">
        <v>26</v>
      </c>
      <c r="D39" s="8" t="s">
        <v>53</v>
      </c>
      <c r="E39" s="9">
        <v>12</v>
      </c>
      <c r="F39" s="10">
        <v>40451</v>
      </c>
      <c r="G39" s="11">
        <v>10281</v>
      </c>
      <c r="H39" s="12">
        <v>15723</v>
      </c>
    </row>
    <row r="40" spans="1:8" x14ac:dyDescent="0.25">
      <c r="A40" s="8" t="s">
        <v>54</v>
      </c>
      <c r="B40" s="8" t="s">
        <v>28</v>
      </c>
      <c r="C40" s="8" t="s">
        <v>29</v>
      </c>
      <c r="D40" s="8" t="s">
        <v>53</v>
      </c>
      <c r="E40" s="9">
        <v>8</v>
      </c>
      <c r="F40" s="10">
        <v>40452</v>
      </c>
      <c r="G40" s="11">
        <v>10282</v>
      </c>
      <c r="H40" s="12">
        <v>15520.6</v>
      </c>
    </row>
    <row r="41" spans="1:8" x14ac:dyDescent="0.25">
      <c r="A41" s="8" t="s">
        <v>55</v>
      </c>
      <c r="B41" s="8" t="s">
        <v>31</v>
      </c>
      <c r="C41" s="8" t="s">
        <v>12</v>
      </c>
      <c r="D41" s="8" t="s">
        <v>13</v>
      </c>
      <c r="E41" s="9">
        <v>8</v>
      </c>
      <c r="F41" s="10">
        <v>40456</v>
      </c>
      <c r="G41" s="11">
        <v>10283</v>
      </c>
      <c r="H41" s="12">
        <v>15254</v>
      </c>
    </row>
  </sheetData>
  <mergeCells count="10">
    <mergeCell ref="J25:K25"/>
    <mergeCell ref="J22:K22"/>
    <mergeCell ref="J21:K21"/>
    <mergeCell ref="A2:H2"/>
    <mergeCell ref="J3:L3"/>
    <mergeCell ref="J6:K6"/>
    <mergeCell ref="J11:L11"/>
    <mergeCell ref="J19:L19"/>
    <mergeCell ref="J24:K24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usuario</cp:lastModifiedBy>
  <dcterms:created xsi:type="dcterms:W3CDTF">2010-12-01T15:25:19Z</dcterms:created>
  <dcterms:modified xsi:type="dcterms:W3CDTF">2021-05-30T17:44:51Z</dcterms:modified>
</cp:coreProperties>
</file>