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"/>
    </mc:Choice>
  </mc:AlternateContent>
  <bookViews>
    <workbookView xWindow="0" yWindow="0" windowWidth="28800" windowHeight="12495" firstSheet="2" activeTab="12"/>
  </bookViews>
  <sheets>
    <sheet name="p1.1.1" sheetId="1" r:id="rId1"/>
    <sheet name="p1.1.2" sheetId="2" r:id="rId2"/>
    <sheet name="p1.2.1" sheetId="3" r:id="rId3"/>
    <sheet name="p1.2.2" sheetId="4" r:id="rId4"/>
    <sheet name="p1.3.1" sheetId="5" r:id="rId5"/>
    <sheet name="p1.3.2" sheetId="6" r:id="rId6"/>
    <sheet name="p1.4.1" sheetId="7" r:id="rId7"/>
    <sheet name="p1.5.1" sheetId="8" r:id="rId8"/>
    <sheet name="p1.6.1" sheetId="14" r:id="rId9"/>
    <sheet name="排序" sheetId="9" r:id="rId10"/>
    <sheet name="全国全天35城" sheetId="10" r:id="rId11"/>
    <sheet name="全国黄金35城" sheetId="11" r:id="rId12"/>
    <sheet name="全国全天全国网" sheetId="15" r:id="rId13"/>
    <sheet name="全国黄金全国网" sheetId="16" r:id="rId14"/>
    <sheet name="本地全天" sheetId="12" r:id="rId15"/>
    <sheet name="本地黄金" sheetId="13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6" l="1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Q50" i="15"/>
  <c r="P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B50" i="15"/>
  <c r="Q2" i="16" l="1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2" i="15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2" i="15"/>
  <c r="J35" i="10" l="1"/>
  <c r="J35" i="11" l="1"/>
  <c r="I2" i="10"/>
  <c r="U27" i="13" l="1"/>
  <c r="P27" i="13"/>
  <c r="O27" i="13"/>
  <c r="N27" i="13"/>
  <c r="K27" i="13"/>
  <c r="I27" i="13"/>
  <c r="J27" i="13"/>
  <c r="D27" i="13" l="1"/>
  <c r="G27" i="13"/>
  <c r="T18" i="13"/>
  <c r="T17" i="13"/>
  <c r="T16" i="13"/>
  <c r="T15" i="13"/>
  <c r="T14" i="13"/>
  <c r="T13" i="13"/>
  <c r="T12" i="13"/>
  <c r="T11" i="13"/>
  <c r="T9" i="13"/>
  <c r="R9" i="12"/>
  <c r="U18" i="13" l="1"/>
  <c r="U17" i="13"/>
  <c r="U16" i="13"/>
  <c r="U15" i="13"/>
  <c r="U14" i="13"/>
  <c r="U13" i="13"/>
  <c r="U12" i="13"/>
  <c r="U11" i="13"/>
  <c r="R18" i="13"/>
  <c r="Q18" i="13"/>
  <c r="P18" i="13"/>
  <c r="N18" i="13"/>
  <c r="M18" i="13"/>
  <c r="L18" i="13"/>
  <c r="K18" i="13"/>
  <c r="J18" i="13"/>
  <c r="I18" i="13"/>
  <c r="H18" i="13"/>
  <c r="G18" i="13"/>
  <c r="F18" i="13"/>
  <c r="E18" i="13"/>
  <c r="D18" i="13"/>
  <c r="R17" i="13"/>
  <c r="Q17" i="13"/>
  <c r="P17" i="13"/>
  <c r="N17" i="13"/>
  <c r="M17" i="13"/>
  <c r="L17" i="13"/>
  <c r="K17" i="13"/>
  <c r="J17" i="13"/>
  <c r="I17" i="13"/>
  <c r="H17" i="13"/>
  <c r="G17" i="13"/>
  <c r="F17" i="13"/>
  <c r="E17" i="13"/>
  <c r="D17" i="13"/>
  <c r="R16" i="13"/>
  <c r="Q16" i="13"/>
  <c r="P16" i="13"/>
  <c r="N16" i="13"/>
  <c r="M16" i="13"/>
  <c r="L16" i="13"/>
  <c r="K16" i="13"/>
  <c r="J16" i="13"/>
  <c r="I16" i="13"/>
  <c r="H16" i="13"/>
  <c r="G16" i="13"/>
  <c r="F16" i="13"/>
  <c r="E16" i="13"/>
  <c r="D16" i="13"/>
  <c r="R15" i="13"/>
  <c r="Q15" i="13"/>
  <c r="P15" i="13"/>
  <c r="N15" i="13"/>
  <c r="M15" i="13"/>
  <c r="L15" i="13"/>
  <c r="K15" i="13"/>
  <c r="J15" i="13"/>
  <c r="I15" i="13"/>
  <c r="H15" i="13"/>
  <c r="G15" i="13"/>
  <c r="F15" i="13"/>
  <c r="E15" i="13"/>
  <c r="D15" i="13"/>
  <c r="R14" i="13"/>
  <c r="Q14" i="13"/>
  <c r="P14" i="13"/>
  <c r="N14" i="13"/>
  <c r="M14" i="13"/>
  <c r="L14" i="13"/>
  <c r="K14" i="13"/>
  <c r="J14" i="13"/>
  <c r="I14" i="13"/>
  <c r="H14" i="13"/>
  <c r="G14" i="13"/>
  <c r="F14" i="13"/>
  <c r="E14" i="13"/>
  <c r="D14" i="13"/>
  <c r="R13" i="13"/>
  <c r="Q13" i="13"/>
  <c r="P13" i="13"/>
  <c r="N13" i="13"/>
  <c r="M13" i="13"/>
  <c r="L13" i="13"/>
  <c r="K13" i="13"/>
  <c r="J13" i="13"/>
  <c r="I13" i="13"/>
  <c r="H13" i="13"/>
  <c r="G13" i="13"/>
  <c r="F13" i="13"/>
  <c r="E13" i="13"/>
  <c r="D13" i="13"/>
  <c r="R12" i="13"/>
  <c r="Q12" i="13"/>
  <c r="P12" i="13"/>
  <c r="N12" i="13"/>
  <c r="M12" i="13"/>
  <c r="L12" i="13"/>
  <c r="K12" i="13"/>
  <c r="J12" i="13"/>
  <c r="I12" i="13"/>
  <c r="H12" i="13"/>
  <c r="G12" i="13"/>
  <c r="F12" i="13"/>
  <c r="E12" i="13"/>
  <c r="D12" i="13"/>
  <c r="R11" i="13"/>
  <c r="Q11" i="13"/>
  <c r="P11" i="13"/>
  <c r="N11" i="13"/>
  <c r="M11" i="13"/>
  <c r="L11" i="13"/>
  <c r="K11" i="13"/>
  <c r="J11" i="13"/>
  <c r="I11" i="13"/>
  <c r="H11" i="13"/>
  <c r="G11" i="13"/>
  <c r="F11" i="13"/>
  <c r="E11" i="13"/>
  <c r="D11" i="13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D9" i="12"/>
  <c r="E9" i="13"/>
  <c r="F9" i="13"/>
  <c r="G9" i="13"/>
  <c r="H9" i="13"/>
  <c r="I9" i="13"/>
  <c r="J9" i="13"/>
  <c r="K9" i="13"/>
  <c r="L9" i="13"/>
  <c r="M9" i="13"/>
  <c r="N9" i="13"/>
  <c r="P9" i="13"/>
  <c r="Q9" i="13"/>
  <c r="R9" i="13"/>
  <c r="D9" i="13"/>
  <c r="J50" i="11" l="1"/>
  <c r="J65" i="11"/>
  <c r="J50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</calcChain>
</file>

<file path=xl/sharedStrings.xml><?xml version="1.0" encoding="utf-8"?>
<sst xmlns="http://schemas.openxmlformats.org/spreadsheetml/2006/main" count="859" uniqueCount="184">
  <si>
    <t>全国排名</t>
    <phoneticPr fontId="1" type="noConversion"/>
  </si>
  <si>
    <t>全天</t>
    <phoneticPr fontId="1" type="noConversion"/>
  </si>
  <si>
    <t>全国收视率</t>
    <phoneticPr fontId="1" type="noConversion"/>
  </si>
  <si>
    <t>域外贡献率</t>
    <phoneticPr fontId="1" type="noConversion"/>
  </si>
  <si>
    <t>开始日期</t>
    <phoneticPr fontId="1" type="noConversion"/>
  </si>
  <si>
    <t>18:00-24:00</t>
    <phoneticPr fontId="1" type="noConversion"/>
  </si>
  <si>
    <t>市场份额</t>
    <phoneticPr fontId="1" type="noConversion"/>
  </si>
  <si>
    <t>SMG</t>
    <phoneticPr fontId="1" type="noConversion"/>
  </si>
  <si>
    <t>外地卫视</t>
    <phoneticPr fontId="1" type="noConversion"/>
  </si>
  <si>
    <t>央视</t>
    <phoneticPr fontId="1" type="noConversion"/>
  </si>
  <si>
    <t>考核</t>
    <phoneticPr fontId="1" type="noConversion"/>
  </si>
  <si>
    <t>新闻综合</t>
    <phoneticPr fontId="1" type="noConversion"/>
  </si>
  <si>
    <t>第一财经</t>
    <phoneticPr fontId="1" type="noConversion"/>
  </si>
  <si>
    <t>五星体育</t>
    <phoneticPr fontId="1" type="noConversion"/>
  </si>
  <si>
    <t>哈哈少儿</t>
    <phoneticPr fontId="1" type="noConversion"/>
  </si>
  <si>
    <t>娱乐</t>
    <phoneticPr fontId="1" type="noConversion"/>
  </si>
  <si>
    <t>星尚</t>
    <phoneticPr fontId="1" type="noConversion"/>
  </si>
  <si>
    <t>电视剧</t>
    <phoneticPr fontId="1" type="noConversion"/>
  </si>
  <si>
    <t>纪实</t>
    <phoneticPr fontId="1" type="noConversion"/>
  </si>
  <si>
    <t>份额</t>
    <phoneticPr fontId="1" type="noConversion"/>
  </si>
  <si>
    <t>SMGALL</t>
    <phoneticPr fontId="1" type="noConversion"/>
  </si>
  <si>
    <t>得分</t>
    <phoneticPr fontId="1" type="noConversion"/>
  </si>
  <si>
    <t>新闻广播</t>
    <phoneticPr fontId="1" type="noConversion"/>
  </si>
  <si>
    <t>东广新闻台</t>
    <phoneticPr fontId="1" type="noConversion"/>
  </si>
  <si>
    <t>交通广播</t>
    <phoneticPr fontId="1" type="noConversion"/>
  </si>
  <si>
    <t>899驾车调频</t>
    <phoneticPr fontId="1" type="noConversion"/>
  </si>
  <si>
    <t>故事广播</t>
    <phoneticPr fontId="1" type="noConversion"/>
  </si>
  <si>
    <r>
      <t>动感1</t>
    </r>
    <r>
      <rPr>
        <sz val="10"/>
        <color indexed="8"/>
        <rFont val="宋体"/>
        <family val="3"/>
        <charset val="134"/>
      </rPr>
      <t>01</t>
    </r>
    <phoneticPr fontId="1" type="noConversion"/>
  </si>
  <si>
    <t>Love Radio</t>
    <phoneticPr fontId="1" type="noConversion"/>
  </si>
  <si>
    <t>第一财经广播</t>
    <phoneticPr fontId="1" type="noConversion"/>
  </si>
  <si>
    <t>五星体育广播</t>
    <phoneticPr fontId="1" type="noConversion"/>
  </si>
  <si>
    <t>KFM981</t>
    <phoneticPr fontId="1" type="noConversion"/>
  </si>
  <si>
    <t>传统收视率</t>
    <phoneticPr fontId="1" type="noConversion"/>
  </si>
  <si>
    <t>上海其它</t>
    <phoneticPr fontId="1" type="noConversion"/>
  </si>
  <si>
    <t>四川卫视</t>
  </si>
  <si>
    <t>云南广播电视台卫视频道(一套)</t>
  </si>
  <si>
    <t>广西电视台卫星频道</t>
  </si>
  <si>
    <t>贵州卫视</t>
  </si>
  <si>
    <t>优漫卡通卫视</t>
  </si>
  <si>
    <t>深圳卫视(新闻综合频道)</t>
  </si>
  <si>
    <t>新疆电视台三套(哈语新闻综合频道)</t>
  </si>
  <si>
    <t>山西卫视</t>
  </si>
  <si>
    <t>上海电视台纪实频道</t>
  </si>
  <si>
    <t>山东卫视</t>
  </si>
  <si>
    <t>山东教育台</t>
  </si>
  <si>
    <t>陕西卫视</t>
  </si>
  <si>
    <t>新疆电视台二套(维语新闻综合频道)</t>
  </si>
  <si>
    <t>青海卫视</t>
  </si>
  <si>
    <t>安多卫视</t>
  </si>
  <si>
    <t>安徽卫视</t>
  </si>
  <si>
    <t>新疆卫视</t>
  </si>
  <si>
    <t>天津卫视</t>
  </si>
  <si>
    <t>宁夏卫视</t>
  </si>
  <si>
    <t>北京卡酷少儿频道</t>
  </si>
  <si>
    <t>北京卫视</t>
  </si>
  <si>
    <t>北京电视台纪实高清频道</t>
  </si>
  <si>
    <t>兵团卫视</t>
  </si>
  <si>
    <t>厦门卫视</t>
  </si>
  <si>
    <t>广东广播电视台南方卫视(上星版)</t>
  </si>
  <si>
    <t>重庆卫视</t>
  </si>
  <si>
    <t>西藏二套(汉语卫视)</t>
  </si>
  <si>
    <t>上海电视台炫动卡通频道</t>
  </si>
  <si>
    <t>广东广播电视台嘉佳卡通频道</t>
  </si>
  <si>
    <t>湖北卫视</t>
  </si>
  <si>
    <t>河北广播电视台卫视频道</t>
  </si>
  <si>
    <t>辽宁卫视</t>
  </si>
  <si>
    <t>浙江卫视</t>
  </si>
  <si>
    <t>上海东方卫视</t>
  </si>
  <si>
    <t>福建海峡电视台</t>
  </si>
  <si>
    <t>吉林卫视</t>
  </si>
  <si>
    <t>江西卫视</t>
  </si>
  <si>
    <t>江苏卫视</t>
  </si>
  <si>
    <t>旅游卫视</t>
  </si>
  <si>
    <t>东南卫视</t>
  </si>
  <si>
    <t>内蒙古卫视</t>
  </si>
  <si>
    <t>广东卫视</t>
  </si>
  <si>
    <t>内蒙古电视台蒙古语新闻综合频道</t>
  </si>
  <si>
    <t>湖南卫视</t>
  </si>
  <si>
    <t>黑龙江卫视</t>
  </si>
  <si>
    <t>湖南电视台金鹰卡通频道</t>
  </si>
  <si>
    <t>甘肃卫视</t>
  </si>
  <si>
    <t>河南电视台卫星频道(一套)</t>
  </si>
  <si>
    <t>1107全天</t>
    <phoneticPr fontId="1" type="noConversion"/>
  </si>
  <si>
    <t>1107黄金</t>
    <phoneticPr fontId="1" type="noConversion"/>
  </si>
  <si>
    <t>1108全天</t>
    <phoneticPr fontId="1" type="noConversion"/>
  </si>
  <si>
    <t>1108黄金</t>
    <phoneticPr fontId="1" type="noConversion"/>
  </si>
  <si>
    <t>全频道</t>
    <phoneticPr fontId="1" type="noConversion"/>
  </si>
  <si>
    <t>1109全天</t>
    <phoneticPr fontId="1" type="noConversion"/>
  </si>
  <si>
    <t>1109黄金</t>
    <phoneticPr fontId="1" type="noConversion"/>
  </si>
  <si>
    <t>1110全天</t>
    <phoneticPr fontId="1" type="noConversion"/>
  </si>
  <si>
    <t>1111全天</t>
    <phoneticPr fontId="1" type="noConversion"/>
  </si>
  <si>
    <t>1112全天</t>
    <phoneticPr fontId="1" type="noConversion"/>
  </si>
  <si>
    <t>1113全天</t>
    <phoneticPr fontId="1" type="noConversion"/>
  </si>
  <si>
    <t>1110黄金</t>
    <phoneticPr fontId="1" type="noConversion"/>
  </si>
  <si>
    <t>1111黄金</t>
    <phoneticPr fontId="1" type="noConversion"/>
  </si>
  <si>
    <t>1112黄金</t>
    <phoneticPr fontId="1" type="noConversion"/>
  </si>
  <si>
    <t>1113黄金</t>
    <phoneticPr fontId="1" type="noConversion"/>
  </si>
  <si>
    <t>全国收视率</t>
    <phoneticPr fontId="1" type="noConversion"/>
  </si>
  <si>
    <t>1107-1113全天</t>
    <phoneticPr fontId="1" type="noConversion"/>
  </si>
  <si>
    <t>1107-1113黄金</t>
    <phoneticPr fontId="1" type="noConversion"/>
  </si>
  <si>
    <t>所有频道</t>
    <phoneticPr fontId="1" type="noConversion"/>
  </si>
  <si>
    <t>上海电视台娱乐频道</t>
  </si>
  <si>
    <t>七彩戏剧频道</t>
  </si>
  <si>
    <t>上海电视台艺术人文频道</t>
  </si>
  <si>
    <t>上海电视台新闻综合频道</t>
  </si>
  <si>
    <t>上海电视台东方购物频道</t>
  </si>
  <si>
    <t>上海电视台第一财经频道</t>
  </si>
  <si>
    <t>上海电视台电视剧频道</t>
  </si>
  <si>
    <t>上海电视台星尚频道</t>
  </si>
  <si>
    <t>上海电视台哈哈少儿频道（18-24）</t>
    <phoneticPr fontId="1" type="noConversion"/>
  </si>
  <si>
    <t>上海电视台外语频道</t>
  </si>
  <si>
    <t>上海电视台五星体育频道</t>
  </si>
  <si>
    <t>收视率</t>
    <phoneticPr fontId="1" type="noConversion"/>
  </si>
  <si>
    <t>1107-1113</t>
    <phoneticPr fontId="1" type="noConversion"/>
  </si>
  <si>
    <t>市场份额</t>
    <phoneticPr fontId="1" type="noConversion"/>
  </si>
  <si>
    <t>所有频道（16-22）</t>
    <phoneticPr fontId="1" type="noConversion"/>
  </si>
  <si>
    <t>哈哈少儿（16-22）</t>
    <phoneticPr fontId="1" type="noConversion"/>
  </si>
  <si>
    <t>2016/11/7-2016/11/13</t>
    <phoneticPr fontId="1" type="noConversion"/>
  </si>
  <si>
    <t>目标收视率</t>
    <phoneticPr fontId="1" type="noConversion"/>
  </si>
  <si>
    <t>上海东方电影频道</t>
  </si>
  <si>
    <t>中央台五套</t>
    <phoneticPr fontId="1" type="noConversion"/>
  </si>
  <si>
    <t>排名</t>
    <phoneticPr fontId="1" type="noConversion"/>
  </si>
  <si>
    <t>排名升降</t>
    <phoneticPr fontId="1" type="noConversion"/>
  </si>
  <si>
    <t>2016/10/31-2016/11/06</t>
  </si>
  <si>
    <t>2016/10/31-2016/11/06</t>
    <phoneticPr fontId="1" type="noConversion"/>
  </si>
  <si>
    <t>视频点击量</t>
    <phoneticPr fontId="1" type="noConversion"/>
  </si>
  <si>
    <t>东方卫视</t>
  </si>
  <si>
    <t>深圳卫视</t>
  </si>
  <si>
    <t>2016/11/7-2016/11/13</t>
  </si>
  <si>
    <t>河南卫视</t>
  </si>
  <si>
    <t>微博提及量</t>
    <phoneticPr fontId="1" type="noConversion"/>
  </si>
  <si>
    <t>2016/11/7-2016/11/13</t>
    <phoneticPr fontId="1" type="noConversion"/>
  </si>
  <si>
    <t>网媒关注度</t>
    <phoneticPr fontId="1" type="noConversion"/>
  </si>
  <si>
    <t>null</t>
    <phoneticPr fontId="1" type="noConversion"/>
  </si>
  <si>
    <t>上海电视台哈哈少儿频道</t>
    <phoneticPr fontId="1" type="noConversion"/>
  </si>
  <si>
    <t>排名</t>
    <phoneticPr fontId="1" type="noConversion"/>
  </si>
  <si>
    <t>排名升降</t>
    <phoneticPr fontId="1" type="noConversion"/>
  </si>
  <si>
    <t>上视娱乐频道</t>
  </si>
  <si>
    <t>上视新闻频道</t>
  </si>
  <si>
    <t>上海纪实频道</t>
  </si>
  <si>
    <t>第一财经</t>
  </si>
  <si>
    <t>上视艺术人文频道</t>
  </si>
  <si>
    <t>哈哈少儿频道</t>
  </si>
  <si>
    <t>星尚频道</t>
  </si>
  <si>
    <t>上视外语频道</t>
  </si>
  <si>
    <t>上海五星体育频道</t>
  </si>
  <si>
    <t>上海炫动卡通频道</t>
  </si>
  <si>
    <t>上海电视剧频道</t>
  </si>
  <si>
    <t>2016/10/31-2016/11/06</t>
    <phoneticPr fontId="1" type="noConversion"/>
  </si>
  <si>
    <t>null</t>
    <phoneticPr fontId="1" type="noConversion"/>
  </si>
  <si>
    <t>宝山电台</t>
  </si>
  <si>
    <t>第一财经广播</t>
  </si>
  <si>
    <t>东广新闻台</t>
  </si>
  <si>
    <t>浦江之声</t>
  </si>
  <si>
    <t>其他</t>
  </si>
  <si>
    <t>KFM981</t>
  </si>
  <si>
    <t>899驾车调频</t>
  </si>
  <si>
    <t>故事广播</t>
  </si>
  <si>
    <t>交通广播</t>
  </si>
  <si>
    <t>经典947</t>
  </si>
  <si>
    <t>动感101</t>
  </si>
  <si>
    <t xml:space="preserve"> LoveRadio</t>
  </si>
  <si>
    <t>新闻广播</t>
  </si>
  <si>
    <t>五星体育广播</t>
  </si>
  <si>
    <t>戏剧曲艺广播</t>
  </si>
  <si>
    <t>国际台劲曲调频</t>
  </si>
  <si>
    <t>中央二套</t>
  </si>
  <si>
    <t>中央三套</t>
  </si>
  <si>
    <t>中央一套</t>
  </si>
  <si>
    <t xml:space="preserve">Love Radio </t>
  </si>
  <si>
    <t>上海沸点100音乐电台FM100.1</t>
    <phoneticPr fontId="1" type="noConversion"/>
  </si>
  <si>
    <t>null</t>
    <phoneticPr fontId="1" type="noConversion"/>
  </si>
  <si>
    <t>全频道</t>
    <phoneticPr fontId="1" type="noConversion"/>
  </si>
  <si>
    <t>1030全天</t>
    <phoneticPr fontId="1" type="noConversion"/>
  </si>
  <si>
    <t>1031全天</t>
    <phoneticPr fontId="1" type="noConversion"/>
  </si>
  <si>
    <t>1101全天</t>
    <phoneticPr fontId="1" type="noConversion"/>
  </si>
  <si>
    <t>1102全天</t>
    <phoneticPr fontId="1" type="noConversion"/>
  </si>
  <si>
    <t>1104全天</t>
    <phoneticPr fontId="1" type="noConversion"/>
  </si>
  <si>
    <t>1105全天</t>
    <phoneticPr fontId="1" type="noConversion"/>
  </si>
  <si>
    <t>1106全天</t>
    <phoneticPr fontId="1" type="noConversion"/>
  </si>
  <si>
    <t>1107-1113</t>
    <phoneticPr fontId="1" type="noConversion"/>
  </si>
  <si>
    <t>1031-1106</t>
    <phoneticPr fontId="1" type="noConversion"/>
  </si>
  <si>
    <t>全国网数据</t>
    <phoneticPr fontId="1" type="noConversion"/>
  </si>
  <si>
    <t>全国市场份额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</si>
</sst>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yyyy\-m\-d"/>
    <numFmt numFmtId="177" formatCode="0.0_);[Red]\(0.0\)"/>
    <numFmt numFmtId="178" formatCode="0.00_ "/>
    <numFmt numFmtId="179" formatCode="0.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2"/>
      <charset val="134"/>
      <scheme val="minor"/>
    </font>
    <font>
      <sz val="8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right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>
      <alignment vertical="center"/>
    </xf>
    <xf numFmtId="49" fontId="4" fillId="3" borderId="3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49" fontId="4" fillId="3" borderId="0" xfId="0" applyNumberFormat="1" applyFont="1" applyFill="1" applyBorder="1" applyAlignment="1">
      <alignment horizontal="center" vertical="center"/>
    </xf>
    <xf numFmtId="177" fontId="8" fillId="5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8" fillId="5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11" fillId="0" borderId="2" xfId="1" applyNumberFormat="1" applyFont="1" applyFill="1" applyBorder="1" applyAlignment="1">
      <alignment horizontal="center" vertical="center" wrapText="1"/>
    </xf>
    <xf numFmtId="0" fontId="0" fillId="0" borderId="0" xfId="0" applyAlignment="1"/>
    <xf numFmtId="178" fontId="0" fillId="0" borderId="0" xfId="0" applyNumberFormat="1" applyAlignment="1"/>
    <xf numFmtId="179" fontId="0" fillId="0" borderId="0" xfId="0" applyNumberFormat="1" applyAlignment="1"/>
    <xf numFmtId="4" fontId="12" fillId="0" borderId="2" xfId="0" applyNumberFormat="1" applyFont="1" applyBorder="1" applyAlignment="1">
      <alignment horizontal="right" vertical="center"/>
    </xf>
    <xf numFmtId="0" fontId="5" fillId="4" borderId="1" xfId="0" applyNumberFormat="1" applyFont="1" applyFill="1" applyBorder="1">
      <alignment vertical="center"/>
    </xf>
    <xf numFmtId="0" fontId="3" fillId="4" borderId="1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1" sqref="F11"/>
    </sheetView>
  </sheetViews>
  <sheetFormatPr defaultRowHeight="13.5" x14ac:dyDescent="0.15"/>
  <cols>
    <col min="1" max="1" width="12.75" bestFit="1" customWidth="1"/>
    <col min="3" max="4" width="11" bestFit="1" customWidth="1"/>
  </cols>
  <sheetData>
    <row r="1" spans="1:4" x14ac:dyDescent="0.15">
      <c r="A1" t="s">
        <v>4</v>
      </c>
    </row>
    <row r="2" spans="1:4" x14ac:dyDescent="0.15">
      <c r="A2" s="2">
        <v>42681</v>
      </c>
    </row>
    <row r="3" spans="1:4" x14ac:dyDescent="0.15">
      <c r="B3" t="s">
        <v>0</v>
      </c>
      <c r="C3" t="s">
        <v>2</v>
      </c>
      <c r="D3" t="s">
        <v>3</v>
      </c>
    </row>
    <row r="4" spans="1:4" x14ac:dyDescent="0.15">
      <c r="A4" t="s">
        <v>1</v>
      </c>
      <c r="B4">
        <v>2</v>
      </c>
      <c r="C4">
        <v>0.36507009000000001</v>
      </c>
      <c r="D4">
        <v>75.624210163406175</v>
      </c>
    </row>
    <row r="5" spans="1:4" x14ac:dyDescent="0.15">
      <c r="A5" s="1" t="s">
        <v>5</v>
      </c>
      <c r="B5">
        <v>2</v>
      </c>
      <c r="C5">
        <v>0.72203636640833291</v>
      </c>
      <c r="D5">
        <v>70.434964376328168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51" workbookViewId="0">
      <selection activeCell="A100" sqref="A100:B147"/>
    </sheetView>
  </sheetViews>
  <sheetFormatPr defaultRowHeight="13.5" x14ac:dyDescent="0.15"/>
  <cols>
    <col min="1" max="1" width="25.125" bestFit="1" customWidth="1"/>
  </cols>
  <sheetData>
    <row r="1" spans="1:3" x14ac:dyDescent="0.15">
      <c r="B1" t="s">
        <v>82</v>
      </c>
      <c r="C1" t="s">
        <v>83</v>
      </c>
    </row>
    <row r="2" spans="1:3" x14ac:dyDescent="0.15">
      <c r="A2" s="4" t="s">
        <v>71</v>
      </c>
      <c r="B2" s="5">
        <v>0.41253181999999999</v>
      </c>
      <c r="C2">
        <v>0.94557959186388796</v>
      </c>
    </row>
    <row r="3" spans="1:3" x14ac:dyDescent="0.15">
      <c r="A3" s="4" t="s">
        <v>67</v>
      </c>
      <c r="B3" s="5">
        <v>0.36507009000000001</v>
      </c>
      <c r="C3">
        <v>0.72203636640833291</v>
      </c>
    </row>
    <row r="4" spans="1:3" x14ac:dyDescent="0.15">
      <c r="A4" s="4" t="s">
        <v>43</v>
      </c>
      <c r="B4" s="5">
        <v>0.206999391</v>
      </c>
      <c r="C4">
        <v>0.51701448912777748</v>
      </c>
    </row>
    <row r="5" spans="1:3" x14ac:dyDescent="0.15">
      <c r="A5" s="4" t="s">
        <v>54</v>
      </c>
      <c r="B5" s="5">
        <v>0.22657622699999999</v>
      </c>
      <c r="C5">
        <v>0.50076686882500043</v>
      </c>
    </row>
    <row r="6" spans="1:3" x14ac:dyDescent="0.15">
      <c r="A6" s="4" t="s">
        <v>49</v>
      </c>
      <c r="B6" s="5">
        <v>0.18478008600000001</v>
      </c>
      <c r="C6">
        <v>0.32351225621111113</v>
      </c>
    </row>
    <row r="7" spans="1:3" x14ac:dyDescent="0.15">
      <c r="A7" s="4" t="s">
        <v>77</v>
      </c>
      <c r="B7" s="5">
        <v>0.19693445800000001</v>
      </c>
      <c r="C7">
        <v>0.30262565528611118</v>
      </c>
    </row>
    <row r="8" spans="1:3" x14ac:dyDescent="0.15">
      <c r="A8" s="4" t="s">
        <v>66</v>
      </c>
      <c r="B8" s="5">
        <v>0.25430081999999998</v>
      </c>
      <c r="C8">
        <v>0.29265924725000009</v>
      </c>
    </row>
    <row r="9" spans="1:3" x14ac:dyDescent="0.15">
      <c r="A9" s="4" t="s">
        <v>79</v>
      </c>
      <c r="B9" s="5">
        <v>0.20211285000000001</v>
      </c>
      <c r="C9">
        <v>0.28715479641944436</v>
      </c>
    </row>
    <row r="10" spans="1:3" x14ac:dyDescent="0.15">
      <c r="A10" s="4" t="s">
        <v>65</v>
      </c>
      <c r="B10" s="5">
        <v>0.133196971</v>
      </c>
      <c r="C10">
        <v>0.26271197703888899</v>
      </c>
    </row>
    <row r="11" spans="1:3" x14ac:dyDescent="0.15">
      <c r="A11" s="4" t="s">
        <v>63</v>
      </c>
      <c r="B11" s="5">
        <v>0.116822841</v>
      </c>
      <c r="C11">
        <v>0.2273835352944443</v>
      </c>
    </row>
    <row r="12" spans="1:3" x14ac:dyDescent="0.15">
      <c r="A12" s="4" t="s">
        <v>39</v>
      </c>
      <c r="B12" s="5">
        <v>0.113104707</v>
      </c>
      <c r="C12">
        <v>0.22670290065000015</v>
      </c>
    </row>
    <row r="13" spans="1:3" x14ac:dyDescent="0.15">
      <c r="A13" s="4" t="s">
        <v>70</v>
      </c>
      <c r="B13" s="5">
        <v>0.113656724</v>
      </c>
      <c r="C13">
        <v>0.21059046994166686</v>
      </c>
    </row>
    <row r="14" spans="1:3" x14ac:dyDescent="0.15">
      <c r="A14" s="4" t="s">
        <v>37</v>
      </c>
      <c r="B14" s="5">
        <v>7.4211089999999993E-2</v>
      </c>
      <c r="C14">
        <v>0.2084344384861114</v>
      </c>
    </row>
    <row r="15" spans="1:3" x14ac:dyDescent="0.15">
      <c r="A15" s="4" t="s">
        <v>78</v>
      </c>
      <c r="B15" s="5">
        <v>7.0156172000000003E-2</v>
      </c>
      <c r="C15">
        <v>0.19171807535555566</v>
      </c>
    </row>
    <row r="16" spans="1:3" x14ac:dyDescent="0.15">
      <c r="A16" s="4" t="s">
        <v>81</v>
      </c>
      <c r="B16" s="5">
        <v>7.5006096999999994E-2</v>
      </c>
      <c r="C16">
        <v>0.18982528529999998</v>
      </c>
    </row>
    <row r="17" spans="1:3" x14ac:dyDescent="0.15">
      <c r="A17" s="4" t="s">
        <v>53</v>
      </c>
      <c r="B17" s="5">
        <v>0.117414693</v>
      </c>
      <c r="C17">
        <v>0.16851540448055541</v>
      </c>
    </row>
    <row r="18" spans="1:3" x14ac:dyDescent="0.15">
      <c r="A18" s="4" t="s">
        <v>51</v>
      </c>
      <c r="B18" s="5">
        <v>9.5663735999999999E-2</v>
      </c>
      <c r="C18">
        <v>0.16809239751111116</v>
      </c>
    </row>
    <row r="19" spans="1:3" x14ac:dyDescent="0.15">
      <c r="A19" s="4" t="s">
        <v>64</v>
      </c>
      <c r="B19" s="5">
        <v>5.6653984999999997E-2</v>
      </c>
      <c r="C19">
        <v>0.15043862270555544</v>
      </c>
    </row>
    <row r="20" spans="1:3" x14ac:dyDescent="0.15">
      <c r="A20" s="4" t="s">
        <v>59</v>
      </c>
      <c r="B20" s="5">
        <v>5.5893475999999997E-2</v>
      </c>
      <c r="C20">
        <v>0.14700634607777791</v>
      </c>
    </row>
    <row r="21" spans="1:3" x14ac:dyDescent="0.15">
      <c r="A21" s="4" t="s">
        <v>75</v>
      </c>
      <c r="B21" s="5">
        <v>7.9643224999999998E-2</v>
      </c>
      <c r="C21">
        <v>0.13505050032777777</v>
      </c>
    </row>
    <row r="22" spans="1:3" x14ac:dyDescent="0.15">
      <c r="A22" s="4" t="s">
        <v>73</v>
      </c>
      <c r="B22" s="5">
        <v>4.6098308999999997E-2</v>
      </c>
      <c r="C22">
        <v>0.11890692051388893</v>
      </c>
    </row>
    <row r="23" spans="1:3" x14ac:dyDescent="0.15">
      <c r="A23" s="4" t="s">
        <v>69</v>
      </c>
      <c r="B23" s="5">
        <v>6.5894348000000005E-2</v>
      </c>
      <c r="C23">
        <v>0.10978508116388866</v>
      </c>
    </row>
    <row r="24" spans="1:3" x14ac:dyDescent="0.15">
      <c r="A24" s="4" t="s">
        <v>62</v>
      </c>
      <c r="B24" s="5">
        <v>7.1254152000000001E-2</v>
      </c>
      <c r="C24">
        <v>0.10731720391666658</v>
      </c>
    </row>
    <row r="25" spans="1:3" x14ac:dyDescent="0.15">
      <c r="A25" s="4" t="s">
        <v>35</v>
      </c>
      <c r="B25" s="5">
        <v>5.3479934999999999E-2</v>
      </c>
      <c r="C25">
        <v>0.10606413154444436</v>
      </c>
    </row>
    <row r="26" spans="1:3" x14ac:dyDescent="0.15">
      <c r="A26" s="4" t="s">
        <v>34</v>
      </c>
      <c r="B26" s="5">
        <v>5.9883873999999997E-2</v>
      </c>
      <c r="C26">
        <v>7.3376127922222228E-2</v>
      </c>
    </row>
    <row r="27" spans="1:3" x14ac:dyDescent="0.15">
      <c r="A27" s="4" t="s">
        <v>38</v>
      </c>
      <c r="B27" s="5">
        <v>3.5794787000000002E-2</v>
      </c>
      <c r="C27">
        <v>5.6340078813888833E-2</v>
      </c>
    </row>
    <row r="28" spans="1:3" x14ac:dyDescent="0.15">
      <c r="A28" s="4" t="s">
        <v>45</v>
      </c>
      <c r="B28" s="5">
        <v>3.5302686E-2</v>
      </c>
      <c r="C28">
        <v>5.5763980874999973E-2</v>
      </c>
    </row>
    <row r="29" spans="1:3" x14ac:dyDescent="0.15">
      <c r="A29" s="4" t="s">
        <v>80</v>
      </c>
      <c r="B29" s="5">
        <v>1.9773288999999999E-2</v>
      </c>
      <c r="C29">
        <v>4.4105313991666707E-2</v>
      </c>
    </row>
    <row r="30" spans="1:3" x14ac:dyDescent="0.15">
      <c r="A30" s="4" t="s">
        <v>74</v>
      </c>
      <c r="B30" s="5">
        <v>2.6339132000000001E-2</v>
      </c>
      <c r="C30">
        <v>4.2087415641666695E-2</v>
      </c>
    </row>
    <row r="31" spans="1:3" x14ac:dyDescent="0.15">
      <c r="A31" s="4" t="s">
        <v>61</v>
      </c>
      <c r="B31" s="5">
        <v>2.1742398999999999E-2</v>
      </c>
      <c r="C31">
        <v>3.8617831841666707E-2</v>
      </c>
    </row>
    <row r="32" spans="1:3" x14ac:dyDescent="0.15">
      <c r="A32" s="4" t="s">
        <v>47</v>
      </c>
      <c r="B32" s="5">
        <v>1.476015E-2</v>
      </c>
      <c r="C32">
        <v>3.4163687172222165E-2</v>
      </c>
    </row>
    <row r="33" spans="1:3" x14ac:dyDescent="0.15">
      <c r="A33" s="4" t="s">
        <v>52</v>
      </c>
      <c r="B33" s="5">
        <v>1.8882653999999999E-2</v>
      </c>
      <c r="C33">
        <v>3.1603007155555592E-2</v>
      </c>
    </row>
    <row r="34" spans="1:3" x14ac:dyDescent="0.15">
      <c r="A34" s="4" t="s">
        <v>36</v>
      </c>
      <c r="B34" s="5">
        <v>2.1934034000000002E-2</v>
      </c>
      <c r="C34">
        <v>2.949836768888893E-2</v>
      </c>
    </row>
    <row r="35" spans="1:3" x14ac:dyDescent="0.15">
      <c r="A35" s="4" t="s">
        <v>41</v>
      </c>
      <c r="B35" s="5">
        <v>2.9899836999999999E-2</v>
      </c>
      <c r="C35">
        <v>2.862842508055554E-2</v>
      </c>
    </row>
    <row r="36" spans="1:3" x14ac:dyDescent="0.15">
      <c r="A36" s="4" t="s">
        <v>50</v>
      </c>
      <c r="B36" s="5">
        <v>1.4524548E-2</v>
      </c>
      <c r="C36">
        <v>2.5240934586111107E-2</v>
      </c>
    </row>
    <row r="37" spans="1:3" x14ac:dyDescent="0.15">
      <c r="A37" s="4" t="s">
        <v>42</v>
      </c>
      <c r="B37" s="5">
        <v>1.2751782999999999E-2</v>
      </c>
      <c r="C37">
        <v>2.3849451183333339E-2</v>
      </c>
    </row>
    <row r="38" spans="1:3" x14ac:dyDescent="0.15">
      <c r="A38" s="4" t="s">
        <v>60</v>
      </c>
      <c r="B38" s="5">
        <v>9.6124609999999992E-3</v>
      </c>
      <c r="C38">
        <v>1.5981415122222221E-2</v>
      </c>
    </row>
    <row r="39" spans="1:3" x14ac:dyDescent="0.15">
      <c r="A39" s="4" t="s">
        <v>72</v>
      </c>
      <c r="B39" s="5">
        <v>6.3646650000000003E-3</v>
      </c>
      <c r="C39">
        <v>1.2575470205555576E-2</v>
      </c>
    </row>
    <row r="40" spans="1:3" x14ac:dyDescent="0.15">
      <c r="A40" s="4" t="s">
        <v>57</v>
      </c>
      <c r="B40" s="5">
        <v>4.3272450000000004E-3</v>
      </c>
      <c r="C40">
        <v>1.15908870138889E-2</v>
      </c>
    </row>
    <row r="41" spans="1:3" x14ac:dyDescent="0.15">
      <c r="A41" s="4" t="s">
        <v>44</v>
      </c>
      <c r="B41" s="5">
        <v>8.6673640000000003E-3</v>
      </c>
      <c r="C41">
        <v>1.0244418613888886E-2</v>
      </c>
    </row>
    <row r="42" spans="1:3" x14ac:dyDescent="0.15">
      <c r="A42" s="4" t="s">
        <v>55</v>
      </c>
      <c r="B42" s="5">
        <v>3.8568589999999998E-3</v>
      </c>
      <c r="C42">
        <v>7.8054099388888826E-3</v>
      </c>
    </row>
    <row r="43" spans="1:3" x14ac:dyDescent="0.15">
      <c r="A43" s="4" t="s">
        <v>56</v>
      </c>
      <c r="B43" s="5">
        <v>7.1066590000000004E-3</v>
      </c>
      <c r="C43">
        <v>6.33253551388889E-3</v>
      </c>
    </row>
    <row r="44" spans="1:3" x14ac:dyDescent="0.15">
      <c r="A44" s="4" t="s">
        <v>46</v>
      </c>
      <c r="B44" s="5">
        <v>1.4974859999999999E-3</v>
      </c>
      <c r="C44">
        <v>4.4135194888888958E-3</v>
      </c>
    </row>
    <row r="45" spans="1:3" x14ac:dyDescent="0.15">
      <c r="A45" s="4" t="s">
        <v>48</v>
      </c>
      <c r="B45" s="5">
        <v>1.116255E-3</v>
      </c>
      <c r="C45">
        <v>2.0651472055555555E-3</v>
      </c>
    </row>
    <row r="46" spans="1:3" x14ac:dyDescent="0.15">
      <c r="A46" s="4" t="s">
        <v>68</v>
      </c>
      <c r="B46" s="5">
        <v>6.8351499999999999E-4</v>
      </c>
      <c r="C46">
        <v>1.1571054555555554E-3</v>
      </c>
    </row>
    <row r="47" spans="1:3" x14ac:dyDescent="0.15">
      <c r="A47" s="4" t="s">
        <v>40</v>
      </c>
      <c r="B47" s="5">
        <v>5.0669099999999998E-4</v>
      </c>
      <c r="C47">
        <v>8.4396826388888964E-4</v>
      </c>
    </row>
    <row r="48" spans="1:3" x14ac:dyDescent="0.15">
      <c r="A48" s="4" t="s">
        <v>76</v>
      </c>
      <c r="B48" s="5">
        <v>4.4536599999999999E-4</v>
      </c>
      <c r="C48">
        <v>7.7419818611111049E-4</v>
      </c>
    </row>
    <row r="49" spans="1:3" x14ac:dyDescent="0.15">
      <c r="A49" s="4" t="s">
        <v>58</v>
      </c>
      <c r="B49" s="5">
        <v>0</v>
      </c>
      <c r="C49">
        <v>0</v>
      </c>
    </row>
    <row r="50" spans="1:3" x14ac:dyDescent="0.15">
      <c r="A50" s="8"/>
      <c r="B50" s="8" t="s">
        <v>98</v>
      </c>
    </row>
    <row r="51" spans="1:3" x14ac:dyDescent="0.15">
      <c r="A51" s="4" t="s">
        <v>71</v>
      </c>
      <c r="B51" s="8">
        <v>0.25911308071428568</v>
      </c>
    </row>
    <row r="52" spans="1:3" x14ac:dyDescent="0.15">
      <c r="A52" s="4" t="s">
        <v>67</v>
      </c>
      <c r="B52" s="8">
        <v>0.24992858157142853</v>
      </c>
    </row>
    <row r="53" spans="1:3" x14ac:dyDescent="0.15">
      <c r="A53" s="4" t="s">
        <v>77</v>
      </c>
      <c r="B53" s="8">
        <v>0.1925866227142857</v>
      </c>
    </row>
    <row r="54" spans="1:3" x14ac:dyDescent="0.15">
      <c r="A54" s="4" t="s">
        <v>54</v>
      </c>
      <c r="B54" s="8">
        <v>0.18973128599999997</v>
      </c>
    </row>
    <row r="55" spans="1:3" x14ac:dyDescent="0.15">
      <c r="A55" s="4" t="s">
        <v>66</v>
      </c>
      <c r="B55" s="8">
        <v>0.18442588214285713</v>
      </c>
    </row>
    <row r="56" spans="1:3" x14ac:dyDescent="0.15">
      <c r="A56" s="4" t="s">
        <v>49</v>
      </c>
      <c r="B56" s="8">
        <v>0.13850398757142859</v>
      </c>
    </row>
    <row r="57" spans="1:3" x14ac:dyDescent="0.15">
      <c r="A57" s="4" t="s">
        <v>39</v>
      </c>
      <c r="B57" s="8">
        <v>0.13746988728571427</v>
      </c>
    </row>
    <row r="58" spans="1:3" x14ac:dyDescent="0.15">
      <c r="A58" s="4" t="s">
        <v>43</v>
      </c>
      <c r="B58" s="8">
        <v>0.13704312700000001</v>
      </c>
    </row>
    <row r="59" spans="1:3" x14ac:dyDescent="0.15">
      <c r="A59" s="4" t="s">
        <v>79</v>
      </c>
      <c r="B59" s="8">
        <v>0.12901464171428573</v>
      </c>
    </row>
    <row r="60" spans="1:3" x14ac:dyDescent="0.15">
      <c r="A60" s="4" t="s">
        <v>51</v>
      </c>
      <c r="B60" s="8">
        <v>0.121038307</v>
      </c>
    </row>
    <row r="61" spans="1:3" x14ac:dyDescent="0.15">
      <c r="A61" s="4" t="s">
        <v>70</v>
      </c>
      <c r="B61" s="8">
        <v>0.12022605100000001</v>
      </c>
    </row>
    <row r="62" spans="1:3" x14ac:dyDescent="0.15">
      <c r="A62" s="4" t="s">
        <v>65</v>
      </c>
      <c r="B62" s="8">
        <v>0.11472110528571429</v>
      </c>
    </row>
    <row r="63" spans="1:3" x14ac:dyDescent="0.15">
      <c r="A63" s="4" t="s">
        <v>53</v>
      </c>
      <c r="B63">
        <v>0.11315284700000001</v>
      </c>
    </row>
    <row r="64" spans="1:3" x14ac:dyDescent="0.15">
      <c r="A64" s="4" t="s">
        <v>63</v>
      </c>
      <c r="B64">
        <v>0.10311288685714286</v>
      </c>
    </row>
    <row r="65" spans="1:2" x14ac:dyDescent="0.15">
      <c r="A65" s="4" t="s">
        <v>78</v>
      </c>
      <c r="B65">
        <v>9.1279207428571416E-2</v>
      </c>
    </row>
    <row r="66" spans="1:2" x14ac:dyDescent="0.15">
      <c r="A66" s="4" t="s">
        <v>75</v>
      </c>
      <c r="B66">
        <v>7.252616685714286E-2</v>
      </c>
    </row>
    <row r="67" spans="1:2" x14ac:dyDescent="0.15">
      <c r="A67" s="4" t="s">
        <v>37</v>
      </c>
      <c r="B67">
        <v>6.626247542857143E-2</v>
      </c>
    </row>
    <row r="68" spans="1:2" x14ac:dyDescent="0.15">
      <c r="A68" s="4" t="s">
        <v>81</v>
      </c>
      <c r="B68">
        <v>6.6238242285714288E-2</v>
      </c>
    </row>
    <row r="69" spans="1:2" x14ac:dyDescent="0.15">
      <c r="A69" s="4" t="s">
        <v>35</v>
      </c>
      <c r="B69">
        <v>6.3890861428571435E-2</v>
      </c>
    </row>
    <row r="70" spans="1:2" x14ac:dyDescent="0.15">
      <c r="A70" s="4" t="s">
        <v>59</v>
      </c>
      <c r="B70">
        <v>6.3022660857142851E-2</v>
      </c>
    </row>
    <row r="71" spans="1:2" x14ac:dyDescent="0.15">
      <c r="A71" s="4" t="s">
        <v>69</v>
      </c>
      <c r="B71">
        <v>5.6384218571428571E-2</v>
      </c>
    </row>
    <row r="72" spans="1:2" x14ac:dyDescent="0.15">
      <c r="A72" s="4" t="s">
        <v>34</v>
      </c>
      <c r="B72">
        <v>5.4252428428571434E-2</v>
      </c>
    </row>
    <row r="73" spans="1:2" x14ac:dyDescent="0.15">
      <c r="A73" s="4" t="s">
        <v>64</v>
      </c>
      <c r="B73">
        <v>5.3877876285714284E-2</v>
      </c>
    </row>
    <row r="74" spans="1:2" x14ac:dyDescent="0.15">
      <c r="A74" s="4" t="s">
        <v>62</v>
      </c>
      <c r="B74">
        <v>4.3230675571428574E-2</v>
      </c>
    </row>
    <row r="75" spans="1:2" x14ac:dyDescent="0.15">
      <c r="A75" s="4" t="s">
        <v>73</v>
      </c>
      <c r="B75">
        <v>4.1118830285714288E-2</v>
      </c>
    </row>
    <row r="76" spans="1:2" x14ac:dyDescent="0.15">
      <c r="A76" s="4" t="s">
        <v>45</v>
      </c>
      <c r="B76">
        <v>3.5335061142857151E-2</v>
      </c>
    </row>
    <row r="77" spans="1:2" x14ac:dyDescent="0.15">
      <c r="A77" s="4" t="s">
        <v>41</v>
      </c>
      <c r="B77">
        <v>3.0416507142857145E-2</v>
      </c>
    </row>
    <row r="78" spans="1:2" x14ac:dyDescent="0.15">
      <c r="A78" s="4" t="s">
        <v>38</v>
      </c>
      <c r="B78">
        <v>2.8240003571428567E-2</v>
      </c>
    </row>
    <row r="79" spans="1:2" x14ac:dyDescent="0.15">
      <c r="A79" s="4" t="s">
        <v>36</v>
      </c>
      <c r="B79">
        <v>2.2643297142857143E-2</v>
      </c>
    </row>
    <row r="80" spans="1:2" x14ac:dyDescent="0.15">
      <c r="A80" s="4" t="s">
        <v>74</v>
      </c>
      <c r="B80">
        <v>2.1021323285714287E-2</v>
      </c>
    </row>
    <row r="81" spans="1:2" x14ac:dyDescent="0.15">
      <c r="A81" s="4" t="s">
        <v>61</v>
      </c>
      <c r="B81">
        <v>1.8500008857142859E-2</v>
      </c>
    </row>
    <row r="82" spans="1:2" x14ac:dyDescent="0.15">
      <c r="A82" s="4" t="s">
        <v>52</v>
      </c>
      <c r="B82">
        <v>1.7375462857142854E-2</v>
      </c>
    </row>
    <row r="83" spans="1:2" x14ac:dyDescent="0.15">
      <c r="A83" s="4" t="s">
        <v>42</v>
      </c>
      <c r="B83">
        <v>1.5027274999999998E-2</v>
      </c>
    </row>
    <row r="84" spans="1:2" x14ac:dyDescent="0.15">
      <c r="A84" s="4" t="s">
        <v>80</v>
      </c>
      <c r="B84">
        <v>1.3613943142857144E-2</v>
      </c>
    </row>
    <row r="85" spans="1:2" x14ac:dyDescent="0.15">
      <c r="A85" s="4" t="s">
        <v>47</v>
      </c>
      <c r="B85">
        <v>1.1580534142857144E-2</v>
      </c>
    </row>
    <row r="86" spans="1:2" x14ac:dyDescent="0.15">
      <c r="A86" s="4" t="s">
        <v>50</v>
      </c>
      <c r="B86">
        <v>1.0151505999999999E-2</v>
      </c>
    </row>
    <row r="87" spans="1:2" x14ac:dyDescent="0.15">
      <c r="A87" s="4" t="s">
        <v>44</v>
      </c>
      <c r="B87">
        <v>9.3636908571428593E-3</v>
      </c>
    </row>
    <row r="88" spans="1:2" x14ac:dyDescent="0.15">
      <c r="A88" s="4" t="s">
        <v>60</v>
      </c>
      <c r="B88">
        <v>7.9352487142857146E-3</v>
      </c>
    </row>
    <row r="89" spans="1:2" x14ac:dyDescent="0.15">
      <c r="A89" s="4" t="s">
        <v>56</v>
      </c>
      <c r="B89">
        <v>6.5815630000000003E-3</v>
      </c>
    </row>
    <row r="90" spans="1:2" x14ac:dyDescent="0.15">
      <c r="A90" s="4" t="s">
        <v>57</v>
      </c>
      <c r="B90">
        <v>5.5376572857142861E-3</v>
      </c>
    </row>
    <row r="91" spans="1:2" x14ac:dyDescent="0.15">
      <c r="A91" s="4" t="s">
        <v>72</v>
      </c>
      <c r="B91">
        <v>5.3363029999999997E-3</v>
      </c>
    </row>
    <row r="92" spans="1:2" x14ac:dyDescent="0.15">
      <c r="A92" s="4" t="s">
        <v>55</v>
      </c>
      <c r="B92">
        <v>4.0580121428571434E-3</v>
      </c>
    </row>
    <row r="93" spans="1:2" x14ac:dyDescent="0.15">
      <c r="A93" s="4" t="s">
        <v>46</v>
      </c>
      <c r="B93">
        <v>1.2460119999999999E-3</v>
      </c>
    </row>
    <row r="94" spans="1:2" x14ac:dyDescent="0.15">
      <c r="A94" s="4" t="s">
        <v>68</v>
      </c>
      <c r="B94">
        <v>1.0149234285714286E-3</v>
      </c>
    </row>
    <row r="95" spans="1:2" x14ac:dyDescent="0.15">
      <c r="A95" s="4" t="s">
        <v>40</v>
      </c>
      <c r="B95">
        <v>8.7247914285714279E-4</v>
      </c>
    </row>
    <row r="96" spans="1:2" x14ac:dyDescent="0.15">
      <c r="A96" s="4" t="s">
        <v>48</v>
      </c>
      <c r="B96">
        <v>8.4925199999999999E-4</v>
      </c>
    </row>
    <row r="97" spans="1:2" x14ac:dyDescent="0.15">
      <c r="A97" s="4" t="s">
        <v>76</v>
      </c>
      <c r="B97">
        <v>3.7577585714285714E-4</v>
      </c>
    </row>
    <row r="98" spans="1:2" x14ac:dyDescent="0.15">
      <c r="A98" s="4" t="s">
        <v>58</v>
      </c>
      <c r="B98">
        <v>0</v>
      </c>
    </row>
    <row r="99" spans="1:2" x14ac:dyDescent="0.15">
      <c r="A99" s="8"/>
      <c r="B99" s="8" t="s">
        <v>99</v>
      </c>
    </row>
    <row r="100" spans="1:2" x14ac:dyDescent="0.15">
      <c r="A100" s="4" t="s">
        <v>34</v>
      </c>
      <c r="B100">
        <v>8.6979786903571457E-2</v>
      </c>
    </row>
    <row r="101" spans="1:2" x14ac:dyDescent="0.15">
      <c r="A101" s="4" t="s">
        <v>35</v>
      </c>
      <c r="B101" s="8">
        <v>0.17184767919404761</v>
      </c>
    </row>
    <row r="102" spans="1:2" x14ac:dyDescent="0.15">
      <c r="A102" s="4" t="s">
        <v>36</v>
      </c>
      <c r="B102">
        <v>3.4069723796825421E-2</v>
      </c>
    </row>
    <row r="103" spans="1:2" x14ac:dyDescent="0.15">
      <c r="A103" s="4" t="s">
        <v>37</v>
      </c>
      <c r="B103" s="8">
        <v>0.19073097178968265</v>
      </c>
    </row>
    <row r="104" spans="1:2" x14ac:dyDescent="0.15">
      <c r="A104" s="4" t="s">
        <v>38</v>
      </c>
      <c r="B104">
        <v>6.7167893259523784E-2</v>
      </c>
    </row>
    <row r="105" spans="1:2" x14ac:dyDescent="0.15">
      <c r="A105" s="4" t="s">
        <v>39</v>
      </c>
      <c r="B105" s="8">
        <v>0.27139320563968267</v>
      </c>
    </row>
    <row r="106" spans="1:2" x14ac:dyDescent="0.15">
      <c r="A106" s="4" t="s">
        <v>40</v>
      </c>
      <c r="B106">
        <v>2.6792183809523787E-3</v>
      </c>
    </row>
    <row r="107" spans="1:2" x14ac:dyDescent="0.15">
      <c r="A107" s="4" t="s">
        <v>41</v>
      </c>
      <c r="B107">
        <v>4.5728863257142836E-2</v>
      </c>
    </row>
    <row r="108" spans="1:2" x14ac:dyDescent="0.15">
      <c r="A108" s="4" t="s">
        <v>42</v>
      </c>
      <c r="B108">
        <v>3.1778901198015887E-2</v>
      </c>
    </row>
    <row r="109" spans="1:2" x14ac:dyDescent="0.15">
      <c r="A109" s="4" t="s">
        <v>43</v>
      </c>
      <c r="B109" s="8">
        <v>0.33435823143373022</v>
      </c>
    </row>
    <row r="110" spans="1:2" x14ac:dyDescent="0.15">
      <c r="A110" s="4" t="s">
        <v>44</v>
      </c>
      <c r="B110">
        <v>1.6552654346031741E-2</v>
      </c>
    </row>
    <row r="111" spans="1:2" x14ac:dyDescent="0.15">
      <c r="A111" s="4" t="s">
        <v>45</v>
      </c>
      <c r="B111">
        <v>6.5753076925396781E-2</v>
      </c>
    </row>
    <row r="112" spans="1:2" x14ac:dyDescent="0.15">
      <c r="A112" s="4" t="s">
        <v>46</v>
      </c>
      <c r="B112">
        <v>3.6482311158730222E-3</v>
      </c>
    </row>
    <row r="113" spans="1:2" x14ac:dyDescent="0.15">
      <c r="A113" s="4" t="s">
        <v>47</v>
      </c>
      <c r="B113">
        <v>2.7096794227380955E-2</v>
      </c>
    </row>
    <row r="114" spans="1:2" x14ac:dyDescent="0.15">
      <c r="A114" s="4" t="s">
        <v>48</v>
      </c>
      <c r="B114">
        <v>2.0756861488095244E-3</v>
      </c>
    </row>
    <row r="115" spans="1:2" x14ac:dyDescent="0.15">
      <c r="A115" s="4" t="s">
        <v>49</v>
      </c>
      <c r="B115" s="8">
        <v>0.24811655295000004</v>
      </c>
    </row>
    <row r="116" spans="1:2" x14ac:dyDescent="0.15">
      <c r="A116" s="4" t="s">
        <v>50</v>
      </c>
      <c r="B116">
        <v>1.826047334563493E-2</v>
      </c>
    </row>
    <row r="117" spans="1:2" x14ac:dyDescent="0.15">
      <c r="A117" s="4" t="s">
        <v>51</v>
      </c>
      <c r="B117" s="8">
        <v>0.23422511066111093</v>
      </c>
    </row>
    <row r="118" spans="1:2" x14ac:dyDescent="0.15">
      <c r="A118" s="4" t="s">
        <v>52</v>
      </c>
      <c r="B118">
        <v>3.5503091538095256E-2</v>
      </c>
    </row>
    <row r="119" spans="1:2" x14ac:dyDescent="0.15">
      <c r="A119" s="4" t="s">
        <v>53</v>
      </c>
      <c r="B119" s="8">
        <v>0.21458169503611124</v>
      </c>
    </row>
    <row r="120" spans="1:2" x14ac:dyDescent="0.15">
      <c r="A120" s="4" t="s">
        <v>54</v>
      </c>
      <c r="B120" s="8">
        <v>0.41697118537023831</v>
      </c>
    </row>
    <row r="121" spans="1:2" x14ac:dyDescent="0.15">
      <c r="A121" s="4" t="s">
        <v>55</v>
      </c>
      <c r="B121">
        <v>9.4205756261904507E-3</v>
      </c>
    </row>
    <row r="122" spans="1:2" x14ac:dyDescent="0.15">
      <c r="A122" s="4" t="s">
        <v>56</v>
      </c>
      <c r="B122">
        <v>1.0554393259523814E-2</v>
      </c>
    </row>
    <row r="123" spans="1:2" x14ac:dyDescent="0.15">
      <c r="A123" s="4" t="s">
        <v>57</v>
      </c>
      <c r="B123">
        <v>1.5759716379365074E-2</v>
      </c>
    </row>
    <row r="124" spans="1:2" x14ac:dyDescent="0.15">
      <c r="A124" s="4" t="s">
        <v>58</v>
      </c>
      <c r="B124">
        <v>0</v>
      </c>
    </row>
    <row r="125" spans="1:2" x14ac:dyDescent="0.15">
      <c r="A125" s="4" t="s">
        <v>59</v>
      </c>
      <c r="B125" s="8">
        <v>0.17885424546507936</v>
      </c>
    </row>
    <row r="126" spans="1:2" x14ac:dyDescent="0.15">
      <c r="A126" s="4" t="s">
        <v>60</v>
      </c>
      <c r="B126">
        <v>1.1766418276190472E-2</v>
      </c>
    </row>
    <row r="127" spans="1:2" x14ac:dyDescent="0.15">
      <c r="A127" s="4" t="s">
        <v>61</v>
      </c>
      <c r="B127">
        <v>3.596098157142856E-2</v>
      </c>
    </row>
    <row r="128" spans="1:2" x14ac:dyDescent="0.15">
      <c r="A128" s="4" t="s">
        <v>62</v>
      </c>
      <c r="B128">
        <v>9.109220658611103E-2</v>
      </c>
    </row>
    <row r="129" spans="1:2" x14ac:dyDescent="0.15">
      <c r="A129" s="4" t="s">
        <v>63</v>
      </c>
      <c r="B129" s="8">
        <v>0.23554654990436497</v>
      </c>
    </row>
    <row r="130" spans="1:2" x14ac:dyDescent="0.15">
      <c r="A130" s="4" t="s">
        <v>64</v>
      </c>
      <c r="B130" s="8">
        <v>0.14434355684642861</v>
      </c>
    </row>
    <row r="131" spans="1:2" x14ac:dyDescent="0.15">
      <c r="A131" s="4" t="s">
        <v>65</v>
      </c>
      <c r="B131" s="8">
        <v>0.25611879040992075</v>
      </c>
    </row>
    <row r="132" spans="1:2" x14ac:dyDescent="0.15">
      <c r="A132" s="4" t="s">
        <v>66</v>
      </c>
      <c r="B132" s="8">
        <v>0.30240081913888905</v>
      </c>
    </row>
    <row r="133" spans="1:2" x14ac:dyDescent="0.15">
      <c r="A133" s="4" t="s">
        <v>67</v>
      </c>
      <c r="B133" s="8">
        <v>0.49290413716349185</v>
      </c>
    </row>
    <row r="134" spans="1:2" x14ac:dyDescent="0.15">
      <c r="A134" s="4" t="s">
        <v>68</v>
      </c>
      <c r="B134">
        <v>2.7661783246031766E-3</v>
      </c>
    </row>
    <row r="135" spans="1:2" x14ac:dyDescent="0.15">
      <c r="A135" s="4" t="s">
        <v>69</v>
      </c>
      <c r="B135">
        <v>7.902338340634911E-2</v>
      </c>
    </row>
    <row r="136" spans="1:2" x14ac:dyDescent="0.15">
      <c r="A136" s="4" t="s">
        <v>70</v>
      </c>
      <c r="B136" s="8">
        <v>0.25834213224642871</v>
      </c>
    </row>
    <row r="137" spans="1:2" x14ac:dyDescent="0.15">
      <c r="A137" s="4" t="s">
        <v>71</v>
      </c>
      <c r="B137" s="8">
        <v>0.63351092861785674</v>
      </c>
    </row>
    <row r="138" spans="1:2" x14ac:dyDescent="0.15">
      <c r="A138" s="4" t="s">
        <v>72</v>
      </c>
      <c r="B138">
        <v>1.0864124449603179E-2</v>
      </c>
    </row>
    <row r="139" spans="1:2" x14ac:dyDescent="0.15">
      <c r="A139" s="4" t="s">
        <v>73</v>
      </c>
      <c r="B139" s="8">
        <v>0.11531241104404766</v>
      </c>
    </row>
    <row r="140" spans="1:2" x14ac:dyDescent="0.15">
      <c r="A140" s="4" t="s">
        <v>74</v>
      </c>
      <c r="B140">
        <v>3.0018961980555561E-2</v>
      </c>
    </row>
    <row r="141" spans="1:2" x14ac:dyDescent="0.15">
      <c r="A141" s="4" t="s">
        <v>75</v>
      </c>
      <c r="B141" s="8">
        <v>0.14383989636984126</v>
      </c>
    </row>
    <row r="142" spans="1:2" x14ac:dyDescent="0.15">
      <c r="A142" s="4" t="s">
        <v>76</v>
      </c>
      <c r="B142">
        <v>6.4710546984126976E-4</v>
      </c>
    </row>
    <row r="143" spans="1:2" x14ac:dyDescent="0.15">
      <c r="A143" s="4" t="s">
        <v>77</v>
      </c>
      <c r="B143" s="8">
        <v>0.43892458663174605</v>
      </c>
    </row>
    <row r="144" spans="1:2" x14ac:dyDescent="0.15">
      <c r="A144" s="4" t="s">
        <v>78</v>
      </c>
      <c r="B144" s="8">
        <v>0.25748897225277795</v>
      </c>
    </row>
    <row r="145" spans="1:2" x14ac:dyDescent="0.15">
      <c r="A145" s="4" t="s">
        <v>79</v>
      </c>
      <c r="B145" s="8">
        <v>0.23631350502182541</v>
      </c>
    </row>
    <row r="146" spans="1:2" x14ac:dyDescent="0.15">
      <c r="A146" s="4" t="s">
        <v>80</v>
      </c>
      <c r="B146">
        <v>2.7896062170238101E-2</v>
      </c>
    </row>
    <row r="147" spans="1:2" x14ac:dyDescent="0.15">
      <c r="A147" s="4" t="s">
        <v>81</v>
      </c>
      <c r="B147" s="8">
        <v>0.18511192458650788</v>
      </c>
    </row>
    <row r="148" spans="1:2" x14ac:dyDescent="0.15">
      <c r="A148" s="6"/>
    </row>
  </sheetData>
  <sortState ref="A2:C147">
    <sortCondition descending="1" ref="B5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3" workbookViewId="0">
      <selection activeCell="B1" sqref="B1:I1"/>
    </sheetView>
  </sheetViews>
  <sheetFormatPr defaultRowHeight="13.5" x14ac:dyDescent="0.15"/>
  <cols>
    <col min="1" max="1" width="25.125" bestFit="1" customWidth="1"/>
    <col min="9" max="9" width="11" bestFit="1" customWidth="1"/>
  </cols>
  <sheetData>
    <row r="1" spans="1:9" x14ac:dyDescent="0.15">
      <c r="B1" t="s">
        <v>82</v>
      </c>
      <c r="C1" t="s">
        <v>84</v>
      </c>
      <c r="D1" t="s">
        <v>87</v>
      </c>
      <c r="E1" t="s">
        <v>89</v>
      </c>
      <c r="F1" t="s">
        <v>90</v>
      </c>
      <c r="G1" t="s">
        <v>91</v>
      </c>
      <c r="H1" t="s">
        <v>92</v>
      </c>
      <c r="I1" t="s">
        <v>97</v>
      </c>
    </row>
    <row r="2" spans="1:9" x14ac:dyDescent="0.15">
      <c r="A2" s="4" t="s">
        <v>34</v>
      </c>
      <c r="B2" s="5">
        <v>5.9883873999999997E-2</v>
      </c>
      <c r="C2" s="5">
        <v>5.3086571999999999E-2</v>
      </c>
      <c r="D2" s="5">
        <v>5.1275369000000001E-2</v>
      </c>
      <c r="E2" s="7">
        <v>6.2781567999999996E-2</v>
      </c>
      <c r="F2" s="5">
        <v>5.9883873999999997E-2</v>
      </c>
      <c r="G2" s="5">
        <v>5.3086571999999999E-2</v>
      </c>
      <c r="H2" s="5">
        <v>5.1275369000000001E-2</v>
      </c>
      <c r="I2">
        <f>AVERAGE(B2:H2)</f>
        <v>5.5896171142857151E-2</v>
      </c>
    </row>
    <row r="3" spans="1:9" x14ac:dyDescent="0.15">
      <c r="A3" s="4" t="s">
        <v>35</v>
      </c>
      <c r="B3" s="5">
        <v>5.3479934999999999E-2</v>
      </c>
      <c r="C3" s="5">
        <v>6.2865139E-2</v>
      </c>
      <c r="D3" s="5">
        <v>7.1515293999999993E-2</v>
      </c>
      <c r="E3" s="7">
        <v>6.0519655999999998E-2</v>
      </c>
      <c r="F3" s="5">
        <v>5.3479934999999999E-2</v>
      </c>
      <c r="G3" s="5">
        <v>6.2865139E-2</v>
      </c>
      <c r="H3" s="5">
        <v>7.1515293999999993E-2</v>
      </c>
      <c r="I3">
        <f t="shared" ref="I3:I49" si="0">AVERAGE(B3:H3)</f>
        <v>6.2320056000000006E-2</v>
      </c>
    </row>
    <row r="4" spans="1:9" x14ac:dyDescent="0.15">
      <c r="A4" s="4" t="s">
        <v>36</v>
      </c>
      <c r="B4" s="5">
        <v>2.1934034000000002E-2</v>
      </c>
      <c r="C4" s="5">
        <v>2.4283834000000001E-2</v>
      </c>
      <c r="D4" s="5">
        <v>2.2022448E-2</v>
      </c>
      <c r="E4" s="7">
        <v>2.3067516999999999E-2</v>
      </c>
      <c r="F4" s="5">
        <v>2.1934034000000002E-2</v>
      </c>
      <c r="G4" s="5">
        <v>2.4283834000000001E-2</v>
      </c>
      <c r="H4" s="5">
        <v>2.2022448E-2</v>
      </c>
      <c r="I4">
        <f t="shared" si="0"/>
        <v>2.2792592714285714E-2</v>
      </c>
    </row>
    <row r="5" spans="1:9" x14ac:dyDescent="0.15">
      <c r="A5" s="4" t="s">
        <v>37</v>
      </c>
      <c r="B5" s="5">
        <v>7.4211089999999993E-2</v>
      </c>
      <c r="C5" s="5">
        <v>6.4304674000000006E-2</v>
      </c>
      <c r="D5" s="5">
        <v>6.22686E-2</v>
      </c>
      <c r="E5" s="7">
        <v>5.7540295999999998E-2</v>
      </c>
      <c r="F5" s="5">
        <v>7.4211089999999993E-2</v>
      </c>
      <c r="G5" s="5">
        <v>6.4304674000000006E-2</v>
      </c>
      <c r="H5" s="5">
        <v>6.22686E-2</v>
      </c>
      <c r="I5">
        <f t="shared" si="0"/>
        <v>6.5587003428571419E-2</v>
      </c>
    </row>
    <row r="6" spans="1:9" x14ac:dyDescent="0.15">
      <c r="A6" s="4" t="s">
        <v>38</v>
      </c>
      <c r="B6" s="5">
        <v>3.5794787000000002E-2</v>
      </c>
      <c r="C6" s="5">
        <v>2.3878567999999999E-2</v>
      </c>
      <c r="D6" s="5">
        <v>2.6111104999999999E-2</v>
      </c>
      <c r="E6" s="7">
        <v>1.8039945000000002E-2</v>
      </c>
      <c r="F6" s="5">
        <v>3.5794787000000002E-2</v>
      </c>
      <c r="G6" s="5">
        <v>2.3878567999999999E-2</v>
      </c>
      <c r="H6" s="5">
        <v>2.6111104999999999E-2</v>
      </c>
      <c r="I6">
        <f t="shared" si="0"/>
        <v>2.7086980714285714E-2</v>
      </c>
    </row>
    <row r="7" spans="1:9" x14ac:dyDescent="0.15">
      <c r="A7" s="4" t="s">
        <v>39</v>
      </c>
      <c r="B7" s="5">
        <v>0.113104707</v>
      </c>
      <c r="C7" s="5">
        <v>0.139525127</v>
      </c>
      <c r="D7" s="5">
        <v>0.15234318099999999</v>
      </c>
      <c r="E7" s="7">
        <v>0.13173384699999999</v>
      </c>
      <c r="F7" s="5">
        <v>0.113104707</v>
      </c>
      <c r="G7" s="5">
        <v>0.139525127</v>
      </c>
      <c r="H7" s="5">
        <v>0.15234318099999999</v>
      </c>
      <c r="I7">
        <f t="shared" si="0"/>
        <v>0.13452569671428569</v>
      </c>
    </row>
    <row r="8" spans="1:9" x14ac:dyDescent="0.15">
      <c r="A8" s="4" t="s">
        <v>40</v>
      </c>
      <c r="B8" s="5">
        <v>5.0669099999999998E-4</v>
      </c>
      <c r="C8" s="5">
        <v>1.411996E-3</v>
      </c>
      <c r="D8" s="5">
        <v>7.5666000000000004E-4</v>
      </c>
      <c r="E8" s="7">
        <v>5.63391E-4</v>
      </c>
      <c r="F8" s="5">
        <v>5.0669099999999998E-4</v>
      </c>
      <c r="G8" s="5">
        <v>1.411996E-3</v>
      </c>
      <c r="H8" s="5">
        <v>7.5666000000000004E-4</v>
      </c>
      <c r="I8">
        <f t="shared" si="0"/>
        <v>8.4486928571428572E-4</v>
      </c>
    </row>
    <row r="9" spans="1:9" x14ac:dyDescent="0.15">
      <c r="A9" s="4" t="s">
        <v>41</v>
      </c>
      <c r="B9" s="5">
        <v>2.9899836999999999E-2</v>
      </c>
      <c r="C9" s="5">
        <v>2.8415756E-2</v>
      </c>
      <c r="D9" s="5">
        <v>3.2094787999999999E-2</v>
      </c>
      <c r="E9" s="7">
        <v>2.3758801E-2</v>
      </c>
      <c r="F9" s="5">
        <v>2.9899836999999999E-2</v>
      </c>
      <c r="G9" s="5">
        <v>2.8415756E-2</v>
      </c>
      <c r="H9" s="5">
        <v>3.2094787999999999E-2</v>
      </c>
      <c r="I9">
        <f t="shared" si="0"/>
        <v>2.9225651857142852E-2</v>
      </c>
    </row>
    <row r="10" spans="1:9" x14ac:dyDescent="0.15">
      <c r="A10" s="4" t="s">
        <v>42</v>
      </c>
      <c r="B10" s="5">
        <v>1.2751782999999999E-2</v>
      </c>
      <c r="C10" s="5">
        <v>1.7369099999999998E-2</v>
      </c>
      <c r="D10" s="5">
        <v>1.4983053E-2</v>
      </c>
      <c r="E10" s="7">
        <v>1.0637957E-2</v>
      </c>
      <c r="F10" s="5">
        <v>1.2751782999999999E-2</v>
      </c>
      <c r="G10" s="5">
        <v>1.7369099999999998E-2</v>
      </c>
      <c r="H10" s="5">
        <v>1.4983053E-2</v>
      </c>
      <c r="I10">
        <f t="shared" si="0"/>
        <v>1.4406547E-2</v>
      </c>
    </row>
    <row r="11" spans="1:9" x14ac:dyDescent="0.15">
      <c r="A11" s="4" t="s">
        <v>43</v>
      </c>
      <c r="B11" s="5">
        <v>0.206999391</v>
      </c>
      <c r="C11" s="5">
        <v>0.11176897399999999</v>
      </c>
      <c r="D11" s="5">
        <v>0.107255053</v>
      </c>
      <c r="E11" s="7">
        <v>0.103786032</v>
      </c>
      <c r="F11" s="5">
        <v>0.206999391</v>
      </c>
      <c r="G11" s="5">
        <v>0.11176897399999999</v>
      </c>
      <c r="H11" s="5">
        <v>0.107255053</v>
      </c>
      <c r="I11">
        <f t="shared" si="0"/>
        <v>0.13654755257142856</v>
      </c>
    </row>
    <row r="12" spans="1:9" x14ac:dyDescent="0.15">
      <c r="A12" s="4" t="s">
        <v>44</v>
      </c>
      <c r="B12" s="5">
        <v>8.6673640000000003E-3</v>
      </c>
      <c r="C12" s="5">
        <v>8.0807180000000006E-3</v>
      </c>
      <c r="D12" s="5">
        <v>1.0683224E-2</v>
      </c>
      <c r="E12" s="7">
        <v>1.1002906999999999E-2</v>
      </c>
      <c r="F12" s="5">
        <v>8.6673640000000003E-3</v>
      </c>
      <c r="G12" s="5">
        <v>8.0807180000000006E-3</v>
      </c>
      <c r="H12" s="5">
        <v>1.0683224E-2</v>
      </c>
      <c r="I12">
        <f t="shared" si="0"/>
        <v>9.4093598571428592E-3</v>
      </c>
    </row>
    <row r="13" spans="1:9" x14ac:dyDescent="0.15">
      <c r="A13" s="4" t="s">
        <v>45</v>
      </c>
      <c r="B13" s="5">
        <v>3.5302686E-2</v>
      </c>
      <c r="C13" s="5">
        <v>3.6664887E-2</v>
      </c>
      <c r="D13" s="5">
        <v>3.4470094E-2</v>
      </c>
      <c r="E13" s="7">
        <v>3.0116266999999999E-2</v>
      </c>
      <c r="F13" s="5">
        <v>3.5302686E-2</v>
      </c>
      <c r="G13" s="5">
        <v>3.6664887E-2</v>
      </c>
      <c r="H13" s="5">
        <v>3.4470094E-2</v>
      </c>
      <c r="I13">
        <f t="shared" si="0"/>
        <v>3.4713085857142861E-2</v>
      </c>
    </row>
    <row r="14" spans="1:9" x14ac:dyDescent="0.15">
      <c r="A14" s="4" t="s">
        <v>46</v>
      </c>
      <c r="B14" s="5">
        <v>1.4974859999999999E-3</v>
      </c>
      <c r="C14" s="5">
        <v>1.251767E-3</v>
      </c>
      <c r="D14" s="5">
        <v>1.0745259999999999E-3</v>
      </c>
      <c r="E14" s="7">
        <v>3.7638509999999999E-3</v>
      </c>
      <c r="F14" s="5">
        <v>1.4974859999999999E-3</v>
      </c>
      <c r="G14" s="5">
        <v>1.251767E-3</v>
      </c>
      <c r="H14" s="5">
        <v>1.0745259999999999E-3</v>
      </c>
      <c r="I14">
        <f t="shared" si="0"/>
        <v>1.6302012857142853E-3</v>
      </c>
    </row>
    <row r="15" spans="1:9" x14ac:dyDescent="0.15">
      <c r="A15" s="4" t="s">
        <v>47</v>
      </c>
      <c r="B15" s="5">
        <v>1.476015E-2</v>
      </c>
      <c r="C15" s="5">
        <v>1.1776913E-2</v>
      </c>
      <c r="D15" s="5">
        <v>9.329871E-3</v>
      </c>
      <c r="E15" s="7">
        <v>1.6863009000000002E-2</v>
      </c>
      <c r="F15" s="5">
        <v>1.476015E-2</v>
      </c>
      <c r="G15" s="5">
        <v>1.1776913E-2</v>
      </c>
      <c r="H15" s="5">
        <v>9.329871E-3</v>
      </c>
      <c r="I15">
        <f t="shared" si="0"/>
        <v>1.2656696714285714E-2</v>
      </c>
    </row>
    <row r="16" spans="1:9" x14ac:dyDescent="0.15">
      <c r="A16" s="4" t="s">
        <v>48</v>
      </c>
      <c r="B16" s="5">
        <v>1.116255E-3</v>
      </c>
      <c r="C16" s="5">
        <v>6.2027999999999996E-4</v>
      </c>
      <c r="D16" s="5">
        <v>8.2389799999999999E-4</v>
      </c>
      <c r="E16" s="7">
        <v>4.6215200000000002E-4</v>
      </c>
      <c r="F16" s="5">
        <v>1.116255E-3</v>
      </c>
      <c r="G16" s="5">
        <v>6.2027999999999996E-4</v>
      </c>
      <c r="H16" s="5">
        <v>8.2389799999999999E-4</v>
      </c>
      <c r="I16">
        <f t="shared" si="0"/>
        <v>7.975739999999999E-4</v>
      </c>
    </row>
    <row r="17" spans="1:9" x14ac:dyDescent="0.15">
      <c r="A17" s="4" t="s">
        <v>49</v>
      </c>
      <c r="B17" s="5">
        <v>0.18478008600000001</v>
      </c>
      <c r="C17" s="5">
        <v>0.13356042300000001</v>
      </c>
      <c r="D17" s="5">
        <v>0.110948965</v>
      </c>
      <c r="E17" s="7">
        <v>9.0208624000000001E-2</v>
      </c>
      <c r="F17" s="5">
        <v>0.18478008600000001</v>
      </c>
      <c r="G17" s="5">
        <v>0.13356042300000001</v>
      </c>
      <c r="H17" s="5">
        <v>0.110948965</v>
      </c>
      <c r="I17">
        <f t="shared" si="0"/>
        <v>0.13554108171428572</v>
      </c>
    </row>
    <row r="18" spans="1:9" x14ac:dyDescent="0.15">
      <c r="A18" s="4" t="s">
        <v>50</v>
      </c>
      <c r="B18" s="5">
        <v>1.4524548E-2</v>
      </c>
      <c r="C18" s="5">
        <v>8.1453949999999997E-3</v>
      </c>
      <c r="D18" s="5">
        <v>8.5735519999999999E-3</v>
      </c>
      <c r="E18" s="7">
        <v>9.4715029999999992E-3</v>
      </c>
      <c r="F18" s="5">
        <v>1.4524548E-2</v>
      </c>
      <c r="G18" s="5">
        <v>8.1453949999999997E-3</v>
      </c>
      <c r="H18" s="5">
        <v>8.5735519999999999E-3</v>
      </c>
      <c r="I18">
        <f t="shared" si="0"/>
        <v>1.0279784714285714E-2</v>
      </c>
    </row>
    <row r="19" spans="1:9" x14ac:dyDescent="0.15">
      <c r="A19" s="4" t="s">
        <v>51</v>
      </c>
      <c r="B19" s="5">
        <v>9.5663735999999999E-2</v>
      </c>
      <c r="C19" s="5">
        <v>0.130655987</v>
      </c>
      <c r="D19" s="5">
        <v>0.13154290099999999</v>
      </c>
      <c r="E19" s="7">
        <v>0.15108576400000001</v>
      </c>
      <c r="F19" s="5">
        <v>9.5663735999999999E-2</v>
      </c>
      <c r="G19" s="5">
        <v>0.130655987</v>
      </c>
      <c r="H19" s="5">
        <v>0.13154290099999999</v>
      </c>
      <c r="I19">
        <f t="shared" si="0"/>
        <v>0.12383014457142859</v>
      </c>
    </row>
    <row r="20" spans="1:9" x14ac:dyDescent="0.15">
      <c r="A20" s="4" t="s">
        <v>52</v>
      </c>
      <c r="B20" s="5">
        <v>1.8882653999999999E-2</v>
      </c>
      <c r="C20" s="5">
        <v>1.5120738999999999E-2</v>
      </c>
      <c r="D20" s="5">
        <v>1.7873818E-2</v>
      </c>
      <c r="E20" s="7">
        <v>1.5697896999999999E-2</v>
      </c>
      <c r="F20" s="5">
        <v>1.8882653999999999E-2</v>
      </c>
      <c r="G20" s="5">
        <v>1.5120738999999999E-2</v>
      </c>
      <c r="H20" s="5">
        <v>1.7873818E-2</v>
      </c>
      <c r="I20">
        <f t="shared" si="0"/>
        <v>1.7064616999999997E-2</v>
      </c>
    </row>
    <row r="21" spans="1:9" x14ac:dyDescent="0.15">
      <c r="A21" s="4" t="s">
        <v>53</v>
      </c>
      <c r="B21" s="5">
        <v>0.117414693</v>
      </c>
      <c r="C21" s="5">
        <v>0.109527676</v>
      </c>
      <c r="D21" s="5">
        <v>0.11272839699999999</v>
      </c>
      <c r="E21" s="7">
        <v>0.14308253100000001</v>
      </c>
      <c r="F21" s="5">
        <v>0.117414693</v>
      </c>
      <c r="G21" s="5">
        <v>0.109527676</v>
      </c>
      <c r="H21" s="5">
        <v>0.11272839699999999</v>
      </c>
      <c r="I21">
        <f t="shared" si="0"/>
        <v>0.11748915185714286</v>
      </c>
    </row>
    <row r="22" spans="1:9" x14ac:dyDescent="0.15">
      <c r="A22" s="4" t="s">
        <v>54</v>
      </c>
      <c r="B22" s="5">
        <v>0.22657622699999999</v>
      </c>
      <c r="C22" s="5">
        <v>0.17608511700000001</v>
      </c>
      <c r="D22" s="5">
        <v>0.17426543799999999</v>
      </c>
      <c r="E22" s="7">
        <v>0.19527829399999999</v>
      </c>
      <c r="F22" s="5">
        <v>0.22657622699999999</v>
      </c>
      <c r="G22" s="5">
        <v>0.17608511700000001</v>
      </c>
      <c r="H22" s="5">
        <v>0.17426543799999999</v>
      </c>
      <c r="I22">
        <f t="shared" si="0"/>
        <v>0.19273312257142855</v>
      </c>
    </row>
    <row r="23" spans="1:9" x14ac:dyDescent="0.15">
      <c r="A23" s="4" t="s">
        <v>55</v>
      </c>
      <c r="B23" s="5">
        <v>3.8568589999999998E-3</v>
      </c>
      <c r="C23" s="5">
        <v>3.7216300000000001E-3</v>
      </c>
      <c r="D23" s="5">
        <v>4.4163689999999999E-3</v>
      </c>
      <c r="E23" s="7">
        <v>4.7004020000000002E-3</v>
      </c>
      <c r="F23" s="5">
        <v>3.8568589999999998E-3</v>
      </c>
      <c r="G23" s="5">
        <v>3.7216300000000001E-3</v>
      </c>
      <c r="H23" s="5">
        <v>4.4163689999999999E-3</v>
      </c>
      <c r="I23">
        <f t="shared" si="0"/>
        <v>4.0985882857142858E-3</v>
      </c>
    </row>
    <row r="24" spans="1:9" x14ac:dyDescent="0.15">
      <c r="A24" s="4" t="s">
        <v>56</v>
      </c>
      <c r="B24" s="5">
        <v>7.1066590000000004E-3</v>
      </c>
      <c r="C24" s="5">
        <v>7.0026580000000001E-3</v>
      </c>
      <c r="D24" s="5">
        <v>5.9507689999999999E-3</v>
      </c>
      <c r="E24" s="7">
        <v>9.7282029999999995E-3</v>
      </c>
      <c r="F24" s="5">
        <v>7.1066590000000004E-3</v>
      </c>
      <c r="G24" s="5">
        <v>7.0026580000000001E-3</v>
      </c>
      <c r="H24" s="5">
        <v>5.9507689999999999E-3</v>
      </c>
      <c r="I24">
        <f t="shared" si="0"/>
        <v>7.121196428571429E-3</v>
      </c>
    </row>
    <row r="25" spans="1:9" x14ac:dyDescent="0.15">
      <c r="A25" s="4" t="s">
        <v>57</v>
      </c>
      <c r="B25" s="5">
        <v>4.3272450000000004E-3</v>
      </c>
      <c r="C25" s="5">
        <v>5.4441109999999997E-3</v>
      </c>
      <c r="D25" s="5">
        <v>6.4069629999999999E-3</v>
      </c>
      <c r="E25" s="7">
        <v>8.6102699999999997E-3</v>
      </c>
      <c r="F25" s="5">
        <v>4.3272450000000004E-3</v>
      </c>
      <c r="G25" s="5">
        <v>5.4441109999999997E-3</v>
      </c>
      <c r="H25" s="5">
        <v>6.4069629999999999E-3</v>
      </c>
      <c r="I25">
        <f t="shared" si="0"/>
        <v>5.8524154285714289E-3</v>
      </c>
    </row>
    <row r="26" spans="1:9" x14ac:dyDescent="0.15">
      <c r="A26" s="4" t="s">
        <v>58</v>
      </c>
      <c r="B26" s="5">
        <v>0</v>
      </c>
      <c r="C26" s="5">
        <v>0</v>
      </c>
      <c r="D26" s="5">
        <v>0</v>
      </c>
      <c r="E26" s="7">
        <v>0</v>
      </c>
      <c r="F26" s="5">
        <v>0</v>
      </c>
      <c r="G26" s="5">
        <v>0</v>
      </c>
      <c r="H26" s="5">
        <v>0</v>
      </c>
      <c r="I26">
        <f t="shared" si="0"/>
        <v>0</v>
      </c>
    </row>
    <row r="27" spans="1:9" x14ac:dyDescent="0.15">
      <c r="A27" s="4" t="s">
        <v>59</v>
      </c>
      <c r="B27" s="5">
        <v>5.5893475999999997E-2</v>
      </c>
      <c r="C27" s="5">
        <v>6.4523318999999996E-2</v>
      </c>
      <c r="D27" s="5">
        <v>6.6775011999999995E-2</v>
      </c>
      <c r="E27" s="7">
        <v>4.2506875E-2</v>
      </c>
      <c r="F27" s="5">
        <v>5.5893475999999997E-2</v>
      </c>
      <c r="G27" s="5">
        <v>6.4523318999999996E-2</v>
      </c>
      <c r="H27" s="5">
        <v>6.6775011999999995E-2</v>
      </c>
      <c r="I27">
        <f t="shared" si="0"/>
        <v>5.955578414285715E-2</v>
      </c>
    </row>
    <row r="28" spans="1:9" x14ac:dyDescent="0.15">
      <c r="A28" s="4" t="s">
        <v>60</v>
      </c>
      <c r="B28" s="5">
        <v>9.6124609999999992E-3</v>
      </c>
      <c r="C28" s="5">
        <v>6.8019209999999998E-3</v>
      </c>
      <c r="D28" s="5">
        <v>7.5726589999999998E-3</v>
      </c>
      <c r="E28" s="7">
        <v>6.1811380000000001E-3</v>
      </c>
      <c r="F28" s="5">
        <v>9.6124609999999992E-3</v>
      </c>
      <c r="G28" s="5">
        <v>6.8019209999999998E-3</v>
      </c>
      <c r="H28" s="5">
        <v>7.5726589999999998E-3</v>
      </c>
      <c r="I28">
        <f t="shared" si="0"/>
        <v>7.7364599999999997E-3</v>
      </c>
    </row>
    <row r="29" spans="1:9" x14ac:dyDescent="0.15">
      <c r="A29" s="4" t="s">
        <v>61</v>
      </c>
      <c r="B29" s="5">
        <v>2.1742398999999999E-2</v>
      </c>
      <c r="C29" s="5">
        <v>1.6073032000000001E-2</v>
      </c>
      <c r="D29" s="5">
        <v>1.7956400000000001E-2</v>
      </c>
      <c r="E29" s="7">
        <v>1.3066718999999999E-2</v>
      </c>
      <c r="F29" s="5">
        <v>2.1742398999999999E-2</v>
      </c>
      <c r="G29" s="5">
        <v>1.6073032000000001E-2</v>
      </c>
      <c r="H29" s="5">
        <v>1.7956400000000001E-2</v>
      </c>
      <c r="I29">
        <f t="shared" si="0"/>
        <v>1.7801483E-2</v>
      </c>
    </row>
    <row r="30" spans="1:9" x14ac:dyDescent="0.15">
      <c r="A30" s="4" t="s">
        <v>62</v>
      </c>
      <c r="B30" s="5">
        <v>7.1254152000000001E-2</v>
      </c>
      <c r="C30" s="5">
        <v>3.6645608000000003E-2</v>
      </c>
      <c r="D30" s="5">
        <v>2.8938403000000001E-2</v>
      </c>
      <c r="E30" s="7">
        <v>3.5896394999999998E-2</v>
      </c>
      <c r="F30" s="5">
        <v>7.1254152000000001E-2</v>
      </c>
      <c r="G30" s="5">
        <v>3.6645608000000003E-2</v>
      </c>
      <c r="H30" s="5">
        <v>2.8938403000000001E-2</v>
      </c>
      <c r="I30">
        <f t="shared" si="0"/>
        <v>4.4224674428571427E-2</v>
      </c>
    </row>
    <row r="31" spans="1:9" x14ac:dyDescent="0.15">
      <c r="A31" s="4" t="s">
        <v>63</v>
      </c>
      <c r="B31" s="5">
        <v>0.116822841</v>
      </c>
      <c r="C31" s="5">
        <v>9.3345627E-2</v>
      </c>
      <c r="D31" s="5">
        <v>0.100484424</v>
      </c>
      <c r="E31" s="7">
        <v>0.121558919</v>
      </c>
      <c r="F31" s="5">
        <v>0.116822841</v>
      </c>
      <c r="G31" s="5">
        <v>9.3345627E-2</v>
      </c>
      <c r="H31" s="5">
        <v>0.100484424</v>
      </c>
      <c r="I31">
        <f t="shared" si="0"/>
        <v>0.10612352900000001</v>
      </c>
    </row>
    <row r="32" spans="1:9" x14ac:dyDescent="0.15">
      <c r="A32" s="4" t="s">
        <v>64</v>
      </c>
      <c r="B32" s="5">
        <v>5.6653984999999997E-2</v>
      </c>
      <c r="C32" s="5">
        <v>5.6054561000000003E-2</v>
      </c>
      <c r="D32" s="5">
        <v>5.0576014000000002E-2</v>
      </c>
      <c r="E32" s="7">
        <v>5.4939951000000001E-2</v>
      </c>
      <c r="F32" s="5">
        <v>5.6653984999999997E-2</v>
      </c>
      <c r="G32" s="5">
        <v>5.6054561000000003E-2</v>
      </c>
      <c r="H32" s="5">
        <v>5.0576014000000002E-2</v>
      </c>
      <c r="I32">
        <f t="shared" si="0"/>
        <v>5.4501295857142862E-2</v>
      </c>
    </row>
    <row r="33" spans="1:10" x14ac:dyDescent="0.15">
      <c r="A33" s="4" t="s">
        <v>65</v>
      </c>
      <c r="B33" s="5">
        <v>0.133196971</v>
      </c>
      <c r="C33" s="5">
        <v>0.110104379</v>
      </c>
      <c r="D33" s="5">
        <v>0.10548167899999999</v>
      </c>
      <c r="E33" s="7">
        <v>0.11391754799999999</v>
      </c>
      <c r="F33" s="5">
        <v>0.133196971</v>
      </c>
      <c r="G33" s="5">
        <v>0.110104379</v>
      </c>
      <c r="H33" s="5">
        <v>0.10548167899999999</v>
      </c>
      <c r="I33">
        <f t="shared" si="0"/>
        <v>0.11592622942857142</v>
      </c>
    </row>
    <row r="34" spans="1:10" x14ac:dyDescent="0.15">
      <c r="A34" s="4" t="s">
        <v>66</v>
      </c>
      <c r="B34" s="5">
        <v>0.25430081999999998</v>
      </c>
      <c r="C34" s="5">
        <v>0.15308670499999999</v>
      </c>
      <c r="D34" s="5">
        <v>0.15873537500000001</v>
      </c>
      <c r="E34" s="7">
        <v>0.25944675299999997</v>
      </c>
      <c r="F34" s="5">
        <v>0.25430081999999998</v>
      </c>
      <c r="G34" s="5">
        <v>0.15308670499999999</v>
      </c>
      <c r="H34" s="5">
        <v>0.15873537500000001</v>
      </c>
      <c r="I34">
        <f t="shared" si="0"/>
        <v>0.19881322185714284</v>
      </c>
    </row>
    <row r="35" spans="1:10" x14ac:dyDescent="0.15">
      <c r="A35" s="4" t="s">
        <v>67</v>
      </c>
      <c r="B35" s="5">
        <v>0.36507009000000001</v>
      </c>
      <c r="C35" s="5">
        <v>0.172196549</v>
      </c>
      <c r="D35" s="5">
        <v>0.224988931</v>
      </c>
      <c r="E35" s="7">
        <v>0.218397234</v>
      </c>
      <c r="F35" s="5">
        <v>0.36507009000000001</v>
      </c>
      <c r="G35" s="5">
        <v>0.172196549</v>
      </c>
      <c r="H35" s="5">
        <v>0.224988931</v>
      </c>
      <c r="I35">
        <f t="shared" si="0"/>
        <v>0.24898691057142858</v>
      </c>
      <c r="J35">
        <f>SUM(B35:H35)/$J$50*100</f>
        <v>2.278359658467771</v>
      </c>
    </row>
    <row r="36" spans="1:10" x14ac:dyDescent="0.15">
      <c r="A36" s="4" t="s">
        <v>68</v>
      </c>
      <c r="B36" s="5">
        <v>6.8351499999999999E-4</v>
      </c>
      <c r="C36" s="5">
        <v>5.5619999999999997E-4</v>
      </c>
      <c r="D36" s="5">
        <v>1.5416780000000001E-3</v>
      </c>
      <c r="E36" s="7">
        <v>4.8481899999999999E-4</v>
      </c>
      <c r="F36" s="5">
        <v>6.8351499999999999E-4</v>
      </c>
      <c r="G36" s="5">
        <v>5.5619999999999997E-4</v>
      </c>
      <c r="H36" s="5">
        <v>1.5416780000000001E-3</v>
      </c>
      <c r="I36">
        <f t="shared" si="0"/>
        <v>8.639435714285715E-4</v>
      </c>
    </row>
    <row r="37" spans="1:10" x14ac:dyDescent="0.15">
      <c r="A37" s="4" t="s">
        <v>69</v>
      </c>
      <c r="B37" s="5">
        <v>6.5894348000000005E-2</v>
      </c>
      <c r="C37" s="5">
        <v>4.7816150000000002E-2</v>
      </c>
      <c r="D37" s="5">
        <v>5.5756178000000003E-2</v>
      </c>
      <c r="E37" s="7">
        <v>4.9871735E-2</v>
      </c>
      <c r="F37" s="5">
        <v>6.5894348000000005E-2</v>
      </c>
      <c r="G37" s="5">
        <v>4.7816150000000002E-2</v>
      </c>
      <c r="H37" s="5">
        <v>5.5756178000000003E-2</v>
      </c>
      <c r="I37">
        <f t="shared" si="0"/>
        <v>5.5543583857142857E-2</v>
      </c>
    </row>
    <row r="38" spans="1:10" x14ac:dyDescent="0.15">
      <c r="A38" s="4" t="s">
        <v>70</v>
      </c>
      <c r="B38" s="5">
        <v>0.113656724</v>
      </c>
      <c r="C38" s="5">
        <v>0.117057402</v>
      </c>
      <c r="D38" s="5">
        <v>0.12671803500000001</v>
      </c>
      <c r="E38" s="7">
        <v>0.13214208799999999</v>
      </c>
      <c r="F38" s="5">
        <v>0.113656724</v>
      </c>
      <c r="G38" s="5">
        <v>0.117057402</v>
      </c>
      <c r="H38" s="5">
        <v>0.12671803500000001</v>
      </c>
      <c r="I38">
        <f t="shared" si="0"/>
        <v>0.12100091571428573</v>
      </c>
    </row>
    <row r="39" spans="1:10" x14ac:dyDescent="0.15">
      <c r="A39" s="4" t="s">
        <v>71</v>
      </c>
      <c r="B39" s="5">
        <v>0.41253181999999999</v>
      </c>
      <c r="C39" s="5">
        <v>0.210514809</v>
      </c>
      <c r="D39" s="5">
        <v>0.189232769</v>
      </c>
      <c r="E39" s="7">
        <v>0.25234979800000001</v>
      </c>
      <c r="F39" s="5">
        <v>0.41253181999999999</v>
      </c>
      <c r="G39" s="5">
        <v>0.210514809</v>
      </c>
      <c r="H39" s="5">
        <v>0.189232769</v>
      </c>
      <c r="I39">
        <f t="shared" si="0"/>
        <v>0.26812979914285712</v>
      </c>
    </row>
    <row r="40" spans="1:10" x14ac:dyDescent="0.15">
      <c r="A40" s="4" t="s">
        <v>72</v>
      </c>
      <c r="B40" s="5">
        <v>6.3646650000000003E-3</v>
      </c>
      <c r="C40" s="5">
        <v>4.2600609999999999E-3</v>
      </c>
      <c r="D40" s="5">
        <v>5.3682230000000001E-3</v>
      </c>
      <c r="E40" s="7">
        <v>4.4660450000000001E-3</v>
      </c>
      <c r="F40" s="5">
        <v>6.3646650000000003E-3</v>
      </c>
      <c r="G40" s="5">
        <v>4.2600609999999999E-3</v>
      </c>
      <c r="H40" s="5">
        <v>5.3682230000000001E-3</v>
      </c>
      <c r="I40">
        <f t="shared" si="0"/>
        <v>5.2074204285714283E-3</v>
      </c>
    </row>
    <row r="41" spans="1:10" x14ac:dyDescent="0.15">
      <c r="A41" s="4" t="s">
        <v>73</v>
      </c>
      <c r="B41" s="5">
        <v>4.6098308999999997E-2</v>
      </c>
      <c r="C41" s="5">
        <v>3.9365165000000001E-2</v>
      </c>
      <c r="D41" s="5">
        <v>3.8968287999999997E-2</v>
      </c>
      <c r="E41" s="7">
        <v>3.4898475999999998E-2</v>
      </c>
      <c r="F41" s="5">
        <v>4.6098308999999997E-2</v>
      </c>
      <c r="G41" s="5">
        <v>3.9365165000000001E-2</v>
      </c>
      <c r="H41" s="5">
        <v>3.8968287999999997E-2</v>
      </c>
      <c r="I41">
        <f t="shared" si="0"/>
        <v>4.0537428571428571E-2</v>
      </c>
    </row>
    <row r="42" spans="1:10" x14ac:dyDescent="0.15">
      <c r="A42" s="4" t="s">
        <v>74</v>
      </c>
      <c r="B42" s="5">
        <v>2.6339132000000001E-2</v>
      </c>
      <c r="C42" s="5">
        <v>1.9145814000000001E-2</v>
      </c>
      <c r="D42" s="5">
        <v>1.8726456999999998E-2</v>
      </c>
      <c r="E42" s="7">
        <v>1.4313147999999999E-2</v>
      </c>
      <c r="F42" s="5">
        <v>2.6339132000000001E-2</v>
      </c>
      <c r="G42" s="5">
        <v>1.9145814000000001E-2</v>
      </c>
      <c r="H42" s="5">
        <v>1.8726456999999998E-2</v>
      </c>
      <c r="I42">
        <f t="shared" si="0"/>
        <v>2.039085057142857E-2</v>
      </c>
    </row>
    <row r="43" spans="1:10" x14ac:dyDescent="0.15">
      <c r="A43" s="4" t="s">
        <v>75</v>
      </c>
      <c r="B43" s="5">
        <v>7.9643224999999998E-2</v>
      </c>
      <c r="C43" s="5">
        <v>6.9775990999999996E-2</v>
      </c>
      <c r="D43" s="5">
        <v>6.9614912000000001E-2</v>
      </c>
      <c r="E43" s="7">
        <v>7.4152004999999993E-2</v>
      </c>
      <c r="F43" s="5">
        <v>7.9643224999999998E-2</v>
      </c>
      <c r="G43" s="5">
        <v>6.9775990999999996E-2</v>
      </c>
      <c r="H43" s="5">
        <v>6.9614912000000001E-2</v>
      </c>
      <c r="I43">
        <f t="shared" si="0"/>
        <v>7.3174322999999999E-2</v>
      </c>
    </row>
    <row r="44" spans="1:10" x14ac:dyDescent="0.15">
      <c r="A44" s="4" t="s">
        <v>76</v>
      </c>
      <c r="B44" s="5">
        <v>4.4536599999999999E-4</v>
      </c>
      <c r="C44" s="5">
        <v>4.2551200000000001E-4</v>
      </c>
      <c r="D44" s="5">
        <v>2.96225E-4</v>
      </c>
      <c r="E44" s="7">
        <v>2.4194700000000001E-4</v>
      </c>
      <c r="F44" s="5">
        <v>4.4536599999999999E-4</v>
      </c>
      <c r="G44" s="5">
        <v>4.2551200000000001E-4</v>
      </c>
      <c r="H44" s="5">
        <v>2.96225E-4</v>
      </c>
      <c r="I44">
        <f t="shared" si="0"/>
        <v>3.6802185714285719E-4</v>
      </c>
    </row>
    <row r="45" spans="1:10" x14ac:dyDescent="0.15">
      <c r="A45" s="4" t="s">
        <v>77</v>
      </c>
      <c r="B45" s="5">
        <v>0.19693445800000001</v>
      </c>
      <c r="C45" s="5">
        <v>0.19144540900000001</v>
      </c>
      <c r="D45" s="5">
        <v>0.19044887499999999</v>
      </c>
      <c r="E45" s="7">
        <v>0.28068186099999998</v>
      </c>
      <c r="F45" s="5">
        <v>0.19693445800000001</v>
      </c>
      <c r="G45" s="5">
        <v>0.19144540900000001</v>
      </c>
      <c r="H45" s="5">
        <v>0.19044887499999999</v>
      </c>
      <c r="I45">
        <f t="shared" si="0"/>
        <v>0.20547704928571428</v>
      </c>
    </row>
    <row r="46" spans="1:10" x14ac:dyDescent="0.15">
      <c r="A46" s="4" t="s">
        <v>78</v>
      </c>
      <c r="B46" s="5">
        <v>7.0156172000000003E-2</v>
      </c>
      <c r="C46" s="5">
        <v>0.116600316</v>
      </c>
      <c r="D46" s="5">
        <v>8.8480491999999994E-2</v>
      </c>
      <c r="E46" s="7">
        <v>6.8745940000000005E-2</v>
      </c>
      <c r="F46" s="5">
        <v>7.0156172000000003E-2</v>
      </c>
      <c r="G46" s="5">
        <v>0.116600316</v>
      </c>
      <c r="H46" s="5">
        <v>8.8480491999999994E-2</v>
      </c>
      <c r="I46">
        <f t="shared" si="0"/>
        <v>8.8459985714285705E-2</v>
      </c>
    </row>
    <row r="47" spans="1:10" x14ac:dyDescent="0.15">
      <c r="A47" s="4" t="s">
        <v>79</v>
      </c>
      <c r="B47" s="5">
        <v>0.20211285000000001</v>
      </c>
      <c r="C47" s="5">
        <v>0.105381063</v>
      </c>
      <c r="D47" s="5">
        <v>9.6038222000000006E-2</v>
      </c>
      <c r="E47" s="7">
        <v>0.110362904</v>
      </c>
      <c r="F47" s="5">
        <v>0.20211285000000001</v>
      </c>
      <c r="G47" s="5">
        <v>0.105381063</v>
      </c>
      <c r="H47" s="5">
        <v>9.6038222000000006E-2</v>
      </c>
      <c r="I47">
        <f t="shared" si="0"/>
        <v>0.13106102485714285</v>
      </c>
    </row>
    <row r="48" spans="1:10" x14ac:dyDescent="0.15">
      <c r="A48" s="4" t="s">
        <v>80</v>
      </c>
      <c r="B48" s="5">
        <v>1.9773288999999999E-2</v>
      </c>
      <c r="C48" s="5">
        <v>1.139566E-2</v>
      </c>
      <c r="D48" s="5">
        <v>1.0986568E-2</v>
      </c>
      <c r="E48" s="7">
        <v>1.1615286000000001E-2</v>
      </c>
      <c r="F48" s="5">
        <v>1.9773288999999999E-2</v>
      </c>
      <c r="G48" s="5">
        <v>1.139566E-2</v>
      </c>
      <c r="H48" s="5">
        <v>1.0986568E-2</v>
      </c>
      <c r="I48">
        <f t="shared" si="0"/>
        <v>1.3703760000000001E-2</v>
      </c>
    </row>
    <row r="49" spans="1:10" x14ac:dyDescent="0.15">
      <c r="A49" s="4" t="s">
        <v>81</v>
      </c>
      <c r="B49" s="5">
        <v>7.5006096999999994E-2</v>
      </c>
      <c r="C49" s="5">
        <v>5.8743819000000003E-2</v>
      </c>
      <c r="D49" s="5">
        <v>6.5389288000000004E-2</v>
      </c>
      <c r="E49" s="7">
        <v>8.4522805000000006E-2</v>
      </c>
      <c r="F49" s="5">
        <v>7.5006096999999994E-2</v>
      </c>
      <c r="G49" s="5">
        <v>5.8743819000000003E-2</v>
      </c>
      <c r="H49" s="5">
        <v>6.5389288000000004E-2</v>
      </c>
      <c r="I49">
        <f t="shared" si="0"/>
        <v>6.8971601857142864E-2</v>
      </c>
    </row>
    <row r="50" spans="1:10" x14ac:dyDescent="0.15">
      <c r="A50" s="6" t="s">
        <v>86</v>
      </c>
      <c r="B50" s="7">
        <v>12.048671926999999</v>
      </c>
      <c r="C50" s="7">
        <v>10.465078285000001</v>
      </c>
      <c r="D50" s="7">
        <v>10.481213947000001</v>
      </c>
      <c r="E50" s="7">
        <v>10.508458033</v>
      </c>
      <c r="F50" s="7">
        <v>12.048671926999999</v>
      </c>
      <c r="G50" s="7">
        <v>10.465078285000001</v>
      </c>
      <c r="H50" s="7">
        <v>10.481213947000001</v>
      </c>
      <c r="J50">
        <f>SUM(B50:H50)</f>
        <v>76.498386351000008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4" workbookViewId="0">
      <selection activeCell="L50" sqref="L50"/>
    </sheetView>
  </sheetViews>
  <sheetFormatPr defaultRowHeight="13.5" x14ac:dyDescent="0.15"/>
  <cols>
    <col min="1" max="1" width="25.125" bestFit="1" customWidth="1"/>
    <col min="2" max="2" width="12.75" bestFit="1" customWidth="1"/>
    <col min="9" max="9" width="12.75" bestFit="1" customWidth="1"/>
  </cols>
  <sheetData>
    <row r="1" spans="1:9" x14ac:dyDescent="0.15">
      <c r="B1" t="s">
        <v>83</v>
      </c>
      <c r="C1" t="s">
        <v>85</v>
      </c>
      <c r="D1" t="s">
        <v>88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</row>
    <row r="2" spans="1:9" x14ac:dyDescent="0.15">
      <c r="A2" s="4" t="s">
        <v>34</v>
      </c>
      <c r="B2">
        <v>7.3376127922222228E-2</v>
      </c>
      <c r="C2">
        <v>0.10973365227777783</v>
      </c>
      <c r="D2">
        <v>8.0879649308333357E-2</v>
      </c>
      <c r="E2">
        <v>0.10950838868888882</v>
      </c>
      <c r="F2">
        <v>7.3376127922222228E-2</v>
      </c>
      <c r="G2">
        <v>0.10973365227777783</v>
      </c>
      <c r="H2">
        <v>8.0879649308333357E-2</v>
      </c>
      <c r="I2">
        <f>AVERAGE(B2:H2)</f>
        <v>9.106960681507939E-2</v>
      </c>
    </row>
    <row r="3" spans="1:9" x14ac:dyDescent="0.15">
      <c r="A3" s="4" t="s">
        <v>35</v>
      </c>
      <c r="B3">
        <v>0.10606413154444436</v>
      </c>
      <c r="C3">
        <v>0.17183600357222217</v>
      </c>
      <c r="D3">
        <v>0.2157111613750001</v>
      </c>
      <c r="E3">
        <v>0.15878851161388885</v>
      </c>
      <c r="F3">
        <v>0.10606413154444436</v>
      </c>
      <c r="G3">
        <v>0.17183600357222217</v>
      </c>
      <c r="H3">
        <v>0.2157111613750001</v>
      </c>
      <c r="I3">
        <f t="shared" ref="I3:I49" si="0">AVERAGE(B3:H3)</f>
        <v>0.16371587208531743</v>
      </c>
    </row>
    <row r="4" spans="1:9" x14ac:dyDescent="0.15">
      <c r="A4" s="4" t="s">
        <v>36</v>
      </c>
      <c r="B4">
        <v>2.949836768888893E-2</v>
      </c>
      <c r="C4">
        <v>3.3588621649999997E-2</v>
      </c>
      <c r="D4">
        <v>3.7438029300000036E-2</v>
      </c>
      <c r="E4">
        <v>4.0390887641666672E-2</v>
      </c>
      <c r="F4">
        <v>2.949836768888893E-2</v>
      </c>
      <c r="G4">
        <v>3.3588621649999997E-2</v>
      </c>
      <c r="H4">
        <v>3.7438029300000036E-2</v>
      </c>
      <c r="I4">
        <f t="shared" si="0"/>
        <v>3.4491560702777799E-2</v>
      </c>
    </row>
    <row r="5" spans="1:9" x14ac:dyDescent="0.15">
      <c r="A5" s="4" t="s">
        <v>37</v>
      </c>
      <c r="B5">
        <v>0.2084344384861114</v>
      </c>
      <c r="C5">
        <v>0.17932693135277791</v>
      </c>
      <c r="D5">
        <v>0.18653135428333331</v>
      </c>
      <c r="E5">
        <v>0.1675889885388889</v>
      </c>
      <c r="F5">
        <v>0.2084344384861114</v>
      </c>
      <c r="G5">
        <v>0.17932693135277791</v>
      </c>
      <c r="H5">
        <v>0.18653135428333331</v>
      </c>
      <c r="I5">
        <f t="shared" si="0"/>
        <v>0.18802491954047634</v>
      </c>
    </row>
    <row r="6" spans="1:9" x14ac:dyDescent="0.15">
      <c r="A6" s="4" t="s">
        <v>38</v>
      </c>
      <c r="B6">
        <v>5.6340078813888833E-2</v>
      </c>
      <c r="C6">
        <v>6.1777043877777785E-2</v>
      </c>
      <c r="D6">
        <v>7.7980335811111107E-2</v>
      </c>
      <c r="E6">
        <v>5.2401899502777807E-2</v>
      </c>
      <c r="F6">
        <v>5.6340078813888833E-2</v>
      </c>
      <c r="G6">
        <v>6.1777043877777785E-2</v>
      </c>
      <c r="H6">
        <v>7.7980335811111107E-2</v>
      </c>
      <c r="I6">
        <f t="shared" si="0"/>
        <v>6.35138309297619E-2</v>
      </c>
    </row>
    <row r="7" spans="1:9" x14ac:dyDescent="0.15">
      <c r="A7" s="4" t="s">
        <v>39</v>
      </c>
      <c r="B7">
        <v>0.22670290065000015</v>
      </c>
      <c r="C7">
        <v>0.28350083065555537</v>
      </c>
      <c r="D7">
        <v>0.29311499228888921</v>
      </c>
      <c r="E7">
        <v>0.2771915930083334</v>
      </c>
      <c r="F7">
        <v>0.22670290065000015</v>
      </c>
      <c r="G7">
        <v>0.28350083065555537</v>
      </c>
      <c r="H7">
        <v>0.29311499228888921</v>
      </c>
      <c r="I7">
        <f t="shared" si="0"/>
        <v>0.26911843431388893</v>
      </c>
    </row>
    <row r="8" spans="1:9" x14ac:dyDescent="0.15">
      <c r="A8" s="4" t="s">
        <v>40</v>
      </c>
      <c r="B8">
        <v>8.4396826388888964E-4</v>
      </c>
      <c r="C8">
        <v>5.1968521361111068E-3</v>
      </c>
      <c r="D8">
        <v>2.2242959555555542E-3</v>
      </c>
      <c r="E8">
        <v>1.6408340027777811E-3</v>
      </c>
      <c r="F8">
        <v>8.4396826388888964E-4</v>
      </c>
      <c r="G8">
        <v>5.1968521361111068E-3</v>
      </c>
      <c r="H8">
        <v>2.2242959555555542E-3</v>
      </c>
      <c r="I8">
        <f t="shared" si="0"/>
        <v>2.5958666734126968E-3</v>
      </c>
    </row>
    <row r="9" spans="1:9" x14ac:dyDescent="0.15">
      <c r="A9" s="4" t="s">
        <v>41</v>
      </c>
      <c r="B9">
        <v>2.862842508055554E-2</v>
      </c>
      <c r="C9">
        <v>4.1483168161111063E-2</v>
      </c>
      <c r="D9">
        <v>5.995961877222223E-2</v>
      </c>
      <c r="E9">
        <v>3.4916648469444457E-2</v>
      </c>
      <c r="F9">
        <v>2.862842508055554E-2</v>
      </c>
      <c r="G9">
        <v>4.1483168161111063E-2</v>
      </c>
      <c r="H9">
        <v>5.995961877222223E-2</v>
      </c>
      <c r="I9">
        <f t="shared" si="0"/>
        <v>4.2151296071031734E-2</v>
      </c>
    </row>
    <row r="10" spans="1:9" x14ac:dyDescent="0.15">
      <c r="A10" s="4" t="s">
        <v>42</v>
      </c>
      <c r="B10">
        <v>2.3849451183333339E-2</v>
      </c>
      <c r="C10">
        <v>3.5904917380555575E-2</v>
      </c>
      <c r="D10">
        <v>3.4314523752777798E-2</v>
      </c>
      <c r="E10">
        <v>1.4720526027777785E-2</v>
      </c>
      <c r="F10">
        <v>2.3849451183333339E-2</v>
      </c>
      <c r="G10">
        <v>3.5904917380555575E-2</v>
      </c>
      <c r="H10">
        <v>3.4314523752777798E-2</v>
      </c>
      <c r="I10">
        <f t="shared" si="0"/>
        <v>2.8979758665873028E-2</v>
      </c>
    </row>
    <row r="11" spans="1:9" x14ac:dyDescent="0.15">
      <c r="A11" s="4" t="s">
        <v>43</v>
      </c>
      <c r="B11">
        <v>0.51701448912777748</v>
      </c>
      <c r="C11">
        <v>0.26674697345277792</v>
      </c>
      <c r="D11">
        <v>0.25766156495833348</v>
      </c>
      <c r="E11">
        <v>0.25501287086388891</v>
      </c>
      <c r="F11">
        <v>0.51701448912777748</v>
      </c>
      <c r="G11">
        <v>0.26674697345277792</v>
      </c>
      <c r="H11">
        <v>0.25766156495833348</v>
      </c>
      <c r="I11">
        <f t="shared" si="0"/>
        <v>0.33397984656309526</v>
      </c>
    </row>
    <row r="12" spans="1:9" x14ac:dyDescent="0.15">
      <c r="A12" s="4" t="s">
        <v>44</v>
      </c>
      <c r="B12">
        <v>1.0244418613888886E-2</v>
      </c>
      <c r="C12">
        <v>1.7313927205555562E-2</v>
      </c>
      <c r="D12">
        <v>2.0250629594444434E-2</v>
      </c>
      <c r="E12">
        <v>1.7684354541666652E-2</v>
      </c>
      <c r="F12">
        <v>1.0244418613888886E-2</v>
      </c>
      <c r="G12">
        <v>1.7313927205555562E-2</v>
      </c>
      <c r="H12">
        <v>2.0250629594444434E-2</v>
      </c>
      <c r="I12">
        <f t="shared" si="0"/>
        <v>1.6186043624206347E-2</v>
      </c>
    </row>
    <row r="13" spans="1:9" x14ac:dyDescent="0.15">
      <c r="A13" s="4" t="s">
        <v>45</v>
      </c>
      <c r="B13">
        <v>5.5763980874999973E-2</v>
      </c>
      <c r="C13">
        <v>6.8284256613888858E-2</v>
      </c>
      <c r="D13">
        <v>7.0725021166666596E-2</v>
      </c>
      <c r="E13">
        <v>4.4300676605555526E-2</v>
      </c>
      <c r="F13">
        <v>5.5763980874999973E-2</v>
      </c>
      <c r="G13">
        <v>6.8284256613888858E-2</v>
      </c>
      <c r="H13">
        <v>7.0725021166666596E-2</v>
      </c>
      <c r="I13">
        <f t="shared" si="0"/>
        <v>6.1978170559523767E-2</v>
      </c>
    </row>
    <row r="14" spans="1:9" x14ac:dyDescent="0.15">
      <c r="A14" s="4" t="s">
        <v>46</v>
      </c>
      <c r="B14">
        <v>4.4135194888888958E-3</v>
      </c>
      <c r="C14">
        <v>3.5698873666666735E-3</v>
      </c>
      <c r="D14">
        <v>3.1902680333333396E-3</v>
      </c>
      <c r="E14">
        <v>7.0854357472222287E-3</v>
      </c>
      <c r="F14">
        <v>4.4135194888888958E-3</v>
      </c>
      <c r="G14">
        <v>3.5698873666666735E-3</v>
      </c>
      <c r="H14">
        <v>3.1902680333333396E-3</v>
      </c>
      <c r="I14">
        <f t="shared" si="0"/>
        <v>4.2046836464285781E-3</v>
      </c>
    </row>
    <row r="15" spans="1:9" x14ac:dyDescent="0.15">
      <c r="A15" s="4" t="s">
        <v>47</v>
      </c>
      <c r="B15">
        <v>3.4163687172222165E-2</v>
      </c>
      <c r="C15">
        <v>2.664386630277784E-2</v>
      </c>
      <c r="D15">
        <v>2.268748421388889E-2</v>
      </c>
      <c r="E15">
        <v>3.9636788344444444E-2</v>
      </c>
      <c r="F15">
        <v>3.4163687172222165E-2</v>
      </c>
      <c r="G15">
        <v>2.664386630277784E-2</v>
      </c>
      <c r="H15">
        <v>2.268748421388889E-2</v>
      </c>
      <c r="I15">
        <f t="shared" si="0"/>
        <v>2.9518123388888894E-2</v>
      </c>
    </row>
    <row r="16" spans="1:9" x14ac:dyDescent="0.15">
      <c r="A16" s="4" t="s">
        <v>48</v>
      </c>
      <c r="B16">
        <v>2.0651472055555555E-3</v>
      </c>
      <c r="C16">
        <v>1.5583530444444435E-3</v>
      </c>
      <c r="D16">
        <v>2.4276008472222249E-3</v>
      </c>
      <c r="E16">
        <v>1.1363886222222216E-3</v>
      </c>
      <c r="F16">
        <v>2.0651472055555555E-3</v>
      </c>
      <c r="G16">
        <v>1.5583530444444435E-3</v>
      </c>
      <c r="H16">
        <v>2.4276008472222249E-3</v>
      </c>
      <c r="I16">
        <f t="shared" si="0"/>
        <v>1.8912272595238097E-3</v>
      </c>
    </row>
    <row r="17" spans="1:9" x14ac:dyDescent="0.15">
      <c r="A17" s="4" t="s">
        <v>49</v>
      </c>
      <c r="B17">
        <v>0.32351225621111113</v>
      </c>
      <c r="C17">
        <v>0.27113282358055568</v>
      </c>
      <c r="D17">
        <v>0.18250857035555559</v>
      </c>
      <c r="E17">
        <v>0.15363699690833338</v>
      </c>
      <c r="F17">
        <v>0.32351225621111113</v>
      </c>
      <c r="G17">
        <v>0.27113282358055568</v>
      </c>
      <c r="H17">
        <v>0.18250857035555559</v>
      </c>
      <c r="I17">
        <f t="shared" si="0"/>
        <v>0.24399204245753972</v>
      </c>
    </row>
    <row r="18" spans="1:9" x14ac:dyDescent="0.15">
      <c r="A18" s="4" t="s">
        <v>50</v>
      </c>
      <c r="B18">
        <v>2.5240934586111107E-2</v>
      </c>
      <c r="C18">
        <v>1.3072036302777791E-2</v>
      </c>
      <c r="D18">
        <v>1.7065790547222234E-2</v>
      </c>
      <c r="E18">
        <v>1.6616814166666691E-2</v>
      </c>
      <c r="F18">
        <v>2.5240934586111107E-2</v>
      </c>
      <c r="G18">
        <v>1.3072036302777791E-2</v>
      </c>
      <c r="H18">
        <v>1.7065790547222234E-2</v>
      </c>
      <c r="I18">
        <f t="shared" si="0"/>
        <v>1.8196333862698422E-2</v>
      </c>
    </row>
    <row r="19" spans="1:9" x14ac:dyDescent="0.15">
      <c r="A19" s="4" t="s">
        <v>51</v>
      </c>
      <c r="B19">
        <v>0.16809239751111116</v>
      </c>
      <c r="C19">
        <v>0.25950773386944426</v>
      </c>
      <c r="D19">
        <v>0.26145850395555525</v>
      </c>
      <c r="E19">
        <v>0.33601574237222198</v>
      </c>
      <c r="F19">
        <v>0.16809239751111116</v>
      </c>
      <c r="G19">
        <v>0.25950773386944426</v>
      </c>
      <c r="H19">
        <v>0.26145850395555525</v>
      </c>
      <c r="I19">
        <f t="shared" si="0"/>
        <v>0.24487614472063476</v>
      </c>
    </row>
    <row r="20" spans="1:9" x14ac:dyDescent="0.15">
      <c r="A20" s="4" t="s">
        <v>52</v>
      </c>
      <c r="B20">
        <v>3.1603007155555592E-2</v>
      </c>
      <c r="C20">
        <v>3.5151141294444459E-2</v>
      </c>
      <c r="D20">
        <v>3.8337781288888907E-2</v>
      </c>
      <c r="E20">
        <v>4.1907774694444441E-2</v>
      </c>
      <c r="F20">
        <v>3.1603007155555592E-2</v>
      </c>
      <c r="G20">
        <v>3.5151141294444459E-2</v>
      </c>
      <c r="H20">
        <v>3.8337781288888907E-2</v>
      </c>
      <c r="I20">
        <f t="shared" si="0"/>
        <v>3.6013090596031763E-2</v>
      </c>
    </row>
    <row r="21" spans="1:9" x14ac:dyDescent="0.15">
      <c r="A21" s="4" t="s">
        <v>53</v>
      </c>
      <c r="B21">
        <v>0.16851540448055541</v>
      </c>
      <c r="C21">
        <v>0.20145079931666693</v>
      </c>
      <c r="D21">
        <v>0.25404648588611128</v>
      </c>
      <c r="E21">
        <v>0.37836165525277798</v>
      </c>
      <c r="F21">
        <v>0.16851540448055541</v>
      </c>
      <c r="G21">
        <v>0.20145079931666693</v>
      </c>
      <c r="H21">
        <v>0.25404648588611128</v>
      </c>
      <c r="I21">
        <f t="shared" si="0"/>
        <v>0.23234100494563506</v>
      </c>
    </row>
    <row r="22" spans="1:9" x14ac:dyDescent="0.15">
      <c r="A22" s="4" t="s">
        <v>54</v>
      </c>
      <c r="B22">
        <v>0.50076686882500043</v>
      </c>
      <c r="C22">
        <v>0.39604779462500028</v>
      </c>
      <c r="D22">
        <v>0.37505632356388896</v>
      </c>
      <c r="E22">
        <v>0.48766111218611091</v>
      </c>
      <c r="F22">
        <v>0.50076686882500043</v>
      </c>
      <c r="G22">
        <v>0.39604779462500028</v>
      </c>
      <c r="H22">
        <v>0.37505632356388896</v>
      </c>
      <c r="I22">
        <f t="shared" si="0"/>
        <v>0.43305758374484149</v>
      </c>
    </row>
    <row r="23" spans="1:9" x14ac:dyDescent="0.15">
      <c r="A23" s="4" t="s">
        <v>55</v>
      </c>
      <c r="B23">
        <v>7.8054099388888826E-3</v>
      </c>
      <c r="C23">
        <v>6.4805765527777689E-3</v>
      </c>
      <c r="D23">
        <v>1.2457352133333285E-2</v>
      </c>
      <c r="E23">
        <v>7.2630065472222361E-3</v>
      </c>
      <c r="F23">
        <v>7.8054099388888826E-3</v>
      </c>
      <c r="G23">
        <v>6.4805765527777689E-3</v>
      </c>
      <c r="H23">
        <v>1.2457352133333285E-2</v>
      </c>
      <c r="I23">
        <f t="shared" si="0"/>
        <v>8.6785262567460157E-3</v>
      </c>
    </row>
    <row r="24" spans="1:9" x14ac:dyDescent="0.15">
      <c r="A24" s="4" t="s">
        <v>56</v>
      </c>
      <c r="B24">
        <v>6.33253551388889E-3</v>
      </c>
      <c r="C24">
        <v>1.2670487161111119E-2</v>
      </c>
      <c r="D24">
        <v>1.1958235822222225E-2</v>
      </c>
      <c r="E24">
        <v>1.8800151775000055E-2</v>
      </c>
      <c r="F24">
        <v>6.33253551388889E-3</v>
      </c>
      <c r="G24">
        <v>1.2670487161111119E-2</v>
      </c>
      <c r="H24">
        <v>1.1958235822222225E-2</v>
      </c>
      <c r="I24">
        <f t="shared" si="0"/>
        <v>1.1531809824206362E-2</v>
      </c>
    </row>
    <row r="25" spans="1:9" x14ac:dyDescent="0.15">
      <c r="A25" s="4" t="s">
        <v>57</v>
      </c>
      <c r="B25">
        <v>1.15908870138889E-2</v>
      </c>
      <c r="C25">
        <v>1.5644121563888891E-2</v>
      </c>
      <c r="D25">
        <v>1.8615999166666647E-2</v>
      </c>
      <c r="E25">
        <v>2.9099195336111019E-2</v>
      </c>
      <c r="F25">
        <v>1.15908870138889E-2</v>
      </c>
      <c r="G25">
        <v>1.5644121563888891E-2</v>
      </c>
      <c r="H25">
        <v>1.8615999166666647E-2</v>
      </c>
      <c r="I25">
        <f t="shared" si="0"/>
        <v>1.7257315832142843E-2</v>
      </c>
    </row>
    <row r="26" spans="1:9" x14ac:dyDescent="0.15">
      <c r="A26" s="4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</row>
    <row r="27" spans="1:9" x14ac:dyDescent="0.15">
      <c r="A27" s="4" t="s">
        <v>59</v>
      </c>
      <c r="B27">
        <v>0.14700634607777791</v>
      </c>
      <c r="C27">
        <v>0.17698804367499982</v>
      </c>
      <c r="D27">
        <v>0.2013303129166667</v>
      </c>
      <c r="E27">
        <v>9.9260610658333304E-2</v>
      </c>
      <c r="F27">
        <v>0.14700634607777791</v>
      </c>
      <c r="G27">
        <v>0.17698804367499982</v>
      </c>
      <c r="H27">
        <v>0.2013303129166667</v>
      </c>
      <c r="I27">
        <f t="shared" si="0"/>
        <v>0.16427285942817457</v>
      </c>
    </row>
    <row r="28" spans="1:9" x14ac:dyDescent="0.15">
      <c r="A28" s="4" t="s">
        <v>60</v>
      </c>
      <c r="B28">
        <v>1.5981415122222221E-2</v>
      </c>
      <c r="C28">
        <v>9.5585289694444554E-3</v>
      </c>
      <c r="D28">
        <v>1.0428346583333321E-2</v>
      </c>
      <c r="E28">
        <v>1.2379829922222224E-2</v>
      </c>
      <c r="F28">
        <v>1.5981415122222221E-2</v>
      </c>
      <c r="G28">
        <v>9.5585289694444554E-3</v>
      </c>
      <c r="H28">
        <v>1.0428346583333321E-2</v>
      </c>
      <c r="I28">
        <f t="shared" si="0"/>
        <v>1.2045201610317458E-2</v>
      </c>
    </row>
    <row r="29" spans="1:9" x14ac:dyDescent="0.15">
      <c r="A29" s="4" t="s">
        <v>61</v>
      </c>
      <c r="B29">
        <v>3.8617831841666707E-2</v>
      </c>
      <c r="C29">
        <v>2.2995459025000019E-2</v>
      </c>
      <c r="D29">
        <v>4.2833429755555492E-2</v>
      </c>
      <c r="E29">
        <v>3.3985352055555564E-2</v>
      </c>
      <c r="F29">
        <v>3.8617831841666707E-2</v>
      </c>
      <c r="G29">
        <v>2.2995459025000019E-2</v>
      </c>
      <c r="H29">
        <v>4.2833429755555492E-2</v>
      </c>
      <c r="I29">
        <f t="shared" si="0"/>
        <v>3.469697047142857E-2</v>
      </c>
    </row>
    <row r="30" spans="1:9" x14ac:dyDescent="0.15">
      <c r="A30" s="4" t="s">
        <v>62</v>
      </c>
      <c r="B30">
        <v>0.10731720391666658</v>
      </c>
      <c r="C30">
        <v>9.9584255955555284E-2</v>
      </c>
      <c r="D30">
        <v>7.4614175452777848E-2</v>
      </c>
      <c r="E30">
        <v>9.1046326036111153E-2</v>
      </c>
      <c r="F30">
        <v>0.10731720391666658</v>
      </c>
      <c r="G30">
        <v>9.9584255955555284E-2</v>
      </c>
      <c r="H30">
        <v>7.4614175452777848E-2</v>
      </c>
      <c r="I30">
        <f t="shared" si="0"/>
        <v>9.3439656669444357E-2</v>
      </c>
    </row>
    <row r="31" spans="1:9" x14ac:dyDescent="0.15">
      <c r="A31" s="4" t="s">
        <v>63</v>
      </c>
      <c r="B31">
        <v>0.2273835352944443</v>
      </c>
      <c r="C31">
        <v>0.22141907648333314</v>
      </c>
      <c r="D31">
        <v>0.25040687525833333</v>
      </c>
      <c r="E31">
        <v>0.30862701296388872</v>
      </c>
      <c r="F31">
        <v>0.2273835352944443</v>
      </c>
      <c r="G31">
        <v>0.22141907648333314</v>
      </c>
      <c r="H31">
        <v>0.25040687525833333</v>
      </c>
      <c r="I31">
        <f t="shared" si="0"/>
        <v>0.24386371243373001</v>
      </c>
    </row>
    <row r="32" spans="1:9" x14ac:dyDescent="0.15">
      <c r="A32" s="4" t="s">
        <v>64</v>
      </c>
      <c r="B32">
        <v>0.15043862270555544</v>
      </c>
      <c r="C32">
        <v>0.16035494265277778</v>
      </c>
      <c r="D32">
        <v>0.12960592240277793</v>
      </c>
      <c r="E32">
        <v>0.15913482661666656</v>
      </c>
      <c r="F32">
        <v>0.15043862270555544</v>
      </c>
      <c r="G32">
        <v>0.16035494265277778</v>
      </c>
      <c r="H32">
        <v>0.12960592240277793</v>
      </c>
      <c r="I32">
        <f t="shared" si="0"/>
        <v>0.14856197173412697</v>
      </c>
    </row>
    <row r="33" spans="1:10" x14ac:dyDescent="0.15">
      <c r="A33" s="4" t="s">
        <v>65</v>
      </c>
      <c r="B33">
        <v>0.26271197703888899</v>
      </c>
      <c r="C33">
        <v>0.2527136184999999</v>
      </c>
      <c r="D33">
        <v>0.25399344726388912</v>
      </c>
      <c r="E33">
        <v>0.2588452998222221</v>
      </c>
      <c r="F33">
        <v>0.26271197703888899</v>
      </c>
      <c r="G33">
        <v>0.2527136184999999</v>
      </c>
      <c r="H33">
        <v>0.25399344726388912</v>
      </c>
      <c r="I33">
        <f t="shared" si="0"/>
        <v>0.25681191220396832</v>
      </c>
    </row>
    <row r="34" spans="1:10" x14ac:dyDescent="0.15">
      <c r="A34" s="4" t="s">
        <v>66</v>
      </c>
      <c r="B34">
        <v>0.29265924725000009</v>
      </c>
      <c r="C34">
        <v>0.28673765081111136</v>
      </c>
      <c r="D34">
        <v>0.31933731261666676</v>
      </c>
      <c r="E34">
        <v>0.66049672985555585</v>
      </c>
      <c r="F34">
        <v>0.29265924725000009</v>
      </c>
      <c r="G34">
        <v>0.28673765081111136</v>
      </c>
      <c r="H34">
        <v>0.31933731261666676</v>
      </c>
      <c r="I34">
        <f t="shared" si="0"/>
        <v>0.35113787874444463</v>
      </c>
    </row>
    <row r="35" spans="1:10" x14ac:dyDescent="0.15">
      <c r="A35" s="4" t="s">
        <v>67</v>
      </c>
      <c r="B35">
        <v>0.72203636640833291</v>
      </c>
      <c r="C35">
        <v>0.31087265181388885</v>
      </c>
      <c r="D35">
        <v>0.4615036412333331</v>
      </c>
      <c r="E35">
        <v>0.47607763144166676</v>
      </c>
      <c r="F35">
        <v>0.72203636640833291</v>
      </c>
      <c r="G35">
        <v>0.31087265181388885</v>
      </c>
      <c r="H35">
        <v>0.4615036412333331</v>
      </c>
      <c r="I35">
        <f t="shared" si="0"/>
        <v>0.49498613576468242</v>
      </c>
      <c r="J35">
        <f>SUM(B35:H35)/$J$50*100</f>
        <v>1.9336618318017793</v>
      </c>
    </row>
    <row r="36" spans="1:10" x14ac:dyDescent="0.15">
      <c r="A36" s="4" t="s">
        <v>68</v>
      </c>
      <c r="B36">
        <v>1.1571054555555554E-3</v>
      </c>
      <c r="C36">
        <v>1.424647830555554E-3</v>
      </c>
      <c r="D36">
        <v>4.73324723333334E-3</v>
      </c>
      <c r="E36">
        <v>1.146913388888889E-3</v>
      </c>
      <c r="F36">
        <v>1.1571054555555554E-3</v>
      </c>
      <c r="G36">
        <v>1.424647830555554E-3</v>
      </c>
      <c r="H36">
        <v>4.73324723333334E-3</v>
      </c>
      <c r="I36">
        <f t="shared" si="0"/>
        <v>2.2538449182539699E-3</v>
      </c>
    </row>
    <row r="37" spans="1:10" x14ac:dyDescent="0.15">
      <c r="A37" s="4" t="s">
        <v>69</v>
      </c>
      <c r="B37">
        <v>0.10978508116388866</v>
      </c>
      <c r="C37">
        <v>6.5427798974999979E-2</v>
      </c>
      <c r="D37">
        <v>6.7579307855555493E-2</v>
      </c>
      <c r="E37">
        <v>7.3691956066666578E-2</v>
      </c>
      <c r="F37">
        <v>0.10978508116388866</v>
      </c>
      <c r="G37">
        <v>6.5427798974999979E-2</v>
      </c>
      <c r="H37">
        <v>6.7579307855555493E-2</v>
      </c>
      <c r="I37">
        <f t="shared" si="0"/>
        <v>7.9896618865079247E-2</v>
      </c>
    </row>
    <row r="38" spans="1:10" x14ac:dyDescent="0.15">
      <c r="A38" s="4" t="s">
        <v>70</v>
      </c>
      <c r="B38">
        <v>0.21059046994166686</v>
      </c>
      <c r="C38">
        <v>0.24873574205833365</v>
      </c>
      <c r="D38">
        <v>0.29658083390833329</v>
      </c>
      <c r="E38">
        <v>0.31200872926388884</v>
      </c>
      <c r="F38">
        <v>0.21059046994166686</v>
      </c>
      <c r="G38">
        <v>0.24873574205833365</v>
      </c>
      <c r="H38">
        <v>0.29658083390833329</v>
      </c>
      <c r="I38">
        <f t="shared" si="0"/>
        <v>0.26054611729722232</v>
      </c>
    </row>
    <row r="39" spans="1:10" x14ac:dyDescent="0.15">
      <c r="A39" s="4" t="s">
        <v>71</v>
      </c>
      <c r="B39">
        <v>0.94557959186388796</v>
      </c>
      <c r="C39">
        <v>0.55727756386111127</v>
      </c>
      <c r="D39">
        <v>0.47628739629166639</v>
      </c>
      <c r="E39">
        <v>0.71775128621388939</v>
      </c>
      <c r="F39">
        <v>0.94557959186388796</v>
      </c>
      <c r="G39">
        <v>0.55727756386111127</v>
      </c>
      <c r="H39">
        <v>0.47628739629166639</v>
      </c>
      <c r="I39">
        <f t="shared" si="0"/>
        <v>0.66800577003531725</v>
      </c>
    </row>
    <row r="40" spans="1:10" x14ac:dyDescent="0.15">
      <c r="A40" s="4" t="s">
        <v>72</v>
      </c>
      <c r="B40">
        <v>1.2575470205555576E-2</v>
      </c>
      <c r="C40">
        <v>6.9794014555555608E-3</v>
      </c>
      <c r="D40">
        <v>1.2313042608333326E-2</v>
      </c>
      <c r="E40">
        <v>9.3464032500000065E-3</v>
      </c>
      <c r="F40">
        <v>1.2575470205555576E-2</v>
      </c>
      <c r="G40">
        <v>6.9794014555555608E-3</v>
      </c>
      <c r="H40">
        <v>1.2313042608333326E-2</v>
      </c>
      <c r="I40">
        <f t="shared" si="0"/>
        <v>1.0440318826984134E-2</v>
      </c>
    </row>
    <row r="41" spans="1:10" x14ac:dyDescent="0.15">
      <c r="A41" s="4" t="s">
        <v>73</v>
      </c>
      <c r="B41">
        <v>0.11890692051388893</v>
      </c>
      <c r="C41">
        <v>0.10751087391111122</v>
      </c>
      <c r="D41">
        <v>0.11811709615277777</v>
      </c>
      <c r="E41">
        <v>8.4062001466666689E-2</v>
      </c>
      <c r="F41">
        <v>0.11890692051388893</v>
      </c>
      <c r="G41">
        <v>0.10751087391111122</v>
      </c>
      <c r="H41">
        <v>0.11811709615277777</v>
      </c>
      <c r="I41">
        <f t="shared" si="0"/>
        <v>0.11044739751746037</v>
      </c>
    </row>
    <row r="42" spans="1:10" x14ac:dyDescent="0.15">
      <c r="A42" s="4" t="s">
        <v>74</v>
      </c>
      <c r="B42">
        <v>4.2087415641666695E-2</v>
      </c>
      <c r="C42">
        <v>2.636652270277778E-2</v>
      </c>
      <c r="D42">
        <v>2.4408285724999992E-2</v>
      </c>
      <c r="E42">
        <v>2.9687172500000001E-2</v>
      </c>
      <c r="F42">
        <v>4.2087415641666695E-2</v>
      </c>
      <c r="G42">
        <v>2.636652270277778E-2</v>
      </c>
      <c r="H42">
        <v>2.4408285724999992E-2</v>
      </c>
      <c r="I42">
        <f t="shared" si="0"/>
        <v>3.0773088662698418E-2</v>
      </c>
    </row>
    <row r="43" spans="1:10" x14ac:dyDescent="0.15">
      <c r="A43" s="4" t="s">
        <v>75</v>
      </c>
      <c r="B43">
        <v>0.13505050032777777</v>
      </c>
      <c r="C43">
        <v>0.155177866675</v>
      </c>
      <c r="D43">
        <v>0.14214084686111111</v>
      </c>
      <c r="E43">
        <v>0.14947269949444444</v>
      </c>
      <c r="F43">
        <v>0.13505050032777777</v>
      </c>
      <c r="G43">
        <v>0.155177866675</v>
      </c>
      <c r="H43">
        <v>0.14214084686111111</v>
      </c>
      <c r="I43">
        <f t="shared" si="0"/>
        <v>0.1448873038888889</v>
      </c>
    </row>
    <row r="44" spans="1:10" x14ac:dyDescent="0.15">
      <c r="A44" s="4" t="s">
        <v>76</v>
      </c>
      <c r="B44">
        <v>7.7419818611111049E-4</v>
      </c>
      <c r="C44">
        <v>5.4081783333333341E-4</v>
      </c>
      <c r="D44">
        <v>6.3323541666666689E-4</v>
      </c>
      <c r="E44">
        <v>4.028469333333332E-4</v>
      </c>
      <c r="F44">
        <v>7.7419818611111049E-4</v>
      </c>
      <c r="G44">
        <v>5.4081783333333341E-4</v>
      </c>
      <c r="H44">
        <v>6.3323541666666689E-4</v>
      </c>
      <c r="I44">
        <f t="shared" si="0"/>
        <v>6.1419282936507928E-4</v>
      </c>
    </row>
    <row r="45" spans="1:10" x14ac:dyDescent="0.15">
      <c r="A45" s="4" t="s">
        <v>77</v>
      </c>
      <c r="B45">
        <v>0.30262565528611118</v>
      </c>
      <c r="C45">
        <v>0.51139533972500006</v>
      </c>
      <c r="D45">
        <v>0.48147670546666665</v>
      </c>
      <c r="E45">
        <v>0.8595096522666672</v>
      </c>
      <c r="F45">
        <v>0.30262565528611118</v>
      </c>
      <c r="G45">
        <v>0.51139533972500006</v>
      </c>
      <c r="H45">
        <v>0.48147670546666665</v>
      </c>
      <c r="I45">
        <f t="shared" si="0"/>
        <v>0.49292929331746038</v>
      </c>
    </row>
    <row r="46" spans="1:10" x14ac:dyDescent="0.15">
      <c r="A46" s="4" t="s">
        <v>78</v>
      </c>
      <c r="B46">
        <v>0.19171807535555566</v>
      </c>
      <c r="C46">
        <v>0.32634066876666668</v>
      </c>
      <c r="D46">
        <v>0.25543510584166701</v>
      </c>
      <c r="E46">
        <v>0.19413697659444409</v>
      </c>
      <c r="F46">
        <v>0.19171807535555566</v>
      </c>
      <c r="G46">
        <v>0.32634066876666668</v>
      </c>
      <c r="H46">
        <v>0.25543510584166701</v>
      </c>
      <c r="I46">
        <f t="shared" si="0"/>
        <v>0.2487320966460318</v>
      </c>
    </row>
    <row r="47" spans="1:10" x14ac:dyDescent="0.15">
      <c r="A47" s="4" t="s">
        <v>79</v>
      </c>
      <c r="B47">
        <v>0.28715479641944436</v>
      </c>
      <c r="C47">
        <v>0.2224032757694446</v>
      </c>
      <c r="D47">
        <v>0.21169279692500001</v>
      </c>
      <c r="E47">
        <v>0.2206002292527777</v>
      </c>
      <c r="F47">
        <v>0.28715479641944436</v>
      </c>
      <c r="G47">
        <v>0.2224032757694446</v>
      </c>
      <c r="H47">
        <v>0.21169279692500001</v>
      </c>
      <c r="I47">
        <f t="shared" si="0"/>
        <v>0.23758599535436506</v>
      </c>
    </row>
    <row r="48" spans="1:10" x14ac:dyDescent="0.15">
      <c r="A48" s="4" t="s">
        <v>80</v>
      </c>
      <c r="B48">
        <v>4.4105313991666707E-2</v>
      </c>
      <c r="C48">
        <v>2.4103526666666646E-2</v>
      </c>
      <c r="D48">
        <v>1.9618251291666673E-2</v>
      </c>
      <c r="E48">
        <v>2.3988332766666679E-2</v>
      </c>
      <c r="F48">
        <v>4.4105313991666707E-2</v>
      </c>
      <c r="G48">
        <v>2.4103526666666646E-2</v>
      </c>
      <c r="H48">
        <v>1.9618251291666673E-2</v>
      </c>
      <c r="I48">
        <f t="shared" si="0"/>
        <v>2.8520359523809529E-2</v>
      </c>
    </row>
    <row r="49" spans="1:10" x14ac:dyDescent="0.15">
      <c r="A49" s="4" t="s">
        <v>81</v>
      </c>
      <c r="B49">
        <v>0.18982528529999998</v>
      </c>
      <c r="C49">
        <v>0.14832220759444442</v>
      </c>
      <c r="D49">
        <v>0.20649616210555546</v>
      </c>
      <c r="E49">
        <v>0.25415215284166665</v>
      </c>
      <c r="F49">
        <v>0.18982528529999998</v>
      </c>
      <c r="G49">
        <v>0.14832220759444442</v>
      </c>
      <c r="H49">
        <v>0.20649616210555546</v>
      </c>
      <c r="I49">
        <f t="shared" si="0"/>
        <v>0.1919199232630952</v>
      </c>
    </row>
    <row r="50" spans="1:10" x14ac:dyDescent="0.15">
      <c r="A50" s="6" t="s">
        <v>86</v>
      </c>
      <c r="B50">
        <v>26.018336956577777</v>
      </c>
      <c r="C50">
        <v>25.183298988288861</v>
      </c>
      <c r="D50">
        <v>25.21005778823891</v>
      </c>
      <c r="E50">
        <v>26.365284170555533</v>
      </c>
      <c r="F50">
        <v>26.018336956577777</v>
      </c>
      <c r="G50">
        <v>25.183298988288861</v>
      </c>
      <c r="H50">
        <v>25.21005778823891</v>
      </c>
      <c r="J50">
        <f>SUM(B50:H50)</f>
        <v>179.18867163676663</v>
      </c>
    </row>
    <row r="65" spans="10:10" x14ac:dyDescent="0.15">
      <c r="J65">
        <f>SUM(B65:H65)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4" workbookViewId="0">
      <selection activeCell="A11" sqref="A11:XFD11"/>
    </sheetView>
  </sheetViews>
  <sheetFormatPr defaultRowHeight="13.5" x14ac:dyDescent="0.15"/>
  <cols>
    <col min="1" max="1" width="25.125" bestFit="1" customWidth="1"/>
    <col min="2" max="8" width="9.75" bestFit="1" customWidth="1"/>
    <col min="16" max="17" width="12.75" bestFit="1" customWidth="1"/>
  </cols>
  <sheetData>
    <row r="1" spans="1:17" x14ac:dyDescent="0.15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82</v>
      </c>
      <c r="J1" t="s">
        <v>84</v>
      </c>
      <c r="K1" t="s">
        <v>87</v>
      </c>
      <c r="L1" t="s">
        <v>89</v>
      </c>
      <c r="M1" t="s">
        <v>90</v>
      </c>
      <c r="N1" t="s">
        <v>91</v>
      </c>
      <c r="O1" t="s">
        <v>92</v>
      </c>
      <c r="P1" t="s">
        <v>180</v>
      </c>
      <c r="Q1" t="s">
        <v>181</v>
      </c>
    </row>
    <row r="2" spans="1:17" x14ac:dyDescent="0.15">
      <c r="A2" s="4" t="s">
        <v>34</v>
      </c>
      <c r="B2" s="5">
        <v>9.2926270000000005E-2</v>
      </c>
      <c r="C2" s="7">
        <v>8.4662290000000001E-2</v>
      </c>
      <c r="D2" s="7">
        <v>9.6416232000000004E-2</v>
      </c>
      <c r="E2" s="7">
        <v>9.2145968999999994E-2</v>
      </c>
      <c r="F2" s="5">
        <v>9.2926270000000005E-2</v>
      </c>
      <c r="G2" s="7">
        <v>8.4662290000000001E-2</v>
      </c>
      <c r="H2" s="7">
        <v>9.6416232000000004E-2</v>
      </c>
      <c r="I2" s="5">
        <v>9.2926270000000005E-2</v>
      </c>
      <c r="J2" s="7">
        <v>8.4662290000000001E-2</v>
      </c>
      <c r="K2" s="7">
        <v>9.6416232000000004E-2</v>
      </c>
      <c r="L2" s="7">
        <v>9.2145968999999994E-2</v>
      </c>
      <c r="M2" s="5">
        <v>9.2926270000000005E-2</v>
      </c>
      <c r="N2" s="7">
        <v>8.4662290000000001E-2</v>
      </c>
      <c r="O2" s="7">
        <v>9.6416232000000004E-2</v>
      </c>
      <c r="P2">
        <f>AVERAGE(I2:O2)</f>
        <v>9.1450793285714288E-2</v>
      </c>
      <c r="Q2">
        <f>AVERAGE(C2:H2)</f>
        <v>9.1204880500000016E-2</v>
      </c>
    </row>
    <row r="3" spans="1:17" x14ac:dyDescent="0.15">
      <c r="A3" s="4" t="s">
        <v>35</v>
      </c>
      <c r="B3" s="5">
        <v>4.2402813999999997E-2</v>
      </c>
      <c r="C3" s="7">
        <v>4.0392904E-2</v>
      </c>
      <c r="D3" s="7">
        <v>4.0682459999999997E-2</v>
      </c>
      <c r="E3" s="7">
        <v>3.7082750999999997E-2</v>
      </c>
      <c r="F3" s="5">
        <v>4.2402813999999997E-2</v>
      </c>
      <c r="G3" s="7">
        <v>4.0392904E-2</v>
      </c>
      <c r="H3" s="7">
        <v>4.0682459999999997E-2</v>
      </c>
      <c r="I3" s="5">
        <v>4.2402813999999997E-2</v>
      </c>
      <c r="J3" s="7">
        <v>4.0392904E-2</v>
      </c>
      <c r="K3" s="7">
        <v>4.0682459999999997E-2</v>
      </c>
      <c r="L3" s="7">
        <v>3.7082750999999997E-2</v>
      </c>
      <c r="M3" s="5">
        <v>4.2402813999999997E-2</v>
      </c>
      <c r="N3" s="7">
        <v>4.0392904E-2</v>
      </c>
      <c r="O3" s="7">
        <v>4.0682459999999997E-2</v>
      </c>
      <c r="P3">
        <f t="shared" ref="P3:P48" si="0">AVERAGE(I3:O3)</f>
        <v>4.057701528571428E-2</v>
      </c>
      <c r="Q3">
        <f t="shared" ref="Q3:Q48" si="1">AVERAGE(C3:H3)</f>
        <v>4.02727155E-2</v>
      </c>
    </row>
    <row r="4" spans="1:17" x14ac:dyDescent="0.15">
      <c r="A4" s="4" t="s">
        <v>36</v>
      </c>
      <c r="B4" s="5">
        <v>2.0687825999999999E-2</v>
      </c>
      <c r="C4" s="7">
        <v>2.3152740000000002E-2</v>
      </c>
      <c r="D4" s="7">
        <v>2.5698018999999999E-2</v>
      </c>
      <c r="E4" s="7">
        <v>2.1458166000000001E-2</v>
      </c>
      <c r="F4" s="5">
        <v>2.0687825999999999E-2</v>
      </c>
      <c r="G4" s="7">
        <v>2.3152740000000002E-2</v>
      </c>
      <c r="H4" s="7">
        <v>2.5698018999999999E-2</v>
      </c>
      <c r="I4" s="5">
        <v>2.0687825999999999E-2</v>
      </c>
      <c r="J4" s="7">
        <v>2.3152740000000002E-2</v>
      </c>
      <c r="K4" s="7">
        <v>2.5698018999999999E-2</v>
      </c>
      <c r="L4" s="7">
        <v>2.1458166000000001E-2</v>
      </c>
      <c r="M4" s="5">
        <v>2.0687825999999999E-2</v>
      </c>
      <c r="N4" s="7">
        <v>2.3152740000000002E-2</v>
      </c>
      <c r="O4" s="7">
        <v>2.5698018999999999E-2</v>
      </c>
      <c r="P4">
        <f t="shared" si="0"/>
        <v>2.2933619428571427E-2</v>
      </c>
      <c r="Q4">
        <f t="shared" si="1"/>
        <v>2.330791833333333E-2</v>
      </c>
    </row>
    <row r="5" spans="1:17" x14ac:dyDescent="0.15">
      <c r="A5" s="4" t="s">
        <v>37</v>
      </c>
      <c r="B5" s="5">
        <v>5.2980518999999997E-2</v>
      </c>
      <c r="C5" s="7">
        <v>5.0015129999999998E-2</v>
      </c>
      <c r="D5" s="7">
        <v>4.9049052000000003E-2</v>
      </c>
      <c r="E5" s="7">
        <v>5.0810664999999998E-2</v>
      </c>
      <c r="F5" s="5">
        <v>5.2980518999999997E-2</v>
      </c>
      <c r="G5" s="7">
        <v>5.0015129999999998E-2</v>
      </c>
      <c r="H5" s="7">
        <v>4.9049052000000003E-2</v>
      </c>
      <c r="I5" s="5">
        <v>5.2980518999999997E-2</v>
      </c>
      <c r="J5" s="7">
        <v>5.0015129999999998E-2</v>
      </c>
      <c r="K5" s="7">
        <v>4.9049052000000003E-2</v>
      </c>
      <c r="L5" s="7">
        <v>5.0810664999999998E-2</v>
      </c>
      <c r="M5" s="5">
        <v>5.2980518999999997E-2</v>
      </c>
      <c r="N5" s="7">
        <v>5.0015129999999998E-2</v>
      </c>
      <c r="O5" s="7">
        <v>4.9049052000000003E-2</v>
      </c>
      <c r="P5">
        <f t="shared" si="0"/>
        <v>5.0700009571428568E-2</v>
      </c>
      <c r="Q5">
        <f t="shared" si="1"/>
        <v>5.0319924666666661E-2</v>
      </c>
    </row>
    <row r="6" spans="1:17" x14ac:dyDescent="0.15">
      <c r="A6" s="4" t="s">
        <v>38</v>
      </c>
      <c r="B6" s="5">
        <v>5.1929052000000003E-2</v>
      </c>
      <c r="C6" s="7">
        <v>4.8333471000000003E-2</v>
      </c>
      <c r="D6" s="7">
        <v>4.9006084999999998E-2</v>
      </c>
      <c r="E6" s="7">
        <v>4.7542269999999998E-2</v>
      </c>
      <c r="F6" s="5">
        <v>5.1929052000000003E-2</v>
      </c>
      <c r="G6" s="7">
        <v>4.8333471000000003E-2</v>
      </c>
      <c r="H6" s="7">
        <v>4.9006084999999998E-2</v>
      </c>
      <c r="I6" s="5">
        <v>5.1929052000000003E-2</v>
      </c>
      <c r="J6" s="7">
        <v>4.8333471000000003E-2</v>
      </c>
      <c r="K6" s="7">
        <v>4.9006084999999998E-2</v>
      </c>
      <c r="L6" s="7">
        <v>4.7542269999999998E-2</v>
      </c>
      <c r="M6" s="5">
        <v>5.1929052000000003E-2</v>
      </c>
      <c r="N6" s="7">
        <v>4.8333471000000003E-2</v>
      </c>
      <c r="O6" s="7">
        <v>4.9006084999999998E-2</v>
      </c>
      <c r="P6">
        <f t="shared" si="0"/>
        <v>4.9439926571428573E-2</v>
      </c>
      <c r="Q6">
        <f t="shared" si="1"/>
        <v>4.9025072333333329E-2</v>
      </c>
    </row>
    <row r="7" spans="1:17" x14ac:dyDescent="0.15">
      <c r="A7" s="4" t="s">
        <v>39</v>
      </c>
      <c r="B7" s="5">
        <v>6.4591515000000002E-2</v>
      </c>
      <c r="C7" s="7">
        <v>5.9353977000000002E-2</v>
      </c>
      <c r="D7" s="7">
        <v>5.7041770999999998E-2</v>
      </c>
      <c r="E7" s="7">
        <v>6.5140180000000006E-2</v>
      </c>
      <c r="F7" s="5">
        <v>6.4591515000000002E-2</v>
      </c>
      <c r="G7" s="7">
        <v>5.9353977000000002E-2</v>
      </c>
      <c r="H7" s="7">
        <v>5.7041770999999998E-2</v>
      </c>
      <c r="I7" s="5">
        <v>6.4591515000000002E-2</v>
      </c>
      <c r="J7" s="7">
        <v>5.9353977000000002E-2</v>
      </c>
      <c r="K7" s="7">
        <v>5.7041770999999998E-2</v>
      </c>
      <c r="L7" s="7">
        <v>6.5140180000000006E-2</v>
      </c>
      <c r="M7" s="5">
        <v>6.4591515000000002E-2</v>
      </c>
      <c r="N7" s="7">
        <v>5.9353977000000002E-2</v>
      </c>
      <c r="O7" s="7">
        <v>5.7041770999999998E-2</v>
      </c>
      <c r="P7">
        <f t="shared" si="0"/>
        <v>6.101638657142857E-2</v>
      </c>
      <c r="Q7">
        <f t="shared" si="1"/>
        <v>6.0420531833333339E-2</v>
      </c>
    </row>
    <row r="8" spans="1:17" x14ac:dyDescent="0.15">
      <c r="A8" s="4" t="s">
        <v>40</v>
      </c>
      <c r="B8" s="5">
        <v>3.0309289999999999E-3</v>
      </c>
      <c r="C8" s="7">
        <v>2.8254740000000001E-3</v>
      </c>
      <c r="D8" s="7">
        <v>2.7307249999999998E-3</v>
      </c>
      <c r="E8" s="7">
        <v>2.3410560000000002E-3</v>
      </c>
      <c r="F8" s="5">
        <v>3.0309289999999999E-3</v>
      </c>
      <c r="G8" s="7">
        <v>2.8254740000000001E-3</v>
      </c>
      <c r="H8" s="7">
        <v>2.7307249999999998E-3</v>
      </c>
      <c r="I8" s="5">
        <v>3.0309289999999999E-3</v>
      </c>
      <c r="J8" s="7">
        <v>2.8254740000000001E-3</v>
      </c>
      <c r="K8" s="7">
        <v>2.7307249999999998E-3</v>
      </c>
      <c r="L8" s="7">
        <v>2.3410560000000002E-3</v>
      </c>
      <c r="M8" s="5">
        <v>3.0309289999999999E-3</v>
      </c>
      <c r="N8" s="7">
        <v>2.8254740000000001E-3</v>
      </c>
      <c r="O8" s="7">
        <v>2.7307249999999998E-3</v>
      </c>
      <c r="P8">
        <f t="shared" si="0"/>
        <v>2.7879017142857141E-3</v>
      </c>
      <c r="Q8">
        <f t="shared" si="1"/>
        <v>2.7473971666666665E-3</v>
      </c>
    </row>
    <row r="9" spans="1:17" x14ac:dyDescent="0.15">
      <c r="A9" s="4" t="s">
        <v>41</v>
      </c>
      <c r="B9" s="5">
        <v>3.4331065000000001E-2</v>
      </c>
      <c r="C9" s="7">
        <v>2.8176581999999999E-2</v>
      </c>
      <c r="D9" s="7">
        <v>2.3319183E-2</v>
      </c>
      <c r="E9" s="7">
        <v>3.3911017000000002E-2</v>
      </c>
      <c r="F9" s="5">
        <v>3.4331065000000001E-2</v>
      </c>
      <c r="G9" s="7">
        <v>2.8176581999999999E-2</v>
      </c>
      <c r="H9" s="7">
        <v>2.3319183E-2</v>
      </c>
      <c r="I9" s="5">
        <v>3.4331065000000001E-2</v>
      </c>
      <c r="J9" s="7">
        <v>2.8176581999999999E-2</v>
      </c>
      <c r="K9" s="7">
        <v>2.3319183E-2</v>
      </c>
      <c r="L9" s="7">
        <v>3.3911017000000002E-2</v>
      </c>
      <c r="M9" s="5">
        <v>3.4331065000000001E-2</v>
      </c>
      <c r="N9" s="7">
        <v>2.8176581999999999E-2</v>
      </c>
      <c r="O9" s="7">
        <v>2.3319183E-2</v>
      </c>
      <c r="P9">
        <f t="shared" si="0"/>
        <v>2.9366382428571428E-2</v>
      </c>
      <c r="Q9">
        <f t="shared" si="1"/>
        <v>2.8538935333333335E-2</v>
      </c>
    </row>
    <row r="10" spans="1:17" x14ac:dyDescent="0.15">
      <c r="A10" s="4" t="s">
        <v>42</v>
      </c>
      <c r="B10" s="5">
        <v>2.8207240000000001E-3</v>
      </c>
      <c r="C10" s="7">
        <v>3.133168E-3</v>
      </c>
      <c r="D10" s="7">
        <v>3.0970250000000002E-3</v>
      </c>
      <c r="E10" s="7">
        <v>4.0166000000000004E-3</v>
      </c>
      <c r="F10" s="5">
        <v>2.8207240000000001E-3</v>
      </c>
      <c r="G10" s="7">
        <v>3.133168E-3</v>
      </c>
      <c r="H10" s="7">
        <v>3.0970250000000002E-3</v>
      </c>
      <c r="I10" s="5">
        <v>2.8207240000000001E-3</v>
      </c>
      <c r="J10" s="7">
        <v>3.133168E-3</v>
      </c>
      <c r="K10" s="7">
        <v>3.0970250000000002E-3</v>
      </c>
      <c r="L10" s="7">
        <v>4.0166000000000004E-3</v>
      </c>
      <c r="M10" s="5">
        <v>2.8207240000000001E-3</v>
      </c>
      <c r="N10" s="7">
        <v>3.133168E-3</v>
      </c>
      <c r="O10" s="7">
        <v>3.0970250000000002E-3</v>
      </c>
      <c r="P10">
        <f t="shared" si="0"/>
        <v>3.1597762857142856E-3</v>
      </c>
      <c r="Q10">
        <f t="shared" si="1"/>
        <v>3.2162849999999997E-3</v>
      </c>
    </row>
    <row r="11" spans="1:17" x14ac:dyDescent="0.15">
      <c r="A11" s="4" t="s">
        <v>43</v>
      </c>
      <c r="B11" s="5">
        <v>0.17255594499999999</v>
      </c>
      <c r="C11" s="7">
        <v>0.134732298</v>
      </c>
      <c r="D11" s="7">
        <v>0.13143297500000001</v>
      </c>
      <c r="E11" s="7">
        <v>0.132575472</v>
      </c>
      <c r="F11" s="5">
        <v>0.17255594499999999</v>
      </c>
      <c r="G11" s="7">
        <v>0.134732298</v>
      </c>
      <c r="H11" s="7">
        <v>0.13143297500000001</v>
      </c>
      <c r="I11" s="5">
        <v>0.17255594499999999</v>
      </c>
      <c r="J11" s="7">
        <v>0.134732298</v>
      </c>
      <c r="K11" s="7">
        <v>0.13143297500000001</v>
      </c>
      <c r="L11" s="7">
        <v>0.132575472</v>
      </c>
      <c r="M11" s="5">
        <v>0.17255594499999999</v>
      </c>
      <c r="N11" s="7">
        <v>0.134732298</v>
      </c>
      <c r="O11" s="7">
        <v>0.13143297500000001</v>
      </c>
      <c r="P11">
        <f t="shared" si="0"/>
        <v>0.14428827257142857</v>
      </c>
      <c r="Q11">
        <f t="shared" si="1"/>
        <v>0.13957699383333333</v>
      </c>
    </row>
    <row r="12" spans="1:17" x14ac:dyDescent="0.15">
      <c r="A12" s="4" t="s">
        <v>44</v>
      </c>
      <c r="B12" s="5">
        <v>1.2668548999999999E-2</v>
      </c>
      <c r="C12" s="7">
        <v>1.5863843999999998E-2</v>
      </c>
      <c r="D12" s="7">
        <v>1.6436988999999999E-2</v>
      </c>
      <c r="E12" s="7">
        <v>1.7264993999999999E-2</v>
      </c>
      <c r="F12" s="5">
        <v>1.2668548999999999E-2</v>
      </c>
      <c r="G12" s="7">
        <v>1.5863843999999998E-2</v>
      </c>
      <c r="H12" s="7">
        <v>1.6436988999999999E-2</v>
      </c>
      <c r="I12" s="5">
        <v>1.2668548999999999E-2</v>
      </c>
      <c r="J12" s="7">
        <v>1.5863843999999998E-2</v>
      </c>
      <c r="K12" s="7">
        <v>1.6436988999999999E-2</v>
      </c>
      <c r="L12" s="7">
        <v>1.7264993999999999E-2</v>
      </c>
      <c r="M12" s="5">
        <v>1.2668548999999999E-2</v>
      </c>
      <c r="N12" s="7">
        <v>1.5863843999999998E-2</v>
      </c>
      <c r="O12" s="7">
        <v>1.6436988999999999E-2</v>
      </c>
      <c r="P12">
        <f t="shared" si="0"/>
        <v>1.5314822571428572E-2</v>
      </c>
      <c r="Q12">
        <f t="shared" si="1"/>
        <v>1.5755868166666666E-2</v>
      </c>
    </row>
    <row r="13" spans="1:17" x14ac:dyDescent="0.15">
      <c r="A13" s="4" t="s">
        <v>45</v>
      </c>
      <c r="B13" s="5">
        <v>2.9223844999999998E-2</v>
      </c>
      <c r="C13" s="7">
        <v>2.4644388999999999E-2</v>
      </c>
      <c r="D13" s="7">
        <v>2.7668425999999999E-2</v>
      </c>
      <c r="E13" s="7">
        <v>2.9144499000000001E-2</v>
      </c>
      <c r="F13" s="5">
        <v>2.9223844999999998E-2</v>
      </c>
      <c r="G13" s="7">
        <v>2.4644388999999999E-2</v>
      </c>
      <c r="H13" s="7">
        <v>2.7668425999999999E-2</v>
      </c>
      <c r="I13" s="5">
        <v>2.9223844999999998E-2</v>
      </c>
      <c r="J13" s="7">
        <v>2.4644388999999999E-2</v>
      </c>
      <c r="K13" s="7">
        <v>2.7668425999999999E-2</v>
      </c>
      <c r="L13" s="7">
        <v>2.9144499000000001E-2</v>
      </c>
      <c r="M13" s="5">
        <v>2.9223844999999998E-2</v>
      </c>
      <c r="N13" s="7">
        <v>2.4644388999999999E-2</v>
      </c>
      <c r="O13" s="7">
        <v>2.7668425999999999E-2</v>
      </c>
      <c r="P13">
        <f t="shared" si="0"/>
        <v>2.7459688428571428E-2</v>
      </c>
      <c r="Q13">
        <f t="shared" si="1"/>
        <v>2.716566233333333E-2</v>
      </c>
    </row>
    <row r="14" spans="1:17" x14ac:dyDescent="0.15">
      <c r="A14" s="4" t="s">
        <v>46</v>
      </c>
      <c r="B14" s="5">
        <v>1.3927799999999999E-3</v>
      </c>
      <c r="C14" s="7">
        <v>3.118015E-3</v>
      </c>
      <c r="D14" s="7">
        <v>2.543563E-3</v>
      </c>
      <c r="E14" s="7">
        <v>1.9981859999999999E-3</v>
      </c>
      <c r="F14" s="5">
        <v>1.3927799999999999E-3</v>
      </c>
      <c r="G14" s="7">
        <v>3.118015E-3</v>
      </c>
      <c r="H14" s="7">
        <v>2.543563E-3</v>
      </c>
      <c r="I14" s="5">
        <v>1.3927799999999999E-3</v>
      </c>
      <c r="J14" s="7">
        <v>3.118015E-3</v>
      </c>
      <c r="K14" s="7">
        <v>2.543563E-3</v>
      </c>
      <c r="L14" s="7">
        <v>1.9981859999999999E-3</v>
      </c>
      <c r="M14" s="5">
        <v>1.3927799999999999E-3</v>
      </c>
      <c r="N14" s="7">
        <v>3.118015E-3</v>
      </c>
      <c r="O14" s="7">
        <v>2.543563E-3</v>
      </c>
      <c r="P14">
        <f t="shared" si="0"/>
        <v>2.3009860000000001E-3</v>
      </c>
      <c r="Q14">
        <f t="shared" si="1"/>
        <v>2.4523536666666667E-3</v>
      </c>
    </row>
    <row r="15" spans="1:17" x14ac:dyDescent="0.15">
      <c r="A15" s="4" t="s">
        <v>47</v>
      </c>
      <c r="B15" s="5">
        <v>1.1935924000000001E-2</v>
      </c>
      <c r="C15" s="7">
        <v>1.7484223E-2</v>
      </c>
      <c r="D15" s="7">
        <v>1.9565676000000001E-2</v>
      </c>
      <c r="E15" s="7">
        <v>2.2308837000000001E-2</v>
      </c>
      <c r="F15" s="5">
        <v>1.1935924000000001E-2</v>
      </c>
      <c r="G15" s="7">
        <v>1.7484223E-2</v>
      </c>
      <c r="H15" s="7">
        <v>1.9565676000000001E-2</v>
      </c>
      <c r="I15" s="5">
        <v>1.1935924000000001E-2</v>
      </c>
      <c r="J15" s="7">
        <v>1.7484223E-2</v>
      </c>
      <c r="K15" s="7">
        <v>1.9565676000000001E-2</v>
      </c>
      <c r="L15" s="7">
        <v>2.2308837000000001E-2</v>
      </c>
      <c r="M15" s="5">
        <v>1.1935924000000001E-2</v>
      </c>
      <c r="N15" s="7">
        <v>1.7484223E-2</v>
      </c>
      <c r="O15" s="7">
        <v>1.9565676000000001E-2</v>
      </c>
      <c r="P15">
        <f t="shared" si="0"/>
        <v>1.718292614285714E-2</v>
      </c>
      <c r="Q15">
        <f t="shared" si="1"/>
        <v>1.8057426500000001E-2</v>
      </c>
    </row>
    <row r="16" spans="1:17" x14ac:dyDescent="0.15">
      <c r="A16" s="4" t="s">
        <v>48</v>
      </c>
      <c r="B16" s="5">
        <v>9.5711199999999998E-4</v>
      </c>
      <c r="C16" s="7">
        <v>1.0346559999999999E-3</v>
      </c>
      <c r="D16" s="7">
        <v>1.451857E-3</v>
      </c>
      <c r="E16" s="7">
        <v>2.011339E-3</v>
      </c>
      <c r="F16" s="5">
        <v>9.5711199999999998E-4</v>
      </c>
      <c r="G16" s="7">
        <v>1.0346559999999999E-3</v>
      </c>
      <c r="H16" s="7">
        <v>1.451857E-3</v>
      </c>
      <c r="I16" s="5">
        <v>9.5711199999999998E-4</v>
      </c>
      <c r="J16" s="7">
        <v>1.0346559999999999E-3</v>
      </c>
      <c r="K16" s="7">
        <v>1.451857E-3</v>
      </c>
      <c r="L16" s="7">
        <v>2.011339E-3</v>
      </c>
      <c r="M16" s="5">
        <v>9.5711199999999998E-4</v>
      </c>
      <c r="N16" s="7">
        <v>1.0346559999999999E-3</v>
      </c>
      <c r="O16" s="7">
        <v>1.451857E-3</v>
      </c>
      <c r="P16">
        <f t="shared" si="0"/>
        <v>1.2712269999999998E-3</v>
      </c>
      <c r="Q16">
        <f t="shared" si="1"/>
        <v>1.3235794999999998E-3</v>
      </c>
    </row>
    <row r="17" spans="1:17" x14ac:dyDescent="0.15">
      <c r="A17" s="4" t="s">
        <v>49</v>
      </c>
      <c r="B17" s="5">
        <v>0.132086341</v>
      </c>
      <c r="C17" s="7">
        <v>0.10769714800000001</v>
      </c>
      <c r="D17" s="7">
        <v>0.11129594</v>
      </c>
      <c r="E17" s="7">
        <v>0.13242414699999999</v>
      </c>
      <c r="F17" s="5">
        <v>0.132086341</v>
      </c>
      <c r="G17" s="7">
        <v>0.10769714800000001</v>
      </c>
      <c r="H17" s="7">
        <v>0.11129594</v>
      </c>
      <c r="I17" s="5">
        <v>0.132086341</v>
      </c>
      <c r="J17" s="7">
        <v>0.10769714800000001</v>
      </c>
      <c r="K17" s="7">
        <v>0.11129594</v>
      </c>
      <c r="L17" s="7">
        <v>0.13242414699999999</v>
      </c>
      <c r="M17" s="5">
        <v>0.132086341</v>
      </c>
      <c r="N17" s="7">
        <v>0.10769714800000001</v>
      </c>
      <c r="O17" s="7">
        <v>0.11129594</v>
      </c>
      <c r="P17">
        <f t="shared" si="0"/>
        <v>0.11922614357142856</v>
      </c>
      <c r="Q17">
        <f t="shared" si="1"/>
        <v>0.11708277733333333</v>
      </c>
    </row>
    <row r="18" spans="1:17" x14ac:dyDescent="0.15">
      <c r="A18" s="4" t="s">
        <v>50</v>
      </c>
      <c r="B18" s="5">
        <v>1.7194826999999999E-2</v>
      </c>
      <c r="C18" s="7">
        <v>1.9809088999999998E-2</v>
      </c>
      <c r="D18" s="7">
        <v>2.5862692E-2</v>
      </c>
      <c r="E18" s="7">
        <v>2.0841393999999999E-2</v>
      </c>
      <c r="F18" s="5">
        <v>1.7194826999999999E-2</v>
      </c>
      <c r="G18" s="7">
        <v>1.9809088999999998E-2</v>
      </c>
      <c r="H18" s="7">
        <v>2.5862692E-2</v>
      </c>
      <c r="I18" s="5">
        <v>1.7194826999999999E-2</v>
      </c>
      <c r="J18" s="7">
        <v>1.9809088999999998E-2</v>
      </c>
      <c r="K18" s="7">
        <v>2.5862692E-2</v>
      </c>
      <c r="L18" s="7">
        <v>2.0841393999999999E-2</v>
      </c>
      <c r="M18" s="5">
        <v>1.7194826999999999E-2</v>
      </c>
      <c r="N18" s="7">
        <v>1.9809088999999998E-2</v>
      </c>
      <c r="O18" s="7">
        <v>2.5862692E-2</v>
      </c>
      <c r="P18">
        <f t="shared" si="0"/>
        <v>2.093923E-2</v>
      </c>
      <c r="Q18">
        <f t="shared" si="1"/>
        <v>2.1563297166666665E-2</v>
      </c>
    </row>
    <row r="19" spans="1:17" x14ac:dyDescent="0.15">
      <c r="A19" s="4" t="s">
        <v>51</v>
      </c>
      <c r="B19" s="5">
        <v>4.2711880000000001E-2</v>
      </c>
      <c r="C19" s="7">
        <v>3.5016806999999997E-2</v>
      </c>
      <c r="D19" s="7">
        <v>4.9923653999999998E-2</v>
      </c>
      <c r="E19" s="7">
        <v>4.4077893999999999E-2</v>
      </c>
      <c r="F19" s="5">
        <v>4.2711880000000001E-2</v>
      </c>
      <c r="G19" s="7">
        <v>3.5016806999999997E-2</v>
      </c>
      <c r="H19" s="7">
        <v>4.9923653999999998E-2</v>
      </c>
      <c r="I19" s="5">
        <v>4.2711880000000001E-2</v>
      </c>
      <c r="J19" s="7">
        <v>3.5016806999999997E-2</v>
      </c>
      <c r="K19" s="7">
        <v>4.9923653999999998E-2</v>
      </c>
      <c r="L19" s="7">
        <v>4.4077893999999999E-2</v>
      </c>
      <c r="M19" s="5">
        <v>4.2711880000000001E-2</v>
      </c>
      <c r="N19" s="7">
        <v>3.5016806999999997E-2</v>
      </c>
      <c r="O19" s="7">
        <v>4.9923653999999998E-2</v>
      </c>
      <c r="P19">
        <f t="shared" si="0"/>
        <v>4.2768939428571427E-2</v>
      </c>
      <c r="Q19">
        <f t="shared" si="1"/>
        <v>4.2778449333333329E-2</v>
      </c>
    </row>
    <row r="20" spans="1:17" x14ac:dyDescent="0.15">
      <c r="A20" s="4" t="s">
        <v>52</v>
      </c>
      <c r="B20" s="5">
        <v>1.5329234000000001E-2</v>
      </c>
      <c r="C20" s="7">
        <v>1.5680815000000001E-2</v>
      </c>
      <c r="D20" s="7">
        <v>1.9956020000000001E-2</v>
      </c>
      <c r="E20" s="7">
        <v>1.8332981000000002E-2</v>
      </c>
      <c r="F20" s="5">
        <v>1.5329234000000001E-2</v>
      </c>
      <c r="G20" s="7">
        <v>1.5680815000000001E-2</v>
      </c>
      <c r="H20" s="7">
        <v>1.9956020000000001E-2</v>
      </c>
      <c r="I20" s="5">
        <v>1.5329234000000001E-2</v>
      </c>
      <c r="J20" s="7">
        <v>1.5680815000000001E-2</v>
      </c>
      <c r="K20" s="7">
        <v>1.9956020000000001E-2</v>
      </c>
      <c r="L20" s="7">
        <v>1.8332981000000002E-2</v>
      </c>
      <c r="M20" s="5">
        <v>1.5329234000000001E-2</v>
      </c>
      <c r="N20" s="7">
        <v>1.5680815000000001E-2</v>
      </c>
      <c r="O20" s="7">
        <v>1.9956020000000001E-2</v>
      </c>
      <c r="P20">
        <f t="shared" si="0"/>
        <v>1.7180731285714287E-2</v>
      </c>
      <c r="Q20">
        <f t="shared" si="1"/>
        <v>1.7489314166666669E-2</v>
      </c>
    </row>
    <row r="21" spans="1:17" x14ac:dyDescent="0.15">
      <c r="A21" s="4" t="s">
        <v>53</v>
      </c>
      <c r="B21" s="5">
        <v>0.101958047</v>
      </c>
      <c r="C21" s="7">
        <v>9.2218667000000004E-2</v>
      </c>
      <c r="D21" s="7">
        <v>9.5843787E-2</v>
      </c>
      <c r="E21" s="7">
        <v>9.7771851000000007E-2</v>
      </c>
      <c r="F21" s="5">
        <v>0.101958047</v>
      </c>
      <c r="G21" s="7">
        <v>9.2218667000000004E-2</v>
      </c>
      <c r="H21" s="7">
        <v>9.5843787E-2</v>
      </c>
      <c r="I21" s="5">
        <v>0.101958047</v>
      </c>
      <c r="J21" s="7">
        <v>9.2218667000000004E-2</v>
      </c>
      <c r="K21" s="7">
        <v>9.5843787E-2</v>
      </c>
      <c r="L21" s="7">
        <v>9.7771851000000007E-2</v>
      </c>
      <c r="M21" s="5">
        <v>0.101958047</v>
      </c>
      <c r="N21" s="7">
        <v>9.2218667000000004E-2</v>
      </c>
      <c r="O21" s="7">
        <v>9.5843787E-2</v>
      </c>
      <c r="P21">
        <f t="shared" si="0"/>
        <v>9.6830407571428564E-2</v>
      </c>
      <c r="Q21">
        <f t="shared" si="1"/>
        <v>9.5975800999999986E-2</v>
      </c>
    </row>
    <row r="22" spans="1:17" x14ac:dyDescent="0.15">
      <c r="A22" s="4" t="s">
        <v>54</v>
      </c>
      <c r="B22" s="5">
        <v>8.3964732E-2</v>
      </c>
      <c r="C22" s="7">
        <v>7.3774966999999997E-2</v>
      </c>
      <c r="D22" s="7">
        <v>6.6150905999999995E-2</v>
      </c>
      <c r="E22" s="7">
        <v>5.9903274999999999E-2</v>
      </c>
      <c r="F22" s="5">
        <v>8.3964732E-2</v>
      </c>
      <c r="G22" s="7">
        <v>7.3774966999999997E-2</v>
      </c>
      <c r="H22" s="7">
        <v>6.6150905999999995E-2</v>
      </c>
      <c r="I22" s="5">
        <v>8.3964732E-2</v>
      </c>
      <c r="J22" s="7">
        <v>7.3774966999999997E-2</v>
      </c>
      <c r="K22" s="7">
        <v>6.6150905999999995E-2</v>
      </c>
      <c r="L22" s="7">
        <v>5.9903274999999999E-2</v>
      </c>
      <c r="M22" s="5">
        <v>8.3964732E-2</v>
      </c>
      <c r="N22" s="7">
        <v>7.3774966999999997E-2</v>
      </c>
      <c r="O22" s="7">
        <v>6.6150905999999995E-2</v>
      </c>
      <c r="P22">
        <f t="shared" si="0"/>
        <v>7.2526355000000001E-2</v>
      </c>
      <c r="Q22">
        <f t="shared" si="1"/>
        <v>7.0619958833333343E-2</v>
      </c>
    </row>
    <row r="23" spans="1:17" x14ac:dyDescent="0.15">
      <c r="A23" s="4" t="s">
        <v>55</v>
      </c>
      <c r="B23" s="5">
        <v>5.8907999999999996E-4</v>
      </c>
      <c r="C23" s="7">
        <v>1.421002E-3</v>
      </c>
      <c r="D23" s="7">
        <v>1.3529449999999999E-3</v>
      </c>
      <c r="E23" s="7">
        <v>7.19288E-4</v>
      </c>
      <c r="F23" s="5">
        <v>5.8907999999999996E-4</v>
      </c>
      <c r="G23" s="7">
        <v>1.421002E-3</v>
      </c>
      <c r="H23" s="7">
        <v>1.3529449999999999E-3</v>
      </c>
      <c r="I23" s="5">
        <v>5.8907999999999996E-4</v>
      </c>
      <c r="J23" s="7">
        <v>1.421002E-3</v>
      </c>
      <c r="K23" s="7">
        <v>1.3529449999999999E-3</v>
      </c>
      <c r="L23" s="7">
        <v>7.19288E-4</v>
      </c>
      <c r="M23" s="5">
        <v>5.8907999999999996E-4</v>
      </c>
      <c r="N23" s="7">
        <v>1.421002E-3</v>
      </c>
      <c r="O23" s="7">
        <v>1.3529449999999999E-3</v>
      </c>
      <c r="P23">
        <f t="shared" si="0"/>
        <v>1.0636202857142855E-3</v>
      </c>
      <c r="Q23">
        <f t="shared" si="1"/>
        <v>1.1427103333333333E-3</v>
      </c>
    </row>
    <row r="24" spans="1:17" x14ac:dyDescent="0.15">
      <c r="A24" s="4" t="s">
        <v>56</v>
      </c>
      <c r="B24" s="5">
        <v>1.2527218E-2</v>
      </c>
      <c r="C24" s="7">
        <v>7.3866879999999998E-3</v>
      </c>
      <c r="D24" s="7">
        <v>8.1694869999999996E-3</v>
      </c>
      <c r="E24" s="7">
        <v>1.0697602E-2</v>
      </c>
      <c r="F24" s="5">
        <v>1.2527218E-2</v>
      </c>
      <c r="G24" s="7">
        <v>7.3866879999999998E-3</v>
      </c>
      <c r="H24" s="7">
        <v>8.1694869999999996E-3</v>
      </c>
      <c r="I24" s="5">
        <v>1.2527218E-2</v>
      </c>
      <c r="J24" s="7">
        <v>7.3866879999999998E-3</v>
      </c>
      <c r="K24" s="7">
        <v>8.1694869999999996E-3</v>
      </c>
      <c r="L24" s="7">
        <v>1.0697602E-2</v>
      </c>
      <c r="M24" s="5">
        <v>1.2527218E-2</v>
      </c>
      <c r="N24" s="7">
        <v>7.3866879999999998E-3</v>
      </c>
      <c r="O24" s="7">
        <v>8.1694869999999996E-3</v>
      </c>
      <c r="P24">
        <f t="shared" si="0"/>
        <v>9.5520554285714286E-3</v>
      </c>
      <c r="Q24">
        <f t="shared" si="1"/>
        <v>9.0561950000000013E-3</v>
      </c>
    </row>
    <row r="25" spans="1:17" x14ac:dyDescent="0.15">
      <c r="A25" s="4" t="s">
        <v>57</v>
      </c>
      <c r="B25" s="5">
        <v>2.1873579999999999E-3</v>
      </c>
      <c r="C25" s="7">
        <v>2.401331E-3</v>
      </c>
      <c r="D25" s="7">
        <v>2.2029879999999999E-3</v>
      </c>
      <c r="E25" s="7">
        <v>2.3081349999999998E-3</v>
      </c>
      <c r="F25" s="5">
        <v>2.1873579999999999E-3</v>
      </c>
      <c r="G25" s="7">
        <v>2.401331E-3</v>
      </c>
      <c r="H25" s="7">
        <v>2.2029879999999999E-3</v>
      </c>
      <c r="I25" s="5">
        <v>2.1873579999999999E-3</v>
      </c>
      <c r="J25" s="7">
        <v>2.401331E-3</v>
      </c>
      <c r="K25" s="7">
        <v>2.2029879999999999E-3</v>
      </c>
      <c r="L25" s="7">
        <v>2.3081349999999998E-3</v>
      </c>
      <c r="M25" s="5">
        <v>2.1873579999999999E-3</v>
      </c>
      <c r="N25" s="7">
        <v>2.401331E-3</v>
      </c>
      <c r="O25" s="7">
        <v>2.2029879999999999E-3</v>
      </c>
      <c r="P25">
        <f t="shared" si="0"/>
        <v>2.2702127142857141E-3</v>
      </c>
      <c r="Q25">
        <f t="shared" si="1"/>
        <v>2.2840218333333331E-3</v>
      </c>
    </row>
    <row r="26" spans="1:17" x14ac:dyDescent="0.15">
      <c r="A26" s="4" t="s">
        <v>59</v>
      </c>
      <c r="B26" s="5">
        <v>4.3431033000000001E-2</v>
      </c>
      <c r="C26" s="7">
        <v>4.3798879999999998E-2</v>
      </c>
      <c r="D26" s="7">
        <v>4.970215E-2</v>
      </c>
      <c r="E26" s="7">
        <v>4.0196039000000003E-2</v>
      </c>
      <c r="F26" s="5">
        <v>4.3431033000000001E-2</v>
      </c>
      <c r="G26" s="7">
        <v>4.3798879999999998E-2</v>
      </c>
      <c r="H26" s="7">
        <v>4.970215E-2</v>
      </c>
      <c r="I26" s="5">
        <v>4.3431033000000001E-2</v>
      </c>
      <c r="J26" s="7">
        <v>4.3798879999999998E-2</v>
      </c>
      <c r="K26" s="7">
        <v>4.970215E-2</v>
      </c>
      <c r="L26" s="7">
        <v>4.0196039000000003E-2</v>
      </c>
      <c r="M26" s="5">
        <v>4.3431033000000001E-2</v>
      </c>
      <c r="N26" s="7">
        <v>4.3798879999999998E-2</v>
      </c>
      <c r="O26" s="7">
        <v>4.970215E-2</v>
      </c>
      <c r="P26">
        <f t="shared" si="0"/>
        <v>4.4865737857142859E-2</v>
      </c>
      <c r="Q26">
        <f t="shared" si="1"/>
        <v>4.5104855333333332E-2</v>
      </c>
    </row>
    <row r="27" spans="1:17" x14ac:dyDescent="0.15">
      <c r="A27" s="4" t="s">
        <v>60</v>
      </c>
      <c r="B27" s="5">
        <v>1.3256840000000001E-2</v>
      </c>
      <c r="C27" s="7">
        <v>1.5345465000000001E-2</v>
      </c>
      <c r="D27" s="7">
        <v>1.2230972999999999E-2</v>
      </c>
      <c r="E27" s="7">
        <v>1.4105540999999999E-2</v>
      </c>
      <c r="F27" s="5">
        <v>1.3256840000000001E-2</v>
      </c>
      <c r="G27" s="7">
        <v>1.5345465000000001E-2</v>
      </c>
      <c r="H27" s="7">
        <v>1.2230972999999999E-2</v>
      </c>
      <c r="I27" s="5">
        <v>1.3256840000000001E-2</v>
      </c>
      <c r="J27" s="7">
        <v>1.5345465000000001E-2</v>
      </c>
      <c r="K27" s="7">
        <v>1.2230972999999999E-2</v>
      </c>
      <c r="L27" s="7">
        <v>1.4105540999999999E-2</v>
      </c>
      <c r="M27" s="5">
        <v>1.3256840000000001E-2</v>
      </c>
      <c r="N27" s="7">
        <v>1.5345465000000001E-2</v>
      </c>
      <c r="O27" s="7">
        <v>1.2230972999999999E-2</v>
      </c>
      <c r="P27">
        <f t="shared" si="0"/>
        <v>1.3681728142857143E-2</v>
      </c>
      <c r="Q27">
        <f t="shared" si="1"/>
        <v>1.3752542833333334E-2</v>
      </c>
    </row>
    <row r="28" spans="1:17" x14ac:dyDescent="0.15">
      <c r="A28" s="4" t="s">
        <v>61</v>
      </c>
      <c r="B28" s="5">
        <v>2.8097949000000001E-2</v>
      </c>
      <c r="C28" s="7">
        <v>3.3808512999999998E-2</v>
      </c>
      <c r="D28" s="7">
        <v>2.8517755999999998E-2</v>
      </c>
      <c r="E28" s="7">
        <v>3.0629796000000001E-2</v>
      </c>
      <c r="F28" s="5">
        <v>2.8097949000000001E-2</v>
      </c>
      <c r="G28" s="7">
        <v>3.3808512999999998E-2</v>
      </c>
      <c r="H28" s="7">
        <v>2.8517755999999998E-2</v>
      </c>
      <c r="I28" s="5">
        <v>2.8097949000000001E-2</v>
      </c>
      <c r="J28" s="7">
        <v>3.3808512999999998E-2</v>
      </c>
      <c r="K28" s="7">
        <v>2.8517755999999998E-2</v>
      </c>
      <c r="L28" s="7">
        <v>3.0629796000000001E-2</v>
      </c>
      <c r="M28" s="5">
        <v>2.8097949000000001E-2</v>
      </c>
      <c r="N28" s="7">
        <v>3.3808512999999998E-2</v>
      </c>
      <c r="O28" s="7">
        <v>2.8517755999999998E-2</v>
      </c>
      <c r="P28">
        <f t="shared" si="0"/>
        <v>3.0211175999999999E-2</v>
      </c>
      <c r="Q28">
        <f t="shared" si="1"/>
        <v>3.0563380500000001E-2</v>
      </c>
    </row>
    <row r="29" spans="1:17" x14ac:dyDescent="0.15">
      <c r="A29" s="4" t="s">
        <v>62</v>
      </c>
      <c r="B29" s="5">
        <v>4.8966395000000003E-2</v>
      </c>
      <c r="C29" s="7">
        <v>5.0806949999999997E-2</v>
      </c>
      <c r="D29" s="7">
        <v>4.6111811000000003E-2</v>
      </c>
      <c r="E29" s="7">
        <v>4.6616289999999998E-2</v>
      </c>
      <c r="F29" s="5">
        <v>4.8966395000000003E-2</v>
      </c>
      <c r="G29" s="7">
        <v>5.0806949999999997E-2</v>
      </c>
      <c r="H29" s="7">
        <v>4.6111811000000003E-2</v>
      </c>
      <c r="I29" s="5">
        <v>4.8966395000000003E-2</v>
      </c>
      <c r="J29" s="7">
        <v>5.0806949999999997E-2</v>
      </c>
      <c r="K29" s="7">
        <v>4.6111811000000003E-2</v>
      </c>
      <c r="L29" s="7">
        <v>4.6616289999999998E-2</v>
      </c>
      <c r="M29" s="5">
        <v>4.8966395000000003E-2</v>
      </c>
      <c r="N29" s="7">
        <v>5.0806949999999997E-2</v>
      </c>
      <c r="O29" s="7">
        <v>4.6111811000000003E-2</v>
      </c>
      <c r="P29">
        <f t="shared" si="0"/>
        <v>4.8340943142857147E-2</v>
      </c>
      <c r="Q29">
        <f t="shared" si="1"/>
        <v>4.8236701166666666E-2</v>
      </c>
    </row>
    <row r="30" spans="1:17" x14ac:dyDescent="0.15">
      <c r="A30" s="4" t="s">
        <v>63</v>
      </c>
      <c r="B30" s="5">
        <v>6.2268386000000002E-2</v>
      </c>
      <c r="C30" s="7">
        <v>6.0645040999999997E-2</v>
      </c>
      <c r="D30" s="7">
        <v>5.8210702000000003E-2</v>
      </c>
      <c r="E30" s="7">
        <v>6.0853839999999999E-2</v>
      </c>
      <c r="F30" s="5">
        <v>6.2268386000000002E-2</v>
      </c>
      <c r="G30" s="7">
        <v>6.0645040999999997E-2</v>
      </c>
      <c r="H30" s="7">
        <v>5.8210702000000003E-2</v>
      </c>
      <c r="I30" s="5">
        <v>6.2268386000000002E-2</v>
      </c>
      <c r="J30" s="7">
        <v>6.0645040999999997E-2</v>
      </c>
      <c r="K30" s="7">
        <v>5.8210702000000003E-2</v>
      </c>
      <c r="L30" s="7">
        <v>6.0853839999999999E-2</v>
      </c>
      <c r="M30" s="5">
        <v>6.2268386000000002E-2</v>
      </c>
      <c r="N30" s="7">
        <v>6.0645040999999997E-2</v>
      </c>
      <c r="O30" s="7">
        <v>5.8210702000000003E-2</v>
      </c>
      <c r="P30">
        <f t="shared" si="0"/>
        <v>6.0443156857142855E-2</v>
      </c>
      <c r="Q30">
        <f t="shared" si="1"/>
        <v>6.0138952000000002E-2</v>
      </c>
    </row>
    <row r="31" spans="1:17" x14ac:dyDescent="0.15">
      <c r="A31" s="4" t="s">
        <v>64</v>
      </c>
      <c r="B31" s="5">
        <v>5.2323086999999997E-2</v>
      </c>
      <c r="C31" s="7">
        <v>4.6605454999999997E-2</v>
      </c>
      <c r="D31" s="7">
        <v>4.6075893999999999E-2</v>
      </c>
      <c r="E31" s="7">
        <v>5.4040555999999997E-2</v>
      </c>
      <c r="F31" s="5">
        <v>5.2323086999999997E-2</v>
      </c>
      <c r="G31" s="7">
        <v>4.6605454999999997E-2</v>
      </c>
      <c r="H31" s="7">
        <v>4.6075893999999999E-2</v>
      </c>
      <c r="I31" s="5">
        <v>5.2323086999999997E-2</v>
      </c>
      <c r="J31" s="7">
        <v>4.6605454999999997E-2</v>
      </c>
      <c r="K31" s="7">
        <v>4.6075893999999999E-2</v>
      </c>
      <c r="L31" s="7">
        <v>5.4040555999999997E-2</v>
      </c>
      <c r="M31" s="5">
        <v>5.2323086999999997E-2</v>
      </c>
      <c r="N31" s="7">
        <v>4.6605454999999997E-2</v>
      </c>
      <c r="O31" s="7">
        <v>4.6075893999999999E-2</v>
      </c>
      <c r="P31">
        <f t="shared" si="0"/>
        <v>4.9149918285714286E-2</v>
      </c>
      <c r="Q31">
        <f t="shared" si="1"/>
        <v>4.8621056833333322E-2</v>
      </c>
    </row>
    <row r="32" spans="1:17" x14ac:dyDescent="0.15">
      <c r="A32" s="4" t="s">
        <v>65</v>
      </c>
      <c r="B32" s="5">
        <v>7.7467384E-2</v>
      </c>
      <c r="C32" s="7">
        <v>6.1796274999999998E-2</v>
      </c>
      <c r="D32" s="7">
        <v>6.5675866999999999E-2</v>
      </c>
      <c r="E32" s="7">
        <v>5.6372774E-2</v>
      </c>
      <c r="F32" s="5">
        <v>7.7467384E-2</v>
      </c>
      <c r="G32" s="7">
        <v>6.1796274999999998E-2</v>
      </c>
      <c r="H32" s="7">
        <v>6.5675866999999999E-2</v>
      </c>
      <c r="I32" s="5">
        <v>7.7467384E-2</v>
      </c>
      <c r="J32" s="7">
        <v>6.1796274999999998E-2</v>
      </c>
      <c r="K32" s="7">
        <v>6.5675866999999999E-2</v>
      </c>
      <c r="L32" s="7">
        <v>5.6372774E-2</v>
      </c>
      <c r="M32" s="5">
        <v>7.7467384E-2</v>
      </c>
      <c r="N32" s="7">
        <v>6.1796274999999998E-2</v>
      </c>
      <c r="O32" s="7">
        <v>6.5675866999999999E-2</v>
      </c>
      <c r="P32">
        <f t="shared" si="0"/>
        <v>6.6607403714285723E-2</v>
      </c>
      <c r="Q32">
        <f t="shared" si="1"/>
        <v>6.4797407000000015E-2</v>
      </c>
    </row>
    <row r="33" spans="1:17" x14ac:dyDescent="0.15">
      <c r="A33" s="4" t="s">
        <v>66</v>
      </c>
      <c r="B33" s="5">
        <v>0.10175105500000001</v>
      </c>
      <c r="C33" s="7">
        <v>9.3033280999999995E-2</v>
      </c>
      <c r="D33" s="7">
        <v>9.5520334999999998E-2</v>
      </c>
      <c r="E33" s="7">
        <v>9.2294224999999994E-2</v>
      </c>
      <c r="F33" s="5">
        <v>0.10175105500000001</v>
      </c>
      <c r="G33" s="7">
        <v>9.3033280999999995E-2</v>
      </c>
      <c r="H33" s="7">
        <v>9.5520334999999998E-2</v>
      </c>
      <c r="I33" s="5">
        <v>0.10175105500000001</v>
      </c>
      <c r="J33" s="7">
        <v>9.3033280999999995E-2</v>
      </c>
      <c r="K33" s="7">
        <v>9.5520334999999998E-2</v>
      </c>
      <c r="L33" s="7">
        <v>9.2294224999999994E-2</v>
      </c>
      <c r="M33" s="5">
        <v>0.10175105500000001</v>
      </c>
      <c r="N33" s="7">
        <v>9.3033280999999995E-2</v>
      </c>
      <c r="O33" s="7">
        <v>9.5520334999999998E-2</v>
      </c>
      <c r="P33">
        <f t="shared" si="0"/>
        <v>9.6129080999999991E-2</v>
      </c>
      <c r="Q33">
        <f t="shared" si="1"/>
        <v>9.5192085333333329E-2</v>
      </c>
    </row>
    <row r="34" spans="1:17" s="28" customFormat="1" x14ac:dyDescent="0.15">
      <c r="A34" s="10" t="s">
        <v>67</v>
      </c>
      <c r="B34" s="26">
        <v>9.7580528999999999E-2</v>
      </c>
      <c r="C34" s="27">
        <v>0.11288506299999999</v>
      </c>
      <c r="D34" s="27">
        <v>0.11797042100000001</v>
      </c>
      <c r="E34" s="27">
        <v>0.13002906</v>
      </c>
      <c r="F34" s="26">
        <v>9.7580528999999999E-2</v>
      </c>
      <c r="G34" s="27">
        <v>0.11288506299999999</v>
      </c>
      <c r="H34" s="27">
        <v>0.11797042100000001</v>
      </c>
      <c r="I34" s="26">
        <v>9.7580528999999999E-2</v>
      </c>
      <c r="J34" s="27">
        <v>0.11288506299999999</v>
      </c>
      <c r="K34" s="27">
        <v>0.11797042100000001</v>
      </c>
      <c r="L34" s="27">
        <v>0.13002906</v>
      </c>
      <c r="M34" s="26">
        <v>9.7580528999999999E-2</v>
      </c>
      <c r="N34" s="27">
        <v>0.11288506299999999</v>
      </c>
      <c r="O34" s="27">
        <v>0.11797042100000001</v>
      </c>
      <c r="P34" s="28">
        <f t="shared" si="0"/>
        <v>0.11241444085714285</v>
      </c>
      <c r="Q34" s="28">
        <f t="shared" si="1"/>
        <v>0.1148867595</v>
      </c>
    </row>
    <row r="35" spans="1:17" x14ac:dyDescent="0.15">
      <c r="A35" s="4" t="s">
        <v>68</v>
      </c>
      <c r="B35" s="5">
        <v>3.0479700000000001E-3</v>
      </c>
      <c r="C35" s="7">
        <v>2.9851980000000001E-3</v>
      </c>
      <c r="D35" s="7">
        <v>6.107726E-3</v>
      </c>
      <c r="E35" s="7">
        <v>4.3331130000000004E-3</v>
      </c>
      <c r="F35" s="5">
        <v>3.0479700000000001E-3</v>
      </c>
      <c r="G35" s="7">
        <v>2.9851980000000001E-3</v>
      </c>
      <c r="H35" s="7">
        <v>6.107726E-3</v>
      </c>
      <c r="I35" s="5">
        <v>3.0479700000000001E-3</v>
      </c>
      <c r="J35" s="7">
        <v>2.9851980000000001E-3</v>
      </c>
      <c r="K35" s="7">
        <v>6.107726E-3</v>
      </c>
      <c r="L35" s="7">
        <v>4.3331130000000004E-3</v>
      </c>
      <c r="M35" s="5">
        <v>3.0479700000000001E-3</v>
      </c>
      <c r="N35" s="7">
        <v>2.9851980000000001E-3</v>
      </c>
      <c r="O35" s="7">
        <v>6.107726E-3</v>
      </c>
      <c r="P35">
        <f t="shared" si="0"/>
        <v>4.0878429999999999E-3</v>
      </c>
      <c r="Q35">
        <f t="shared" si="1"/>
        <v>4.2611551666666674E-3</v>
      </c>
    </row>
    <row r="36" spans="1:17" x14ac:dyDescent="0.15">
      <c r="A36" s="4" t="s">
        <v>69</v>
      </c>
      <c r="B36" s="5">
        <v>3.3235673E-2</v>
      </c>
      <c r="C36" s="7">
        <v>2.9572739000000001E-2</v>
      </c>
      <c r="D36" s="7">
        <v>2.9609996E-2</v>
      </c>
      <c r="E36" s="7">
        <v>3.5776831000000002E-2</v>
      </c>
      <c r="F36" s="5">
        <v>3.3235673E-2</v>
      </c>
      <c r="G36" s="7">
        <v>2.9572739000000001E-2</v>
      </c>
      <c r="H36" s="7">
        <v>2.9609996E-2</v>
      </c>
      <c r="I36" s="5">
        <v>3.3235673E-2</v>
      </c>
      <c r="J36" s="7">
        <v>2.9572739000000001E-2</v>
      </c>
      <c r="K36" s="7">
        <v>2.9609996E-2</v>
      </c>
      <c r="L36" s="7">
        <v>3.5776831000000002E-2</v>
      </c>
      <c r="M36" s="5">
        <v>3.3235673E-2</v>
      </c>
      <c r="N36" s="7">
        <v>2.9572739000000001E-2</v>
      </c>
      <c r="O36" s="7">
        <v>2.9609996E-2</v>
      </c>
      <c r="P36">
        <f t="shared" si="0"/>
        <v>3.1516235285714282E-2</v>
      </c>
      <c r="Q36">
        <f t="shared" si="1"/>
        <v>3.1229662333333328E-2</v>
      </c>
    </row>
    <row r="37" spans="1:17" x14ac:dyDescent="0.15">
      <c r="A37" s="4" t="s">
        <v>70</v>
      </c>
      <c r="B37" s="5">
        <v>7.1482738000000004E-2</v>
      </c>
      <c r="C37" s="7">
        <v>6.9307782999999998E-2</v>
      </c>
      <c r="D37" s="7">
        <v>6.8989710999999995E-2</v>
      </c>
      <c r="E37" s="7">
        <v>7.2831347000000005E-2</v>
      </c>
      <c r="F37" s="5">
        <v>7.1482738000000004E-2</v>
      </c>
      <c r="G37" s="7">
        <v>6.9307782999999998E-2</v>
      </c>
      <c r="H37" s="7">
        <v>6.8989710999999995E-2</v>
      </c>
      <c r="I37" s="5">
        <v>7.1482738000000004E-2</v>
      </c>
      <c r="J37" s="7">
        <v>6.9307782999999998E-2</v>
      </c>
      <c r="K37" s="7">
        <v>6.8989710999999995E-2</v>
      </c>
      <c r="L37" s="7">
        <v>7.2831347000000005E-2</v>
      </c>
      <c r="M37" s="5">
        <v>7.1482738000000004E-2</v>
      </c>
      <c r="N37" s="7">
        <v>6.9307782999999998E-2</v>
      </c>
      <c r="O37" s="7">
        <v>6.8989710999999995E-2</v>
      </c>
      <c r="P37">
        <f t="shared" si="0"/>
        <v>7.0341687285714286E-2</v>
      </c>
      <c r="Q37">
        <f t="shared" si="1"/>
        <v>7.0151512166666666E-2</v>
      </c>
    </row>
    <row r="38" spans="1:17" x14ac:dyDescent="0.15">
      <c r="A38" s="4" t="s">
        <v>71</v>
      </c>
      <c r="B38" s="5">
        <v>0.12799972600000001</v>
      </c>
      <c r="C38" s="7">
        <v>0.114602782</v>
      </c>
      <c r="D38" s="7">
        <v>0.109337611</v>
      </c>
      <c r="E38" s="7">
        <v>0.13213335400000001</v>
      </c>
      <c r="F38" s="5">
        <v>0.12799972600000001</v>
      </c>
      <c r="G38" s="7">
        <v>0.114602782</v>
      </c>
      <c r="H38" s="7">
        <v>0.109337611</v>
      </c>
      <c r="I38" s="5">
        <v>0.12799972600000001</v>
      </c>
      <c r="J38" s="7">
        <v>0.114602782</v>
      </c>
      <c r="K38" s="7">
        <v>0.109337611</v>
      </c>
      <c r="L38" s="7">
        <v>0.13213335400000001</v>
      </c>
      <c r="M38" s="5">
        <v>0.12799972600000001</v>
      </c>
      <c r="N38" s="7">
        <v>0.114602782</v>
      </c>
      <c r="O38" s="7">
        <v>0.109337611</v>
      </c>
      <c r="P38">
        <f t="shared" si="0"/>
        <v>0.11943051314285714</v>
      </c>
      <c r="Q38">
        <f t="shared" si="1"/>
        <v>0.11800231099999998</v>
      </c>
    </row>
    <row r="39" spans="1:17" x14ac:dyDescent="0.15">
      <c r="A39" s="4" t="s">
        <v>72</v>
      </c>
      <c r="B39" s="5">
        <v>6.1462549999999998E-3</v>
      </c>
      <c r="C39" s="7">
        <v>3.533446E-3</v>
      </c>
      <c r="D39" s="7">
        <v>3.9864399999999999E-3</v>
      </c>
      <c r="E39" s="7">
        <v>4.4699010000000001E-3</v>
      </c>
      <c r="F39" s="5">
        <v>6.1462549999999998E-3</v>
      </c>
      <c r="G39" s="7">
        <v>3.533446E-3</v>
      </c>
      <c r="H39" s="7">
        <v>3.9864399999999999E-3</v>
      </c>
      <c r="I39" s="5">
        <v>6.1462549999999998E-3</v>
      </c>
      <c r="J39" s="7">
        <v>3.533446E-3</v>
      </c>
      <c r="K39" s="7">
        <v>3.9864399999999999E-3</v>
      </c>
      <c r="L39" s="7">
        <v>4.4699010000000001E-3</v>
      </c>
      <c r="M39" s="5">
        <v>6.1462549999999998E-3</v>
      </c>
      <c r="N39" s="7">
        <v>3.533446E-3</v>
      </c>
      <c r="O39" s="7">
        <v>3.9864399999999999E-3</v>
      </c>
      <c r="P39">
        <f t="shared" si="0"/>
        <v>4.5431689999999997E-3</v>
      </c>
      <c r="Q39">
        <f t="shared" si="1"/>
        <v>4.2759879999999997E-3</v>
      </c>
    </row>
    <row r="40" spans="1:17" x14ac:dyDescent="0.15">
      <c r="A40" s="4" t="s">
        <v>73</v>
      </c>
      <c r="B40" s="5">
        <v>5.2887543000000002E-2</v>
      </c>
      <c r="C40" s="7">
        <v>4.7909554E-2</v>
      </c>
      <c r="D40" s="7">
        <v>4.2571955000000002E-2</v>
      </c>
      <c r="E40" s="7">
        <v>4.6583445000000001E-2</v>
      </c>
      <c r="F40" s="5">
        <v>5.2887543000000002E-2</v>
      </c>
      <c r="G40" s="7">
        <v>4.7909554E-2</v>
      </c>
      <c r="H40" s="7">
        <v>4.2571955000000002E-2</v>
      </c>
      <c r="I40" s="5">
        <v>5.2887543000000002E-2</v>
      </c>
      <c r="J40" s="7">
        <v>4.7909554E-2</v>
      </c>
      <c r="K40" s="7">
        <v>4.2571955000000002E-2</v>
      </c>
      <c r="L40" s="7">
        <v>4.6583445000000001E-2</v>
      </c>
      <c r="M40" s="5">
        <v>5.2887543000000002E-2</v>
      </c>
      <c r="N40" s="7">
        <v>4.7909554E-2</v>
      </c>
      <c r="O40" s="7">
        <v>4.2571955000000002E-2</v>
      </c>
      <c r="P40">
        <f t="shared" si="0"/>
        <v>4.7617364142857145E-2</v>
      </c>
      <c r="Q40">
        <f t="shared" si="1"/>
        <v>4.6739001000000002E-2</v>
      </c>
    </row>
    <row r="41" spans="1:17" x14ac:dyDescent="0.15">
      <c r="A41" s="4" t="s">
        <v>74</v>
      </c>
      <c r="B41" s="5">
        <v>3.0497943999999999E-2</v>
      </c>
      <c r="C41" s="7">
        <v>3.3955720000000002E-2</v>
      </c>
      <c r="D41" s="7">
        <v>2.8637162000000001E-2</v>
      </c>
      <c r="E41" s="7">
        <v>3.6604023999999999E-2</v>
      </c>
      <c r="F41" s="5">
        <v>3.0497943999999999E-2</v>
      </c>
      <c r="G41" s="7">
        <v>3.3955720000000002E-2</v>
      </c>
      <c r="H41" s="7">
        <v>2.8637162000000001E-2</v>
      </c>
      <c r="I41" s="5">
        <v>3.0497943999999999E-2</v>
      </c>
      <c r="J41" s="7">
        <v>3.3955720000000002E-2</v>
      </c>
      <c r="K41" s="7">
        <v>2.8637162000000001E-2</v>
      </c>
      <c r="L41" s="7">
        <v>3.6604023999999999E-2</v>
      </c>
      <c r="M41" s="5">
        <v>3.0497943999999999E-2</v>
      </c>
      <c r="N41" s="7">
        <v>3.3955720000000002E-2</v>
      </c>
      <c r="O41" s="7">
        <v>2.8637162000000001E-2</v>
      </c>
      <c r="P41">
        <f t="shared" si="0"/>
        <v>3.1826525142857137E-2</v>
      </c>
      <c r="Q41">
        <f t="shared" si="1"/>
        <v>3.2047955333333329E-2</v>
      </c>
    </row>
    <row r="42" spans="1:17" x14ac:dyDescent="0.15">
      <c r="A42" s="4" t="s">
        <v>75</v>
      </c>
      <c r="B42" s="5">
        <v>7.1456682999999993E-2</v>
      </c>
      <c r="C42" s="7">
        <v>6.8177712000000001E-2</v>
      </c>
      <c r="D42" s="7">
        <v>7.0757337000000003E-2</v>
      </c>
      <c r="E42" s="7">
        <v>6.3957834000000005E-2</v>
      </c>
      <c r="F42" s="5">
        <v>7.1456682999999993E-2</v>
      </c>
      <c r="G42" s="7">
        <v>6.8177712000000001E-2</v>
      </c>
      <c r="H42" s="7">
        <v>7.0757337000000003E-2</v>
      </c>
      <c r="I42" s="5">
        <v>7.1456682999999993E-2</v>
      </c>
      <c r="J42" s="7">
        <v>6.8177712000000001E-2</v>
      </c>
      <c r="K42" s="7">
        <v>7.0757337000000003E-2</v>
      </c>
      <c r="L42" s="7">
        <v>6.3957834000000005E-2</v>
      </c>
      <c r="M42" s="5">
        <v>7.1456682999999993E-2</v>
      </c>
      <c r="N42" s="7">
        <v>6.8177712000000001E-2</v>
      </c>
      <c r="O42" s="7">
        <v>7.0757337000000003E-2</v>
      </c>
      <c r="P42">
        <f t="shared" si="0"/>
        <v>6.9248756857142851E-2</v>
      </c>
      <c r="Q42">
        <f t="shared" si="1"/>
        <v>6.8880769166666675E-2</v>
      </c>
    </row>
    <row r="43" spans="1:17" x14ac:dyDescent="0.15">
      <c r="A43" s="4" t="s">
        <v>76</v>
      </c>
      <c r="B43" s="5">
        <v>5.6924099999999995E-4</v>
      </c>
      <c r="C43" s="7">
        <v>7.9173799999999995E-4</v>
      </c>
      <c r="D43" s="7">
        <v>1.090152E-3</v>
      </c>
      <c r="E43" s="7">
        <v>9.4726499999999998E-4</v>
      </c>
      <c r="F43" s="5">
        <v>5.6924099999999995E-4</v>
      </c>
      <c r="G43" s="7">
        <v>7.9173799999999995E-4</v>
      </c>
      <c r="H43" s="7">
        <v>1.090152E-3</v>
      </c>
      <c r="I43" s="5">
        <v>5.6924099999999995E-4</v>
      </c>
      <c r="J43" s="7">
        <v>7.9173799999999995E-4</v>
      </c>
      <c r="K43" s="7">
        <v>1.090152E-3</v>
      </c>
      <c r="L43" s="7">
        <v>9.4726499999999998E-4</v>
      </c>
      <c r="M43" s="5">
        <v>5.6924099999999995E-4</v>
      </c>
      <c r="N43" s="7">
        <v>7.9173799999999995E-4</v>
      </c>
      <c r="O43" s="7">
        <v>1.090152E-3</v>
      </c>
      <c r="P43">
        <f t="shared" si="0"/>
        <v>8.3564671428571435E-4</v>
      </c>
      <c r="Q43">
        <f t="shared" si="1"/>
        <v>8.8004766666666676E-4</v>
      </c>
    </row>
    <row r="44" spans="1:17" x14ac:dyDescent="0.15">
      <c r="A44" s="4" t="s">
        <v>77</v>
      </c>
      <c r="B44" s="5">
        <v>0.168026493</v>
      </c>
      <c r="C44" s="7">
        <v>0.17700447999999999</v>
      </c>
      <c r="D44" s="7">
        <v>0.184262799</v>
      </c>
      <c r="E44" s="7">
        <v>0.21075015599999999</v>
      </c>
      <c r="F44" s="5">
        <v>0.168026493</v>
      </c>
      <c r="G44" s="7">
        <v>0.17700447999999999</v>
      </c>
      <c r="H44" s="7">
        <v>0.184262799</v>
      </c>
      <c r="I44" s="5">
        <v>0.168026493</v>
      </c>
      <c r="J44" s="7">
        <v>0.17700447999999999</v>
      </c>
      <c r="K44" s="7">
        <v>0.184262799</v>
      </c>
      <c r="L44" s="7">
        <v>0.21075015599999999</v>
      </c>
      <c r="M44" s="5">
        <v>0.168026493</v>
      </c>
      <c r="N44" s="7">
        <v>0.17700447999999999</v>
      </c>
      <c r="O44" s="7">
        <v>0.184262799</v>
      </c>
      <c r="P44">
        <f t="shared" si="0"/>
        <v>0.18133395714285713</v>
      </c>
      <c r="Q44">
        <f t="shared" si="1"/>
        <v>0.18355186783333333</v>
      </c>
    </row>
    <row r="45" spans="1:17" x14ac:dyDescent="0.15">
      <c r="A45" s="4" t="s">
        <v>78</v>
      </c>
      <c r="B45" s="5">
        <v>5.8430198000000003E-2</v>
      </c>
      <c r="C45" s="7">
        <v>5.0140099E-2</v>
      </c>
      <c r="D45" s="7">
        <v>5.4141046999999998E-2</v>
      </c>
      <c r="E45" s="7">
        <v>5.3144960999999998E-2</v>
      </c>
      <c r="F45" s="5">
        <v>5.8430198000000003E-2</v>
      </c>
      <c r="G45" s="7">
        <v>5.0140099E-2</v>
      </c>
      <c r="H45" s="7">
        <v>5.4141046999999998E-2</v>
      </c>
      <c r="I45" s="5">
        <v>5.8430198000000003E-2</v>
      </c>
      <c r="J45" s="7">
        <v>5.0140099E-2</v>
      </c>
      <c r="K45" s="7">
        <v>5.4141046999999998E-2</v>
      </c>
      <c r="L45" s="7">
        <v>5.3144960999999998E-2</v>
      </c>
      <c r="M45" s="5">
        <v>5.8430198000000003E-2</v>
      </c>
      <c r="N45" s="7">
        <v>5.0140099E-2</v>
      </c>
      <c r="O45" s="7">
        <v>5.4141046999999998E-2</v>
      </c>
      <c r="P45">
        <f t="shared" si="0"/>
        <v>5.4081092714285718E-2</v>
      </c>
      <c r="Q45">
        <f t="shared" si="1"/>
        <v>5.3356241833333325E-2</v>
      </c>
    </row>
    <row r="46" spans="1:17" x14ac:dyDescent="0.15">
      <c r="A46" s="4" t="s">
        <v>79</v>
      </c>
      <c r="B46" s="5">
        <v>0.19715329400000001</v>
      </c>
      <c r="C46" s="7">
        <v>0.175212436</v>
      </c>
      <c r="D46" s="7">
        <v>0.19332439400000001</v>
      </c>
      <c r="E46" s="7">
        <v>0.17617755299999999</v>
      </c>
      <c r="F46" s="5">
        <v>0.19715329400000001</v>
      </c>
      <c r="G46" s="7">
        <v>0.175212436</v>
      </c>
      <c r="H46" s="7">
        <v>0.19332439400000001</v>
      </c>
      <c r="I46" s="5">
        <v>0.19715329400000001</v>
      </c>
      <c r="J46" s="7">
        <v>0.175212436</v>
      </c>
      <c r="K46" s="7">
        <v>0.19332439400000001</v>
      </c>
      <c r="L46" s="7">
        <v>0.17617755299999999</v>
      </c>
      <c r="M46" s="5">
        <v>0.19715329400000001</v>
      </c>
      <c r="N46" s="7">
        <v>0.175212436</v>
      </c>
      <c r="O46" s="7">
        <v>0.19332439400000001</v>
      </c>
      <c r="P46">
        <f t="shared" si="0"/>
        <v>0.1867939715714286</v>
      </c>
      <c r="Q46">
        <f t="shared" si="1"/>
        <v>0.18506741783333336</v>
      </c>
    </row>
    <row r="47" spans="1:17" x14ac:dyDescent="0.15">
      <c r="A47" s="4" t="s">
        <v>80</v>
      </c>
      <c r="B47" s="5">
        <v>1.1489595E-2</v>
      </c>
      <c r="C47" s="7">
        <v>7.7083589999999997E-3</v>
      </c>
      <c r="D47" s="7">
        <v>8.0634369999999997E-3</v>
      </c>
      <c r="E47" s="7">
        <v>1.1033329E-2</v>
      </c>
      <c r="F47" s="5">
        <v>1.1489595E-2</v>
      </c>
      <c r="G47" s="7">
        <v>7.7083589999999997E-3</v>
      </c>
      <c r="H47" s="7">
        <v>8.0634369999999997E-3</v>
      </c>
      <c r="I47" s="5">
        <v>1.1489595E-2</v>
      </c>
      <c r="J47" s="7">
        <v>7.7083589999999997E-3</v>
      </c>
      <c r="K47" s="7">
        <v>8.0634369999999997E-3</v>
      </c>
      <c r="L47" s="7">
        <v>1.1033329E-2</v>
      </c>
      <c r="M47" s="5">
        <v>1.1489595E-2</v>
      </c>
      <c r="N47" s="7">
        <v>7.7083589999999997E-3</v>
      </c>
      <c r="O47" s="7">
        <v>8.0634369999999997E-3</v>
      </c>
      <c r="P47">
        <f t="shared" si="0"/>
        <v>9.3651587142857141E-3</v>
      </c>
      <c r="Q47">
        <f t="shared" si="1"/>
        <v>9.0110859999999997E-3</v>
      </c>
    </row>
    <row r="48" spans="1:17" x14ac:dyDescent="0.15">
      <c r="A48" s="4" t="s">
        <v>81</v>
      </c>
      <c r="B48" s="5">
        <v>4.2519302000000002E-2</v>
      </c>
      <c r="C48" s="7">
        <v>4.0748755999999997E-2</v>
      </c>
      <c r="D48" s="7">
        <v>4.7811313000000001E-2</v>
      </c>
      <c r="E48" s="7">
        <v>5.7535810999999999E-2</v>
      </c>
      <c r="F48" s="5">
        <v>4.2519302000000002E-2</v>
      </c>
      <c r="G48" s="7">
        <v>4.0748755999999997E-2</v>
      </c>
      <c r="H48" s="7">
        <v>4.7811313000000001E-2</v>
      </c>
      <c r="I48" s="5">
        <v>4.2519302000000002E-2</v>
      </c>
      <c r="J48" s="7">
        <v>4.0748755999999997E-2</v>
      </c>
      <c r="K48" s="7">
        <v>4.7811313000000001E-2</v>
      </c>
      <c r="L48" s="7">
        <v>5.7535810999999999E-2</v>
      </c>
      <c r="M48" s="5">
        <v>4.2519302000000002E-2</v>
      </c>
      <c r="N48" s="7">
        <v>4.0748755999999997E-2</v>
      </c>
      <c r="O48" s="7">
        <v>4.7811313000000001E-2</v>
      </c>
      <c r="P48">
        <f t="shared" si="0"/>
        <v>4.5670650428571428E-2</v>
      </c>
      <c r="Q48">
        <f t="shared" si="1"/>
        <v>4.6195875166666671E-2</v>
      </c>
    </row>
    <row r="49" spans="1:17" x14ac:dyDescent="0.15">
      <c r="A49" s="6" t="s">
        <v>172</v>
      </c>
      <c r="B49" s="7">
        <v>9.1049729189999997</v>
      </c>
      <c r="C49" s="7">
        <v>8.8025537150000002</v>
      </c>
      <c r="D49" s="7">
        <v>9.1591138740000009</v>
      </c>
      <c r="E49" s="7">
        <v>9.5306671660000006</v>
      </c>
      <c r="F49" s="7">
        <v>9.1049729189999997</v>
      </c>
      <c r="G49" s="7">
        <v>8.8025537150000002</v>
      </c>
      <c r="H49" s="7">
        <v>9.1591138740000009</v>
      </c>
      <c r="I49" s="7">
        <v>9.1049729189999997</v>
      </c>
      <c r="J49" s="7">
        <v>8.8025537150000002</v>
      </c>
      <c r="K49" s="7">
        <v>9.1591138740000009</v>
      </c>
      <c r="L49" s="7">
        <v>9.5306671660000006</v>
      </c>
      <c r="M49" s="7">
        <v>9.1049729189999997</v>
      </c>
      <c r="N49" s="7">
        <v>8.8025537150000002</v>
      </c>
      <c r="O49" s="7">
        <v>9.1591138740000009</v>
      </c>
    </row>
    <row r="50" spans="1:17" x14ac:dyDescent="0.15">
      <c r="A50" s="6" t="s">
        <v>183</v>
      </c>
      <c r="B50">
        <f>B34/B49*100</f>
        <v>1.07172783343893</v>
      </c>
      <c r="C50">
        <f t="shared" ref="C50:O50" si="2">C34/C49*100</f>
        <v>1.2824126572228476</v>
      </c>
      <c r="D50">
        <f t="shared" si="2"/>
        <v>1.2880112926085887</v>
      </c>
      <c r="E50">
        <f t="shared" si="2"/>
        <v>1.3643227460913727</v>
      </c>
      <c r="F50">
        <f t="shared" si="2"/>
        <v>1.07172783343893</v>
      </c>
      <c r="G50">
        <f t="shared" si="2"/>
        <v>1.2824126572228476</v>
      </c>
      <c r="H50">
        <f t="shared" si="2"/>
        <v>1.2880112926085887</v>
      </c>
      <c r="I50">
        <f t="shared" si="2"/>
        <v>1.07172783343893</v>
      </c>
      <c r="J50">
        <f t="shared" si="2"/>
        <v>1.2824126572228476</v>
      </c>
      <c r="K50">
        <f t="shared" si="2"/>
        <v>1.2880112926085887</v>
      </c>
      <c r="L50">
        <f t="shared" si="2"/>
        <v>1.3643227460913727</v>
      </c>
      <c r="M50">
        <f t="shared" si="2"/>
        <v>1.07172783343893</v>
      </c>
      <c r="N50">
        <f t="shared" si="2"/>
        <v>1.2824126572228476</v>
      </c>
      <c r="O50">
        <f t="shared" si="2"/>
        <v>1.2880112926085887</v>
      </c>
      <c r="P50">
        <f>SUM(I34:O34)/SUM(I49:O49)*100</f>
        <v>1.2360230687396863</v>
      </c>
      <c r="Q50">
        <f>SUM(C34:H34)/SUM(C49:H49)*100</f>
        <v>1.2634411729273685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4" workbookViewId="0">
      <selection activeCell="C1" sqref="C1:C1048576"/>
    </sheetView>
  </sheetViews>
  <sheetFormatPr defaultRowHeight="13.5" x14ac:dyDescent="0.15"/>
  <cols>
    <col min="1" max="1" width="25.125" bestFit="1" customWidth="1"/>
    <col min="2" max="8" width="12.75" bestFit="1" customWidth="1"/>
    <col min="16" max="16" width="11" bestFit="1" customWidth="1"/>
  </cols>
  <sheetData>
    <row r="1" spans="1:17" x14ac:dyDescent="0.15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82</v>
      </c>
      <c r="J1" t="s">
        <v>84</v>
      </c>
      <c r="K1" t="s">
        <v>87</v>
      </c>
      <c r="L1" t="s">
        <v>89</v>
      </c>
      <c r="M1" t="s">
        <v>90</v>
      </c>
      <c r="N1" t="s">
        <v>91</v>
      </c>
      <c r="O1" t="s">
        <v>92</v>
      </c>
      <c r="P1" t="s">
        <v>180</v>
      </c>
      <c r="Q1" t="s">
        <v>181</v>
      </c>
    </row>
    <row r="2" spans="1:17" x14ac:dyDescent="0.15">
      <c r="A2" s="4" t="s">
        <v>34</v>
      </c>
      <c r="B2">
        <v>0.12373120673055545</v>
      </c>
      <c r="C2">
        <v>0.11078549734444457</v>
      </c>
      <c r="D2">
        <v>0.13628304008888881</v>
      </c>
      <c r="E2">
        <v>0.10765010708333336</v>
      </c>
      <c r="F2">
        <v>0.12373120673055545</v>
      </c>
      <c r="G2">
        <v>0.11078549734444457</v>
      </c>
      <c r="H2">
        <v>0.13628304008888881</v>
      </c>
      <c r="I2">
        <v>0.12373120673055545</v>
      </c>
      <c r="J2">
        <v>0.11078549734444457</v>
      </c>
      <c r="K2">
        <v>0.13628304008888881</v>
      </c>
      <c r="L2">
        <v>0.10765010708333336</v>
      </c>
      <c r="M2">
        <v>0.12373120673055545</v>
      </c>
      <c r="N2">
        <v>0.11078549734444457</v>
      </c>
      <c r="O2">
        <v>0.13628304008888881</v>
      </c>
      <c r="P2">
        <f>AVERAGE(I2:O2)</f>
        <v>0.12132137077301586</v>
      </c>
      <c r="Q2">
        <f>AVERAGE(C2:H2)</f>
        <v>0.12091973144675926</v>
      </c>
    </row>
    <row r="3" spans="1:17" x14ac:dyDescent="0.15">
      <c r="A3" s="4" t="s">
        <v>35</v>
      </c>
      <c r="B3">
        <v>6.7466679555555589E-2</v>
      </c>
      <c r="C3">
        <v>7.699479030277788E-2</v>
      </c>
      <c r="D3">
        <v>7.7403837316666599E-2</v>
      </c>
      <c r="E3">
        <v>5.2433716711111147E-2</v>
      </c>
      <c r="F3">
        <v>6.7466679555555589E-2</v>
      </c>
      <c r="G3">
        <v>7.699479030277788E-2</v>
      </c>
      <c r="H3">
        <v>7.7403837316666599E-2</v>
      </c>
      <c r="I3">
        <v>6.7466679555555589E-2</v>
      </c>
      <c r="J3">
        <v>7.699479030277788E-2</v>
      </c>
      <c r="K3">
        <v>7.7403837316666599E-2</v>
      </c>
      <c r="L3">
        <v>5.2433716711111147E-2</v>
      </c>
      <c r="M3">
        <v>6.7466679555555589E-2</v>
      </c>
      <c r="N3">
        <v>7.699479030277788E-2</v>
      </c>
      <c r="O3">
        <v>7.7403837316666599E-2</v>
      </c>
      <c r="P3">
        <f t="shared" ref="P3:P48" si="0">AVERAGE(I3:O3)</f>
        <v>7.0880618723015903E-2</v>
      </c>
      <c r="Q3">
        <f t="shared" ref="Q3:Q48" si="1">AVERAGE(C3:H3)</f>
        <v>7.1449608584259292E-2</v>
      </c>
    </row>
    <row r="4" spans="1:17" x14ac:dyDescent="0.15">
      <c r="A4" s="4" t="s">
        <v>36</v>
      </c>
      <c r="B4">
        <v>5.1938765825000059E-2</v>
      </c>
      <c r="C4">
        <v>5.4425286949999908E-2</v>
      </c>
      <c r="D4">
        <v>4.5908315450000015E-2</v>
      </c>
      <c r="E4">
        <v>4.8944027602777759E-2</v>
      </c>
      <c r="F4">
        <v>5.1938765825000059E-2</v>
      </c>
      <c r="G4">
        <v>5.4425286949999908E-2</v>
      </c>
      <c r="H4">
        <v>4.5908315450000015E-2</v>
      </c>
      <c r="I4">
        <v>5.1938765825000059E-2</v>
      </c>
      <c r="J4">
        <v>5.4425286949999908E-2</v>
      </c>
      <c r="K4">
        <v>4.5908315450000015E-2</v>
      </c>
      <c r="L4">
        <v>4.8944027602777759E-2</v>
      </c>
      <c r="M4">
        <v>5.1938765825000059E-2</v>
      </c>
      <c r="N4">
        <v>5.4425286949999908E-2</v>
      </c>
      <c r="O4">
        <v>4.5908315450000015E-2</v>
      </c>
      <c r="P4">
        <f t="shared" si="0"/>
        <v>5.0498394864682536E-2</v>
      </c>
      <c r="Q4">
        <f t="shared" si="1"/>
        <v>5.0258333037962948E-2</v>
      </c>
    </row>
    <row r="5" spans="1:17" x14ac:dyDescent="0.15">
      <c r="A5" s="4" t="s">
        <v>37</v>
      </c>
      <c r="B5">
        <v>0.14561663327777793</v>
      </c>
      <c r="C5">
        <v>0.15088754904166671</v>
      </c>
      <c r="D5">
        <v>0.14684842394166661</v>
      </c>
      <c r="E5">
        <v>0.13780539887500032</v>
      </c>
      <c r="F5">
        <v>0.14561663327777793</v>
      </c>
      <c r="G5">
        <v>0.15088754904166671</v>
      </c>
      <c r="H5">
        <v>0.14684842394166661</v>
      </c>
      <c r="I5">
        <v>0.14561663327777793</v>
      </c>
      <c r="J5">
        <v>0.15088754904166671</v>
      </c>
      <c r="K5">
        <v>0.14684842394166661</v>
      </c>
      <c r="L5">
        <v>0.13780539887500032</v>
      </c>
      <c r="M5">
        <v>0.14561663327777793</v>
      </c>
      <c r="N5">
        <v>0.15088754904166671</v>
      </c>
      <c r="O5">
        <v>0.14684842394166661</v>
      </c>
      <c r="P5">
        <f t="shared" si="0"/>
        <v>0.14635865877103185</v>
      </c>
      <c r="Q5">
        <f t="shared" si="1"/>
        <v>0.14648232968657415</v>
      </c>
    </row>
    <row r="6" spans="1:17" x14ac:dyDescent="0.15">
      <c r="A6" s="4" t="s">
        <v>38</v>
      </c>
      <c r="B6">
        <v>0.14188042076111068</v>
      </c>
      <c r="C6">
        <v>0.13867128678611129</v>
      </c>
      <c r="D6">
        <v>0.13254161406666654</v>
      </c>
      <c r="E6">
        <v>0.13186945193611119</v>
      </c>
      <c r="F6">
        <v>0.14188042076111068</v>
      </c>
      <c r="G6">
        <v>0.13867128678611129</v>
      </c>
      <c r="H6">
        <v>0.13254161406666654</v>
      </c>
      <c r="I6">
        <v>0.14188042076111068</v>
      </c>
      <c r="J6">
        <v>0.13867128678611129</v>
      </c>
      <c r="K6">
        <v>0.13254161406666654</v>
      </c>
      <c r="L6">
        <v>0.13186945193611119</v>
      </c>
      <c r="M6">
        <v>0.14188042076111068</v>
      </c>
      <c r="N6">
        <v>0.13867128678611129</v>
      </c>
      <c r="O6">
        <v>0.13254161406666654</v>
      </c>
      <c r="P6">
        <f t="shared" si="0"/>
        <v>0.13686515645198402</v>
      </c>
      <c r="Q6">
        <f t="shared" si="1"/>
        <v>0.13602927906712961</v>
      </c>
    </row>
    <row r="7" spans="1:17" x14ac:dyDescent="0.15">
      <c r="A7" s="4" t="s">
        <v>39</v>
      </c>
      <c r="B7">
        <v>0.12697607056666668</v>
      </c>
      <c r="C7">
        <v>0.12810728380000008</v>
      </c>
      <c r="D7">
        <v>0.11527308921388899</v>
      </c>
      <c r="E7">
        <v>0.11361489005277782</v>
      </c>
      <c r="F7">
        <v>0.12697607056666668</v>
      </c>
      <c r="G7">
        <v>0.12810728380000008</v>
      </c>
      <c r="H7">
        <v>0.11527308921388899</v>
      </c>
      <c r="I7">
        <v>0.12697607056666668</v>
      </c>
      <c r="J7">
        <v>0.12810728380000008</v>
      </c>
      <c r="K7">
        <v>0.11527308921388899</v>
      </c>
      <c r="L7">
        <v>0.11361489005277782</v>
      </c>
      <c r="M7">
        <v>0.12697607056666668</v>
      </c>
      <c r="N7">
        <v>0.12810728380000008</v>
      </c>
      <c r="O7">
        <v>0.11527308921388899</v>
      </c>
      <c r="P7">
        <f t="shared" si="0"/>
        <v>0.12204682531626991</v>
      </c>
      <c r="Q7">
        <f t="shared" si="1"/>
        <v>0.12122528444120378</v>
      </c>
    </row>
    <row r="8" spans="1:17" x14ac:dyDescent="0.15">
      <c r="A8" s="4" t="s">
        <v>40</v>
      </c>
      <c r="B8">
        <v>7.7981008555555393E-3</v>
      </c>
      <c r="C8">
        <v>8.3796846916666355E-3</v>
      </c>
      <c r="D8">
        <v>5.2016240916666562E-3</v>
      </c>
      <c r="E8">
        <v>5.9274631972222134E-3</v>
      </c>
      <c r="F8">
        <v>7.7981008555555393E-3</v>
      </c>
      <c r="G8">
        <v>8.3796846916666355E-3</v>
      </c>
      <c r="H8">
        <v>5.2016240916666562E-3</v>
      </c>
      <c r="I8">
        <v>7.7981008555555393E-3</v>
      </c>
      <c r="J8">
        <v>8.3796846916666355E-3</v>
      </c>
      <c r="K8">
        <v>5.2016240916666562E-3</v>
      </c>
      <c r="L8">
        <v>5.9274631972222134E-3</v>
      </c>
      <c r="M8">
        <v>7.7981008555555393E-3</v>
      </c>
      <c r="N8">
        <v>8.3796846916666355E-3</v>
      </c>
      <c r="O8">
        <v>5.2016240916666562E-3</v>
      </c>
      <c r="P8">
        <f t="shared" si="0"/>
        <v>6.9551832107142683E-3</v>
      </c>
      <c r="Q8">
        <f t="shared" si="1"/>
        <v>6.8146969365740556E-3</v>
      </c>
    </row>
    <row r="9" spans="1:17" x14ac:dyDescent="0.15">
      <c r="A9" s="4" t="s">
        <v>41</v>
      </c>
      <c r="B9">
        <v>6.0807546363888881E-2</v>
      </c>
      <c r="C9">
        <v>5.302036041111103E-2</v>
      </c>
      <c r="D9">
        <v>4.2691141563888917E-2</v>
      </c>
      <c r="E9">
        <v>4.6313288472222255E-2</v>
      </c>
      <c r="F9">
        <v>6.0807546363888881E-2</v>
      </c>
      <c r="G9">
        <v>5.302036041111103E-2</v>
      </c>
      <c r="H9">
        <v>4.2691141563888917E-2</v>
      </c>
      <c r="I9">
        <v>6.0807546363888881E-2</v>
      </c>
      <c r="J9">
        <v>5.302036041111103E-2</v>
      </c>
      <c r="K9">
        <v>4.2691141563888917E-2</v>
      </c>
      <c r="L9">
        <v>4.6313288472222255E-2</v>
      </c>
      <c r="M9">
        <v>6.0807546363888881E-2</v>
      </c>
      <c r="N9">
        <v>5.302036041111103E-2</v>
      </c>
      <c r="O9">
        <v>4.2691141563888917E-2</v>
      </c>
      <c r="P9">
        <f t="shared" si="0"/>
        <v>5.1335912164285701E-2</v>
      </c>
      <c r="Q9">
        <f t="shared" si="1"/>
        <v>4.9757306464351843E-2</v>
      </c>
    </row>
    <row r="10" spans="1:17" x14ac:dyDescent="0.15">
      <c r="A10" s="4" t="s">
        <v>42</v>
      </c>
      <c r="B10">
        <v>5.0131715749999976E-3</v>
      </c>
      <c r="C10">
        <v>6.0830788833333349E-3</v>
      </c>
      <c r="D10">
        <v>4.7676268194444477E-3</v>
      </c>
      <c r="E10">
        <v>8.1809857222222247E-3</v>
      </c>
      <c r="F10">
        <v>5.0131715749999976E-3</v>
      </c>
      <c r="G10">
        <v>6.0830788833333349E-3</v>
      </c>
      <c r="H10">
        <v>4.7676268194444477E-3</v>
      </c>
      <c r="I10">
        <v>5.0131715749999976E-3</v>
      </c>
      <c r="J10">
        <v>6.0830788833333349E-3</v>
      </c>
      <c r="K10">
        <v>4.7676268194444477E-3</v>
      </c>
      <c r="L10">
        <v>8.1809857222222247E-3</v>
      </c>
      <c r="M10">
        <v>5.0131715749999976E-3</v>
      </c>
      <c r="N10">
        <v>6.0830788833333349E-3</v>
      </c>
      <c r="O10">
        <v>4.7676268194444477E-3</v>
      </c>
      <c r="P10">
        <f t="shared" si="0"/>
        <v>5.7012486111111121E-3</v>
      </c>
      <c r="Q10">
        <f t="shared" si="1"/>
        <v>5.8159281171296312E-3</v>
      </c>
    </row>
    <row r="11" spans="1:17" x14ac:dyDescent="0.15">
      <c r="A11" s="4" t="s">
        <v>43</v>
      </c>
      <c r="B11">
        <v>0.30113599068611102</v>
      </c>
      <c r="C11">
        <v>0.23922917279722208</v>
      </c>
      <c r="D11">
        <v>0.22681093745000003</v>
      </c>
      <c r="E11">
        <v>0.22910060148333322</v>
      </c>
      <c r="F11">
        <v>0.30113599068611102</v>
      </c>
      <c r="G11">
        <v>0.23922917279722208</v>
      </c>
      <c r="H11">
        <v>0.22681093745000003</v>
      </c>
      <c r="I11">
        <v>0.30113599068611102</v>
      </c>
      <c r="J11">
        <v>0.23922917279722208</v>
      </c>
      <c r="K11">
        <v>0.22681093745000003</v>
      </c>
      <c r="L11">
        <v>0.22910060148333322</v>
      </c>
      <c r="M11">
        <v>0.30113599068611102</v>
      </c>
      <c r="N11">
        <v>0.23922917279722208</v>
      </c>
      <c r="O11">
        <v>0.22681093745000003</v>
      </c>
      <c r="P11">
        <f t="shared" si="0"/>
        <v>0.25192182904999993</v>
      </c>
      <c r="Q11">
        <f t="shared" si="1"/>
        <v>0.24371946877731474</v>
      </c>
    </row>
    <row r="12" spans="1:17" x14ac:dyDescent="0.15">
      <c r="A12" s="4" t="s">
        <v>44</v>
      </c>
      <c r="B12">
        <v>3.1975487119444389E-2</v>
      </c>
      <c r="C12">
        <v>3.9848817080555585E-2</v>
      </c>
      <c r="D12">
        <v>3.1859743708333249E-2</v>
      </c>
      <c r="E12">
        <v>2.9186711330555507E-2</v>
      </c>
      <c r="F12">
        <v>3.1975487119444389E-2</v>
      </c>
      <c r="G12">
        <v>3.9848817080555585E-2</v>
      </c>
      <c r="H12">
        <v>3.1859743708333249E-2</v>
      </c>
      <c r="I12">
        <v>3.1975487119444389E-2</v>
      </c>
      <c r="J12">
        <v>3.9848817080555585E-2</v>
      </c>
      <c r="K12">
        <v>3.1859743708333249E-2</v>
      </c>
      <c r="L12">
        <v>2.9186711330555507E-2</v>
      </c>
      <c r="M12">
        <v>3.1975487119444389E-2</v>
      </c>
      <c r="N12">
        <v>3.9848817080555585E-2</v>
      </c>
      <c r="O12">
        <v>3.1859743708333249E-2</v>
      </c>
      <c r="P12">
        <f t="shared" si="0"/>
        <v>3.3793543878174563E-2</v>
      </c>
      <c r="Q12">
        <f t="shared" si="1"/>
        <v>3.4096553337962923E-2</v>
      </c>
    </row>
    <row r="13" spans="1:17" x14ac:dyDescent="0.15">
      <c r="A13" s="4" t="s">
        <v>45</v>
      </c>
      <c r="B13">
        <v>6.0755509330555652E-2</v>
      </c>
      <c r="C13">
        <v>4.6375448411111117E-2</v>
      </c>
      <c r="D13">
        <v>4.8618913305555581E-2</v>
      </c>
      <c r="E13">
        <v>5.5187074891666736E-2</v>
      </c>
      <c r="F13">
        <v>6.0755509330555652E-2</v>
      </c>
      <c r="G13">
        <v>4.6375448411111117E-2</v>
      </c>
      <c r="H13">
        <v>4.8618913305555581E-2</v>
      </c>
      <c r="I13">
        <v>6.0755509330555652E-2</v>
      </c>
      <c r="J13">
        <v>4.6375448411111117E-2</v>
      </c>
      <c r="K13">
        <v>4.8618913305555581E-2</v>
      </c>
      <c r="L13">
        <v>5.5187074891666736E-2</v>
      </c>
      <c r="M13">
        <v>6.0755509330555652E-2</v>
      </c>
      <c r="N13">
        <v>4.6375448411111117E-2</v>
      </c>
      <c r="O13">
        <v>4.8618913305555581E-2</v>
      </c>
      <c r="P13">
        <f t="shared" si="0"/>
        <v>5.2383830998015919E-2</v>
      </c>
      <c r="Q13">
        <f t="shared" si="1"/>
        <v>5.0988551275925963E-2</v>
      </c>
    </row>
    <row r="14" spans="1:17" x14ac:dyDescent="0.15">
      <c r="A14" s="4" t="s">
        <v>46</v>
      </c>
      <c r="B14">
        <v>8.1150267222222208E-4</v>
      </c>
      <c r="C14">
        <v>4.2633048833333222E-3</v>
      </c>
      <c r="D14">
        <v>2.4738049472222299E-3</v>
      </c>
      <c r="E14">
        <v>2.0249460611111098E-3</v>
      </c>
      <c r="F14">
        <v>8.1150267222222208E-4</v>
      </c>
      <c r="G14">
        <v>4.2633048833333222E-3</v>
      </c>
      <c r="H14">
        <v>2.4738049472222299E-3</v>
      </c>
      <c r="I14">
        <v>8.1150267222222208E-4</v>
      </c>
      <c r="J14">
        <v>4.2633048833333222E-3</v>
      </c>
      <c r="K14">
        <v>2.4738049472222299E-3</v>
      </c>
      <c r="L14">
        <v>2.0249460611111098E-3</v>
      </c>
      <c r="M14">
        <v>8.1150267222222208E-4</v>
      </c>
      <c r="N14">
        <v>4.2633048833333222E-3</v>
      </c>
      <c r="O14">
        <v>2.4738049472222299E-3</v>
      </c>
      <c r="P14">
        <f t="shared" si="0"/>
        <v>2.4460244380952365E-3</v>
      </c>
      <c r="Q14">
        <f t="shared" si="1"/>
        <v>2.718444732407406E-3</v>
      </c>
    </row>
    <row r="15" spans="1:17" x14ac:dyDescent="0.15">
      <c r="A15" s="4" t="s">
        <v>47</v>
      </c>
      <c r="B15">
        <v>3.4662475500000046E-2</v>
      </c>
      <c r="C15">
        <v>5.8251337016666689E-2</v>
      </c>
      <c r="D15">
        <v>5.7215202716666622E-2</v>
      </c>
      <c r="E15">
        <v>6.5416970569444469E-2</v>
      </c>
      <c r="F15">
        <v>3.4662475500000046E-2</v>
      </c>
      <c r="G15">
        <v>5.8251337016666689E-2</v>
      </c>
      <c r="H15">
        <v>5.7215202716666622E-2</v>
      </c>
      <c r="I15">
        <v>3.4662475500000046E-2</v>
      </c>
      <c r="J15">
        <v>5.8251337016666689E-2</v>
      </c>
      <c r="K15">
        <v>5.7215202716666622E-2</v>
      </c>
      <c r="L15">
        <v>6.5416970569444469E-2</v>
      </c>
      <c r="M15">
        <v>3.4662475500000046E-2</v>
      </c>
      <c r="N15">
        <v>5.8251337016666689E-2</v>
      </c>
      <c r="O15">
        <v>5.7215202716666622E-2</v>
      </c>
      <c r="P15">
        <f t="shared" si="0"/>
        <v>5.2239285862301602E-2</v>
      </c>
      <c r="Q15">
        <f t="shared" si="1"/>
        <v>5.5168754256018526E-2</v>
      </c>
    </row>
    <row r="16" spans="1:17" x14ac:dyDescent="0.15">
      <c r="A16" s="4" t="s">
        <v>48</v>
      </c>
      <c r="B16">
        <v>2.400380430555554E-3</v>
      </c>
      <c r="C16">
        <v>2.1551821222222222E-3</v>
      </c>
      <c r="D16">
        <v>3.1400866861111131E-3</v>
      </c>
      <c r="E16">
        <v>4.5790619388888908E-3</v>
      </c>
      <c r="F16">
        <v>2.400380430555554E-3</v>
      </c>
      <c r="G16">
        <v>2.1551821222222222E-3</v>
      </c>
      <c r="H16">
        <v>3.1400866861111131E-3</v>
      </c>
      <c r="I16">
        <v>2.400380430555554E-3</v>
      </c>
      <c r="J16">
        <v>2.1551821222222222E-3</v>
      </c>
      <c r="K16">
        <v>3.1400866861111131E-3</v>
      </c>
      <c r="L16">
        <v>4.5790619388888908E-3</v>
      </c>
      <c r="M16">
        <v>2.400380430555554E-3</v>
      </c>
      <c r="N16">
        <v>2.1551821222222222E-3</v>
      </c>
      <c r="O16">
        <v>3.1400866861111131E-3</v>
      </c>
      <c r="P16">
        <f t="shared" si="0"/>
        <v>2.852908630952381E-3</v>
      </c>
      <c r="Q16">
        <f t="shared" si="1"/>
        <v>2.9283299976851861E-3</v>
      </c>
    </row>
    <row r="17" spans="1:17" x14ac:dyDescent="0.15">
      <c r="A17" s="4" t="s">
        <v>49</v>
      </c>
      <c r="B17">
        <v>0.20977442463611129</v>
      </c>
      <c r="C17">
        <v>0.17219166524444435</v>
      </c>
      <c r="D17">
        <v>0.18517274039166665</v>
      </c>
      <c r="E17">
        <v>0.19639232620277783</v>
      </c>
      <c r="F17">
        <v>0.20977442463611129</v>
      </c>
      <c r="G17">
        <v>0.17219166524444435</v>
      </c>
      <c r="H17">
        <v>0.18517274039166665</v>
      </c>
      <c r="I17">
        <v>0.20977442463611129</v>
      </c>
      <c r="J17">
        <v>0.17219166524444435</v>
      </c>
      <c r="K17">
        <v>0.18517274039166665</v>
      </c>
      <c r="L17">
        <v>0.19639232620277783</v>
      </c>
      <c r="M17">
        <v>0.20977442463611129</v>
      </c>
      <c r="N17">
        <v>0.17219166524444435</v>
      </c>
      <c r="O17">
        <v>0.18517274039166665</v>
      </c>
      <c r="P17">
        <f t="shared" si="0"/>
        <v>0.19009571239246034</v>
      </c>
      <c r="Q17">
        <f t="shared" si="1"/>
        <v>0.18681592701851849</v>
      </c>
    </row>
    <row r="18" spans="1:17" x14ac:dyDescent="0.15">
      <c r="A18" s="4" t="s">
        <v>50</v>
      </c>
      <c r="B18">
        <v>4.4538055352777724E-2</v>
      </c>
      <c r="C18">
        <v>4.2019220391666709E-2</v>
      </c>
      <c r="D18">
        <v>5.6309643494444415E-2</v>
      </c>
      <c r="E18">
        <v>3.8949195502777804E-2</v>
      </c>
      <c r="F18">
        <v>4.4538055352777724E-2</v>
      </c>
      <c r="G18">
        <v>4.2019220391666709E-2</v>
      </c>
      <c r="H18">
        <v>5.6309643494444415E-2</v>
      </c>
      <c r="I18">
        <v>4.4538055352777724E-2</v>
      </c>
      <c r="J18">
        <v>4.2019220391666709E-2</v>
      </c>
      <c r="K18">
        <v>5.6309643494444415E-2</v>
      </c>
      <c r="L18">
        <v>3.8949195502777804E-2</v>
      </c>
      <c r="M18">
        <v>4.4538055352777724E-2</v>
      </c>
      <c r="N18">
        <v>4.2019220391666709E-2</v>
      </c>
      <c r="O18">
        <v>5.6309643494444415E-2</v>
      </c>
      <c r="P18">
        <f t="shared" si="0"/>
        <v>4.638329056865078E-2</v>
      </c>
      <c r="Q18">
        <f t="shared" si="1"/>
        <v>4.6690829771296294E-2</v>
      </c>
    </row>
    <row r="19" spans="1:17" x14ac:dyDescent="0.15">
      <c r="A19" s="4" t="s">
        <v>51</v>
      </c>
      <c r="B19">
        <v>6.4929564952777838E-2</v>
      </c>
      <c r="C19">
        <v>4.6779361788888849E-2</v>
      </c>
      <c r="D19">
        <v>7.1948548908333382E-2</v>
      </c>
      <c r="E19">
        <v>6.4634823436111072E-2</v>
      </c>
      <c r="F19">
        <v>6.4929564952777838E-2</v>
      </c>
      <c r="G19">
        <v>4.6779361788888849E-2</v>
      </c>
      <c r="H19">
        <v>7.1948548908333382E-2</v>
      </c>
      <c r="I19">
        <v>6.4929564952777838E-2</v>
      </c>
      <c r="J19">
        <v>4.6779361788888849E-2</v>
      </c>
      <c r="K19">
        <v>7.1948548908333382E-2</v>
      </c>
      <c r="L19">
        <v>6.4634823436111072E-2</v>
      </c>
      <c r="M19">
        <v>6.4929564952777838E-2</v>
      </c>
      <c r="N19">
        <v>4.6779361788888849E-2</v>
      </c>
      <c r="O19">
        <v>7.1948548908333382E-2</v>
      </c>
      <c r="P19">
        <f t="shared" si="0"/>
        <v>6.170711067658731E-2</v>
      </c>
      <c r="Q19">
        <f t="shared" si="1"/>
        <v>6.1170034963888897E-2</v>
      </c>
    </row>
    <row r="20" spans="1:17" x14ac:dyDescent="0.15">
      <c r="A20" s="4" t="s">
        <v>52</v>
      </c>
      <c r="B20">
        <v>3.1513833497222234E-2</v>
      </c>
      <c r="C20">
        <v>3.2784366644444417E-2</v>
      </c>
      <c r="D20">
        <v>3.9683281819444458E-2</v>
      </c>
      <c r="E20">
        <v>3.4059118366666655E-2</v>
      </c>
      <c r="F20">
        <v>3.1513833497222234E-2</v>
      </c>
      <c r="G20">
        <v>3.2784366644444417E-2</v>
      </c>
      <c r="H20">
        <v>3.9683281819444458E-2</v>
      </c>
      <c r="I20">
        <v>3.1513833497222234E-2</v>
      </c>
      <c r="J20">
        <v>3.2784366644444417E-2</v>
      </c>
      <c r="K20">
        <v>3.9683281819444458E-2</v>
      </c>
      <c r="L20">
        <v>3.4059118366666655E-2</v>
      </c>
      <c r="M20">
        <v>3.1513833497222234E-2</v>
      </c>
      <c r="N20">
        <v>3.2784366644444417E-2</v>
      </c>
      <c r="O20">
        <v>3.9683281819444458E-2</v>
      </c>
      <c r="P20">
        <f t="shared" si="0"/>
        <v>3.4574583184126984E-2</v>
      </c>
      <c r="Q20">
        <f t="shared" si="1"/>
        <v>3.5084708131944441E-2</v>
      </c>
    </row>
    <row r="21" spans="1:17" x14ac:dyDescent="0.15">
      <c r="A21" s="4" t="s">
        <v>53</v>
      </c>
      <c r="B21">
        <v>0.21869899047499988</v>
      </c>
      <c r="C21">
        <v>0.2036339209055559</v>
      </c>
      <c r="D21">
        <v>0.18766868866944486</v>
      </c>
      <c r="E21">
        <v>0.19897041151111133</v>
      </c>
      <c r="F21">
        <v>0.21869899047499988</v>
      </c>
      <c r="G21">
        <v>0.2036339209055559</v>
      </c>
      <c r="H21">
        <v>0.18766868866944486</v>
      </c>
      <c r="I21">
        <v>0.21869899047499988</v>
      </c>
      <c r="J21">
        <v>0.2036339209055559</v>
      </c>
      <c r="K21">
        <v>0.18766868866944486</v>
      </c>
      <c r="L21">
        <v>0.19897041151111133</v>
      </c>
      <c r="M21">
        <v>0.21869899047499988</v>
      </c>
      <c r="N21">
        <v>0.2036339209055559</v>
      </c>
      <c r="O21">
        <v>0.18766868866944486</v>
      </c>
      <c r="P21">
        <f t="shared" si="0"/>
        <v>0.20271051594444467</v>
      </c>
      <c r="Q21">
        <f t="shared" si="1"/>
        <v>0.2000457701893521</v>
      </c>
    </row>
    <row r="22" spans="1:17" x14ac:dyDescent="0.15">
      <c r="A22" s="4" t="s">
        <v>54</v>
      </c>
      <c r="B22">
        <v>0.18235406223888898</v>
      </c>
      <c r="C22">
        <v>0.16762164271944435</v>
      </c>
      <c r="D22">
        <v>0.15117450485000017</v>
      </c>
      <c r="E22">
        <v>0.10353146257777779</v>
      </c>
      <c r="F22">
        <v>0.18235406223888898</v>
      </c>
      <c r="G22">
        <v>0.16762164271944435</v>
      </c>
      <c r="H22">
        <v>0.15117450485000017</v>
      </c>
      <c r="I22">
        <v>0.18235406223888898</v>
      </c>
      <c r="J22">
        <v>0.16762164271944435</v>
      </c>
      <c r="K22">
        <v>0.15117450485000017</v>
      </c>
      <c r="L22">
        <v>0.10353146257777779</v>
      </c>
      <c r="M22">
        <v>0.18235406223888898</v>
      </c>
      <c r="N22">
        <v>0.16762164271944435</v>
      </c>
      <c r="O22">
        <v>0.15117450485000017</v>
      </c>
      <c r="P22">
        <f t="shared" si="0"/>
        <v>0.15797598317063496</v>
      </c>
      <c r="Q22">
        <f t="shared" si="1"/>
        <v>0.15391296999259263</v>
      </c>
    </row>
    <row r="23" spans="1:17" x14ac:dyDescent="0.15">
      <c r="A23" s="4" t="s">
        <v>55</v>
      </c>
      <c r="B23">
        <v>1.5354596777777778E-3</v>
      </c>
      <c r="C23">
        <v>2.0290774249999985E-3</v>
      </c>
      <c r="D23">
        <v>3.3657218972222222E-3</v>
      </c>
      <c r="E23">
        <v>1.8677932416666654E-3</v>
      </c>
      <c r="F23">
        <v>1.5354596777777778E-3</v>
      </c>
      <c r="G23">
        <v>2.0290774249999985E-3</v>
      </c>
      <c r="H23">
        <v>3.3657218972222222E-3</v>
      </c>
      <c r="I23">
        <v>1.5354596777777778E-3</v>
      </c>
      <c r="J23">
        <v>2.0290774249999985E-3</v>
      </c>
      <c r="K23">
        <v>3.3657218972222222E-3</v>
      </c>
      <c r="L23">
        <v>1.8677932416666654E-3</v>
      </c>
      <c r="M23">
        <v>1.5354596777777778E-3</v>
      </c>
      <c r="N23">
        <v>2.0290774249999985E-3</v>
      </c>
      <c r="O23">
        <v>3.3657218972222222E-3</v>
      </c>
      <c r="P23">
        <f t="shared" si="0"/>
        <v>2.2469016059523802E-3</v>
      </c>
      <c r="Q23">
        <f t="shared" si="1"/>
        <v>2.3654752606481473E-3</v>
      </c>
    </row>
    <row r="24" spans="1:17" x14ac:dyDescent="0.15">
      <c r="A24" s="4" t="s">
        <v>56</v>
      </c>
      <c r="B24">
        <v>1.9550197555555583E-2</v>
      </c>
      <c r="C24">
        <v>8.9283015833333396E-3</v>
      </c>
      <c r="D24">
        <v>1.2353001069444432E-2</v>
      </c>
      <c r="E24">
        <v>1.4045529850000018E-2</v>
      </c>
      <c r="F24">
        <v>1.9550197555555583E-2</v>
      </c>
      <c r="G24">
        <v>8.9283015833333396E-3</v>
      </c>
      <c r="H24">
        <v>1.2353001069444432E-2</v>
      </c>
      <c r="I24">
        <v>1.9550197555555583E-2</v>
      </c>
      <c r="J24">
        <v>8.9283015833333396E-3</v>
      </c>
      <c r="K24">
        <v>1.2353001069444432E-2</v>
      </c>
      <c r="L24">
        <v>1.4045529850000018E-2</v>
      </c>
      <c r="M24">
        <v>1.9550197555555583E-2</v>
      </c>
      <c r="N24">
        <v>8.9283015833333396E-3</v>
      </c>
      <c r="O24">
        <v>1.2353001069444432E-2</v>
      </c>
      <c r="P24">
        <f t="shared" si="0"/>
        <v>1.367264718095239E-2</v>
      </c>
      <c r="Q24">
        <f t="shared" si="1"/>
        <v>1.2693055451851856E-2</v>
      </c>
    </row>
    <row r="25" spans="1:17" x14ac:dyDescent="0.15">
      <c r="A25" s="4" t="s">
        <v>57</v>
      </c>
      <c r="B25">
        <v>7.5240970805555288E-3</v>
      </c>
      <c r="C25">
        <v>8.7012956027777543E-3</v>
      </c>
      <c r="D25">
        <v>7.6906223722222021E-3</v>
      </c>
      <c r="E25">
        <v>7.0729710166666992E-3</v>
      </c>
      <c r="F25">
        <v>7.5240970805555288E-3</v>
      </c>
      <c r="G25">
        <v>8.7012956027777543E-3</v>
      </c>
      <c r="H25">
        <v>7.6906223722222021E-3</v>
      </c>
      <c r="I25">
        <v>7.5240970805555288E-3</v>
      </c>
      <c r="J25">
        <v>8.7012956027777543E-3</v>
      </c>
      <c r="K25">
        <v>7.6906223722222021E-3</v>
      </c>
      <c r="L25">
        <v>7.0729710166666992E-3</v>
      </c>
      <c r="M25">
        <v>7.5240970805555288E-3</v>
      </c>
      <c r="N25">
        <v>8.7012956027777543E-3</v>
      </c>
      <c r="O25">
        <v>7.6906223722222021E-3</v>
      </c>
      <c r="P25">
        <f t="shared" si="0"/>
        <v>7.8435715896825239E-3</v>
      </c>
      <c r="Q25">
        <f t="shared" si="1"/>
        <v>7.8968173412036907E-3</v>
      </c>
    </row>
    <row r="26" spans="1:17" x14ac:dyDescent="0.15">
      <c r="A26" s="4" t="s">
        <v>59</v>
      </c>
      <c r="B26">
        <v>0.11628469431111114</v>
      </c>
      <c r="C26">
        <v>0.11830238788611111</v>
      </c>
      <c r="D26">
        <v>0.137491376722222</v>
      </c>
      <c r="E26">
        <v>0.10227017190833322</v>
      </c>
      <c r="F26">
        <v>0.11628469431111114</v>
      </c>
      <c r="G26">
        <v>0.11830238788611111</v>
      </c>
      <c r="H26">
        <v>0.137491376722222</v>
      </c>
      <c r="I26">
        <v>0.11628469431111114</v>
      </c>
      <c r="J26">
        <v>0.11830238788611111</v>
      </c>
      <c r="K26">
        <v>0.137491376722222</v>
      </c>
      <c r="L26">
        <v>0.10227017190833322</v>
      </c>
      <c r="M26">
        <v>0.11628469431111114</v>
      </c>
      <c r="N26">
        <v>0.11830238788611111</v>
      </c>
      <c r="O26">
        <v>0.137491376722222</v>
      </c>
      <c r="P26">
        <f t="shared" si="0"/>
        <v>0.12091815567817453</v>
      </c>
      <c r="Q26">
        <f t="shared" si="1"/>
        <v>0.12169039923935177</v>
      </c>
    </row>
    <row r="27" spans="1:17" x14ac:dyDescent="0.15">
      <c r="A27" s="4" t="s">
        <v>60</v>
      </c>
      <c r="B27">
        <v>3.512341488333337E-2</v>
      </c>
      <c r="C27">
        <v>3.6578896136111226E-2</v>
      </c>
      <c r="D27">
        <v>2.8778084799999961E-2</v>
      </c>
      <c r="E27">
        <v>2.7865806502777736E-2</v>
      </c>
      <c r="F27">
        <v>3.512341488333337E-2</v>
      </c>
      <c r="G27">
        <v>3.6578896136111226E-2</v>
      </c>
      <c r="H27">
        <v>2.8778084799999961E-2</v>
      </c>
      <c r="I27">
        <v>3.512341488333337E-2</v>
      </c>
      <c r="J27">
        <v>3.6578896136111226E-2</v>
      </c>
      <c r="K27">
        <v>2.8778084799999961E-2</v>
      </c>
      <c r="L27">
        <v>2.7865806502777736E-2</v>
      </c>
      <c r="M27">
        <v>3.512341488333337E-2</v>
      </c>
      <c r="N27">
        <v>3.6578896136111226E-2</v>
      </c>
      <c r="O27">
        <v>2.8778084799999961E-2</v>
      </c>
      <c r="P27">
        <f t="shared" si="0"/>
        <v>3.2689514020238127E-2</v>
      </c>
      <c r="Q27">
        <f t="shared" si="1"/>
        <v>3.2283863876388916E-2</v>
      </c>
    </row>
    <row r="28" spans="1:17" x14ac:dyDescent="0.15">
      <c r="A28" s="4" t="s">
        <v>61</v>
      </c>
      <c r="B28">
        <v>7.0502307402777589E-2</v>
      </c>
      <c r="C28">
        <v>8.4553069897222624E-2</v>
      </c>
      <c r="D28">
        <v>7.3709888419444314E-2</v>
      </c>
      <c r="E28">
        <v>8.0617370313888853E-2</v>
      </c>
      <c r="F28">
        <v>7.0502307402777589E-2</v>
      </c>
      <c r="G28">
        <v>8.4553069897222624E-2</v>
      </c>
      <c r="H28">
        <v>7.3709888419444314E-2</v>
      </c>
      <c r="I28">
        <v>7.0502307402777589E-2</v>
      </c>
      <c r="J28">
        <v>8.4553069897222624E-2</v>
      </c>
      <c r="K28">
        <v>7.3709888419444314E-2</v>
      </c>
      <c r="L28">
        <v>8.0617370313888853E-2</v>
      </c>
      <c r="M28">
        <v>7.0502307402777589E-2</v>
      </c>
      <c r="N28">
        <v>8.4553069897222624E-2</v>
      </c>
      <c r="O28">
        <v>7.3709888419444314E-2</v>
      </c>
      <c r="P28">
        <f t="shared" si="0"/>
        <v>7.6878271678968282E-2</v>
      </c>
      <c r="Q28">
        <f t="shared" si="1"/>
        <v>7.7940932391666717E-2</v>
      </c>
    </row>
    <row r="29" spans="1:17" x14ac:dyDescent="0.15">
      <c r="A29" s="4" t="s">
        <v>62</v>
      </c>
      <c r="B29">
        <v>0.12518914897222208</v>
      </c>
      <c r="C29">
        <v>0.1398231620000002</v>
      </c>
      <c r="D29">
        <v>0.11236532620555532</v>
      </c>
      <c r="E29">
        <v>0.11368160429999991</v>
      </c>
      <c r="F29">
        <v>0.12518914897222208</v>
      </c>
      <c r="G29">
        <v>0.1398231620000002</v>
      </c>
      <c r="H29">
        <v>0.11236532620555532</v>
      </c>
      <c r="I29">
        <v>0.12518914897222208</v>
      </c>
      <c r="J29">
        <v>0.1398231620000002</v>
      </c>
      <c r="K29">
        <v>0.11236532620555532</v>
      </c>
      <c r="L29">
        <v>0.11368160429999991</v>
      </c>
      <c r="M29">
        <v>0.12518914897222208</v>
      </c>
      <c r="N29">
        <v>0.1398231620000002</v>
      </c>
      <c r="O29">
        <v>0.11236532620555532</v>
      </c>
      <c r="P29">
        <f t="shared" si="0"/>
        <v>0.12406241123650787</v>
      </c>
      <c r="Q29">
        <f t="shared" si="1"/>
        <v>0.12387462161388883</v>
      </c>
    </row>
    <row r="30" spans="1:17" x14ac:dyDescent="0.15">
      <c r="A30" s="4" t="s">
        <v>63</v>
      </c>
      <c r="B30">
        <v>0.1284532530138891</v>
      </c>
      <c r="C30">
        <v>0.1408447339666668</v>
      </c>
      <c r="D30">
        <v>0.11375034859999986</v>
      </c>
      <c r="E30">
        <v>0.13071170437222213</v>
      </c>
      <c r="F30">
        <v>0.1284532530138891</v>
      </c>
      <c r="G30">
        <v>0.1408447339666668</v>
      </c>
      <c r="H30">
        <v>0.11375034859999986</v>
      </c>
      <c r="I30">
        <v>0.1284532530138891</v>
      </c>
      <c r="J30">
        <v>0.1408447339666668</v>
      </c>
      <c r="K30">
        <v>0.11375034859999986</v>
      </c>
      <c r="L30">
        <v>0.13071170437222213</v>
      </c>
      <c r="M30">
        <v>0.1284532530138891</v>
      </c>
      <c r="N30">
        <v>0.1408447339666668</v>
      </c>
      <c r="O30">
        <v>0.11375034859999986</v>
      </c>
      <c r="P30">
        <f t="shared" si="0"/>
        <v>0.12811548221904767</v>
      </c>
      <c r="Q30">
        <f t="shared" si="1"/>
        <v>0.1280591870865741</v>
      </c>
    </row>
    <row r="31" spans="1:17" x14ac:dyDescent="0.15">
      <c r="A31" s="4" t="s">
        <v>64</v>
      </c>
      <c r="B31">
        <v>0.11121165065555548</v>
      </c>
      <c r="C31">
        <v>0.11415324901388893</v>
      </c>
      <c r="D31">
        <v>0.11759398863611109</v>
      </c>
      <c r="E31">
        <v>0.11656062330833339</v>
      </c>
      <c r="F31">
        <v>0.11121165065555548</v>
      </c>
      <c r="G31">
        <v>0.11415324901388893</v>
      </c>
      <c r="H31">
        <v>0.11759398863611109</v>
      </c>
      <c r="I31">
        <v>0.11121165065555548</v>
      </c>
      <c r="J31">
        <v>0.11415324901388893</v>
      </c>
      <c r="K31">
        <v>0.11759398863611109</v>
      </c>
      <c r="L31">
        <v>0.11656062330833339</v>
      </c>
      <c r="M31">
        <v>0.11121165065555548</v>
      </c>
      <c r="N31">
        <v>0.11415324901388893</v>
      </c>
      <c r="O31">
        <v>0.11759398863611109</v>
      </c>
      <c r="P31">
        <f t="shared" si="0"/>
        <v>0.11463977141706347</v>
      </c>
      <c r="Q31">
        <f t="shared" si="1"/>
        <v>0.11521112487731482</v>
      </c>
    </row>
    <row r="32" spans="1:17" x14ac:dyDescent="0.15">
      <c r="A32" s="4" t="s">
        <v>65</v>
      </c>
      <c r="B32">
        <v>0.156032404886111</v>
      </c>
      <c r="C32">
        <v>0.11801476824722218</v>
      </c>
      <c r="D32">
        <v>0.12597883841944446</v>
      </c>
      <c r="E32">
        <v>9.7873823144444413E-2</v>
      </c>
      <c r="F32">
        <v>0.156032404886111</v>
      </c>
      <c r="G32">
        <v>0.11801476824722218</v>
      </c>
      <c r="H32">
        <v>0.12597883841944446</v>
      </c>
      <c r="I32">
        <v>0.156032404886111</v>
      </c>
      <c r="J32">
        <v>0.11801476824722218</v>
      </c>
      <c r="K32">
        <v>0.12597883841944446</v>
      </c>
      <c r="L32">
        <v>9.7873823144444413E-2</v>
      </c>
      <c r="M32">
        <v>0.156032404886111</v>
      </c>
      <c r="N32">
        <v>0.11801476824722218</v>
      </c>
      <c r="O32">
        <v>0.12597883841944446</v>
      </c>
      <c r="P32">
        <f t="shared" si="0"/>
        <v>0.12827512089285711</v>
      </c>
      <c r="Q32">
        <f t="shared" si="1"/>
        <v>0.12364890689398145</v>
      </c>
    </row>
    <row r="33" spans="1:17" x14ac:dyDescent="0.15">
      <c r="A33" s="4" t="s">
        <v>66</v>
      </c>
      <c r="B33">
        <v>0.13527626832777778</v>
      </c>
      <c r="C33">
        <v>0.11398778357777777</v>
      </c>
      <c r="D33">
        <v>0.12061117181111118</v>
      </c>
      <c r="E33">
        <v>8.6838740830555511E-2</v>
      </c>
      <c r="F33">
        <v>0.13527626832777778</v>
      </c>
      <c r="G33">
        <v>0.11398778357777777</v>
      </c>
      <c r="H33">
        <v>0.12061117181111118</v>
      </c>
      <c r="I33">
        <v>0.13527626832777778</v>
      </c>
      <c r="J33">
        <v>0.11398778357777777</v>
      </c>
      <c r="K33">
        <v>0.12061117181111118</v>
      </c>
      <c r="L33">
        <v>8.6838740830555511E-2</v>
      </c>
      <c r="M33">
        <v>0.13527626832777778</v>
      </c>
      <c r="N33">
        <v>0.11398778357777777</v>
      </c>
      <c r="O33">
        <v>0.12061117181111118</v>
      </c>
      <c r="P33">
        <f t="shared" si="0"/>
        <v>0.11808416975198412</v>
      </c>
      <c r="Q33">
        <f t="shared" si="1"/>
        <v>0.11521881998935185</v>
      </c>
    </row>
    <row r="34" spans="1:17" x14ac:dyDescent="0.15">
      <c r="A34" s="4" t="s">
        <v>67</v>
      </c>
      <c r="B34">
        <v>0.1827508350694444</v>
      </c>
      <c r="C34">
        <v>0.18741261251944433</v>
      </c>
      <c r="D34">
        <v>0.23564547356666668</v>
      </c>
      <c r="E34">
        <v>0.21429874890833331</v>
      </c>
      <c r="F34">
        <v>0.1827508350694444</v>
      </c>
      <c r="G34">
        <v>0.18741261251944433</v>
      </c>
      <c r="H34">
        <v>0.23564547356666668</v>
      </c>
      <c r="I34">
        <v>0.1827508350694444</v>
      </c>
      <c r="J34">
        <v>0.18741261251944433</v>
      </c>
      <c r="K34">
        <v>0.23564547356666668</v>
      </c>
      <c r="L34">
        <v>0.21429874890833331</v>
      </c>
      <c r="M34">
        <v>0.1827508350694444</v>
      </c>
      <c r="N34">
        <v>0.18741261251944433</v>
      </c>
      <c r="O34">
        <v>0.23564547356666668</v>
      </c>
      <c r="P34">
        <f t="shared" si="0"/>
        <v>0.20370237017420631</v>
      </c>
      <c r="Q34">
        <f t="shared" si="1"/>
        <v>0.20719429269166664</v>
      </c>
    </row>
    <row r="35" spans="1:17" x14ac:dyDescent="0.15">
      <c r="A35" s="4" t="s">
        <v>68</v>
      </c>
      <c r="B35">
        <v>5.4944953083333288E-3</v>
      </c>
      <c r="C35">
        <v>7.969376319444459E-3</v>
      </c>
      <c r="D35">
        <v>1.0238580511111118E-2</v>
      </c>
      <c r="E35">
        <v>7.0905555055555645E-3</v>
      </c>
      <c r="F35">
        <v>5.4944953083333288E-3</v>
      </c>
      <c r="G35">
        <v>7.969376319444459E-3</v>
      </c>
      <c r="H35">
        <v>1.0238580511111118E-2</v>
      </c>
      <c r="I35">
        <v>5.4944953083333288E-3</v>
      </c>
      <c r="J35">
        <v>7.969376319444459E-3</v>
      </c>
      <c r="K35">
        <v>1.0238580511111118E-2</v>
      </c>
      <c r="L35">
        <v>7.0905555055555645E-3</v>
      </c>
      <c r="M35">
        <v>5.4944953083333288E-3</v>
      </c>
      <c r="N35">
        <v>7.969376319444459E-3</v>
      </c>
      <c r="O35">
        <v>1.0238580511111118E-2</v>
      </c>
      <c r="P35">
        <f t="shared" si="0"/>
        <v>7.7850656833333394E-3</v>
      </c>
      <c r="Q35">
        <f t="shared" si="1"/>
        <v>8.1668274125000079E-3</v>
      </c>
    </row>
    <row r="36" spans="1:17" x14ac:dyDescent="0.15">
      <c r="A36" s="4" t="s">
        <v>69</v>
      </c>
      <c r="B36">
        <v>5.9212379788888846E-2</v>
      </c>
      <c r="C36">
        <v>5.2733217938888861E-2</v>
      </c>
      <c r="D36">
        <v>5.0898605444444397E-2</v>
      </c>
      <c r="E36">
        <v>5.9488344352777736E-2</v>
      </c>
      <c r="F36">
        <v>5.9212379788888846E-2</v>
      </c>
      <c r="G36">
        <v>5.2733217938888861E-2</v>
      </c>
      <c r="H36">
        <v>5.0898605444444397E-2</v>
      </c>
      <c r="I36">
        <v>5.9212379788888846E-2</v>
      </c>
      <c r="J36">
        <v>5.2733217938888861E-2</v>
      </c>
      <c r="K36">
        <v>5.0898605444444397E-2</v>
      </c>
      <c r="L36">
        <v>5.9488344352777736E-2</v>
      </c>
      <c r="M36">
        <v>5.9212379788888846E-2</v>
      </c>
      <c r="N36">
        <v>5.2733217938888861E-2</v>
      </c>
      <c r="O36">
        <v>5.0898605444444397E-2</v>
      </c>
      <c r="P36">
        <f t="shared" si="0"/>
        <v>5.5025250099603129E-2</v>
      </c>
      <c r="Q36">
        <f t="shared" si="1"/>
        <v>5.4327395151388853E-2</v>
      </c>
    </row>
    <row r="37" spans="1:17" x14ac:dyDescent="0.15">
      <c r="A37" s="4" t="s">
        <v>70</v>
      </c>
      <c r="B37">
        <v>0.16925483446944442</v>
      </c>
      <c r="C37">
        <v>0.16210876336944441</v>
      </c>
      <c r="D37">
        <v>0.1412757899694444</v>
      </c>
      <c r="E37">
        <v>0.14956906560555558</v>
      </c>
      <c r="F37">
        <v>0.16925483446944442</v>
      </c>
      <c r="G37">
        <v>0.16210876336944441</v>
      </c>
      <c r="H37">
        <v>0.1412757899694444</v>
      </c>
      <c r="I37">
        <v>0.16925483446944442</v>
      </c>
      <c r="J37">
        <v>0.16210876336944441</v>
      </c>
      <c r="K37">
        <v>0.1412757899694444</v>
      </c>
      <c r="L37">
        <v>0.14956906560555558</v>
      </c>
      <c r="M37">
        <v>0.16925483446944442</v>
      </c>
      <c r="N37">
        <v>0.16210876336944441</v>
      </c>
      <c r="O37">
        <v>0.1412757899694444</v>
      </c>
      <c r="P37">
        <f t="shared" si="0"/>
        <v>0.15640683446031742</v>
      </c>
      <c r="Q37">
        <f t="shared" si="1"/>
        <v>0.15426550112546292</v>
      </c>
    </row>
    <row r="38" spans="1:17" x14ac:dyDescent="0.15">
      <c r="A38" s="4" t="s">
        <v>71</v>
      </c>
      <c r="B38">
        <v>0.28505623305555527</v>
      </c>
      <c r="C38">
        <v>0.26438273228055598</v>
      </c>
      <c r="D38">
        <v>0.21809497801944466</v>
      </c>
      <c r="E38">
        <v>0.23594688868611133</v>
      </c>
      <c r="F38">
        <v>0.28505623305555527</v>
      </c>
      <c r="G38">
        <v>0.26438273228055598</v>
      </c>
      <c r="H38">
        <v>0.21809497801944466</v>
      </c>
      <c r="I38">
        <v>0.28505623305555527</v>
      </c>
      <c r="J38">
        <v>0.26438273228055598</v>
      </c>
      <c r="K38">
        <v>0.21809497801944466</v>
      </c>
      <c r="L38">
        <v>0.23594688868611133</v>
      </c>
      <c r="M38">
        <v>0.28505623305555527</v>
      </c>
      <c r="N38">
        <v>0.26438273228055598</v>
      </c>
      <c r="O38">
        <v>0.21809497801944466</v>
      </c>
      <c r="P38">
        <f t="shared" si="0"/>
        <v>0.25300211077103191</v>
      </c>
      <c r="Q38">
        <f t="shared" si="1"/>
        <v>0.24765975705694468</v>
      </c>
    </row>
    <row r="39" spans="1:17" x14ac:dyDescent="0.15">
      <c r="A39" s="4" t="s">
        <v>72</v>
      </c>
      <c r="B39">
        <v>1.1223385736111098E-2</v>
      </c>
      <c r="C39">
        <v>4.8310944638888928E-3</v>
      </c>
      <c r="D39">
        <v>6.3260816972222078E-3</v>
      </c>
      <c r="E39">
        <v>5.6481775555555624E-3</v>
      </c>
      <c r="F39">
        <v>1.1223385736111098E-2</v>
      </c>
      <c r="G39">
        <v>4.8310944638888928E-3</v>
      </c>
      <c r="H39">
        <v>6.3260816972222078E-3</v>
      </c>
      <c r="I39">
        <v>1.1223385736111098E-2</v>
      </c>
      <c r="J39">
        <v>4.8310944638888928E-3</v>
      </c>
      <c r="K39">
        <v>6.3260816972222078E-3</v>
      </c>
      <c r="L39">
        <v>5.6481775555555624E-3</v>
      </c>
      <c r="M39">
        <v>1.1223385736111098E-2</v>
      </c>
      <c r="N39">
        <v>4.8310944638888928E-3</v>
      </c>
      <c r="O39">
        <v>6.3260816972222078E-3</v>
      </c>
      <c r="P39">
        <f t="shared" si="0"/>
        <v>7.2013287642857093E-3</v>
      </c>
      <c r="Q39">
        <f t="shared" si="1"/>
        <v>6.5309859356481445E-3</v>
      </c>
    </row>
    <row r="40" spans="1:17" x14ac:dyDescent="0.15">
      <c r="A40" s="4" t="s">
        <v>73</v>
      </c>
      <c r="B40">
        <v>0.14454030310000002</v>
      </c>
      <c r="C40">
        <v>0.14255056860555548</v>
      </c>
      <c r="D40">
        <v>0.12994794848333335</v>
      </c>
      <c r="E40">
        <v>0.13950943914999986</v>
      </c>
      <c r="F40">
        <v>0.14454030310000002</v>
      </c>
      <c r="G40">
        <v>0.14255056860555548</v>
      </c>
      <c r="H40">
        <v>0.12994794848333335</v>
      </c>
      <c r="I40">
        <v>0.14454030310000002</v>
      </c>
      <c r="J40">
        <v>0.14255056860555548</v>
      </c>
      <c r="K40">
        <v>0.12994794848333335</v>
      </c>
      <c r="L40">
        <v>0.13950943914999986</v>
      </c>
      <c r="M40">
        <v>0.14454030310000002</v>
      </c>
      <c r="N40">
        <v>0.14255056860555548</v>
      </c>
      <c r="O40">
        <v>0.12994794848333335</v>
      </c>
      <c r="P40">
        <f t="shared" si="0"/>
        <v>0.1390838685039682</v>
      </c>
      <c r="Q40">
        <f t="shared" si="1"/>
        <v>0.13817446273796294</v>
      </c>
    </row>
    <row r="41" spans="1:17" x14ac:dyDescent="0.15">
      <c r="A41" s="4" t="s">
        <v>74</v>
      </c>
      <c r="B41">
        <v>6.7202617300000045E-2</v>
      </c>
      <c r="C41">
        <v>6.5128732136111006E-2</v>
      </c>
      <c r="D41">
        <v>5.5905651422222036E-2</v>
      </c>
      <c r="E41">
        <v>6.0325030572222209E-2</v>
      </c>
      <c r="F41">
        <v>6.7202617300000045E-2</v>
      </c>
      <c r="G41">
        <v>6.5128732136111006E-2</v>
      </c>
      <c r="H41">
        <v>5.5905651422222036E-2</v>
      </c>
      <c r="I41">
        <v>6.7202617300000045E-2</v>
      </c>
      <c r="J41">
        <v>6.5128732136111006E-2</v>
      </c>
      <c r="K41">
        <v>5.5905651422222036E-2</v>
      </c>
      <c r="L41">
        <v>6.0325030572222209E-2</v>
      </c>
      <c r="M41">
        <v>6.7202617300000045E-2</v>
      </c>
      <c r="N41">
        <v>6.5128732136111006E-2</v>
      </c>
      <c r="O41">
        <v>5.5905651422222036E-2</v>
      </c>
      <c r="P41">
        <f t="shared" si="0"/>
        <v>6.2399861755555487E-2</v>
      </c>
      <c r="Q41">
        <f t="shared" si="1"/>
        <v>6.1599402498148055E-2</v>
      </c>
    </row>
    <row r="42" spans="1:17" x14ac:dyDescent="0.15">
      <c r="A42" s="4" t="s">
        <v>75</v>
      </c>
      <c r="B42">
        <v>0.16875129517222223</v>
      </c>
      <c r="C42">
        <v>0.16578278521944442</v>
      </c>
      <c r="D42">
        <v>0.17159555157499995</v>
      </c>
      <c r="E42">
        <v>0.13438108311944436</v>
      </c>
      <c r="F42">
        <v>0.16875129517222223</v>
      </c>
      <c r="G42">
        <v>0.16578278521944442</v>
      </c>
      <c r="H42">
        <v>0.17159555157499995</v>
      </c>
      <c r="I42">
        <v>0.16875129517222223</v>
      </c>
      <c r="J42">
        <v>0.16578278521944442</v>
      </c>
      <c r="K42">
        <v>0.17159555157499995</v>
      </c>
      <c r="L42">
        <v>0.13438108311944436</v>
      </c>
      <c r="M42">
        <v>0.16875129517222223</v>
      </c>
      <c r="N42">
        <v>0.16578278521944442</v>
      </c>
      <c r="O42">
        <v>0.17159555157499995</v>
      </c>
      <c r="P42">
        <f t="shared" si="0"/>
        <v>0.16380576386468251</v>
      </c>
      <c r="Q42">
        <f t="shared" si="1"/>
        <v>0.16298150864675923</v>
      </c>
    </row>
    <row r="43" spans="1:17" x14ac:dyDescent="0.15">
      <c r="A43" s="4" t="s">
        <v>76</v>
      </c>
      <c r="B43">
        <v>9.9673087500000098E-4</v>
      </c>
      <c r="C43">
        <v>1.2843030861111123E-3</v>
      </c>
      <c r="D43">
        <v>3.2409414138888865E-3</v>
      </c>
      <c r="E43">
        <v>1.1216529805555559E-3</v>
      </c>
      <c r="F43">
        <v>9.9673087500000098E-4</v>
      </c>
      <c r="G43">
        <v>1.2843030861111123E-3</v>
      </c>
      <c r="H43">
        <v>3.2409414138888865E-3</v>
      </c>
      <c r="I43">
        <v>9.9673087500000098E-4</v>
      </c>
      <c r="J43">
        <v>1.2843030861111123E-3</v>
      </c>
      <c r="K43">
        <v>3.2409414138888865E-3</v>
      </c>
      <c r="L43">
        <v>1.1216529805555559E-3</v>
      </c>
      <c r="M43">
        <v>9.9673087500000098E-4</v>
      </c>
      <c r="N43">
        <v>1.2843030861111123E-3</v>
      </c>
      <c r="O43">
        <v>3.2409414138888865E-3</v>
      </c>
      <c r="P43">
        <f t="shared" si="0"/>
        <v>1.7379433900793649E-3</v>
      </c>
      <c r="Q43">
        <f t="shared" si="1"/>
        <v>1.861478809259259E-3</v>
      </c>
    </row>
    <row r="44" spans="1:17" x14ac:dyDescent="0.15">
      <c r="A44" s="4" t="s">
        <v>77</v>
      </c>
      <c r="B44">
        <v>0.32807028859444443</v>
      </c>
      <c r="C44">
        <v>0.41129971351944467</v>
      </c>
      <c r="D44">
        <v>0.32740043558333337</v>
      </c>
      <c r="E44">
        <v>0.39152663552777789</v>
      </c>
      <c r="F44">
        <v>0.32807028859444443</v>
      </c>
      <c r="G44">
        <v>0.41129971351944467</v>
      </c>
      <c r="H44">
        <v>0.32740043558333337</v>
      </c>
      <c r="I44">
        <v>0.32807028859444443</v>
      </c>
      <c r="J44">
        <v>0.41129971351944467</v>
      </c>
      <c r="K44">
        <v>0.32740043558333337</v>
      </c>
      <c r="L44">
        <v>0.39152663552777789</v>
      </c>
      <c r="M44">
        <v>0.32807028859444443</v>
      </c>
      <c r="N44">
        <v>0.41129971351944467</v>
      </c>
      <c r="O44">
        <v>0.32740043558333337</v>
      </c>
      <c r="P44">
        <f t="shared" si="0"/>
        <v>0.36072393013174608</v>
      </c>
      <c r="Q44">
        <f t="shared" si="1"/>
        <v>0.36616620372129643</v>
      </c>
    </row>
    <row r="45" spans="1:17" x14ac:dyDescent="0.15">
      <c r="A45" s="4" t="s">
        <v>78</v>
      </c>
      <c r="B45">
        <v>0.12983855072222239</v>
      </c>
      <c r="C45">
        <v>0.12088144691111119</v>
      </c>
      <c r="D45">
        <v>0.11506549189722218</v>
      </c>
      <c r="E45">
        <v>0.1152121255611111</v>
      </c>
      <c r="F45">
        <v>0.12983855072222239</v>
      </c>
      <c r="G45">
        <v>0.12088144691111119</v>
      </c>
      <c r="H45">
        <v>0.11506549189722218</v>
      </c>
      <c r="I45">
        <v>0.12983855072222239</v>
      </c>
      <c r="J45">
        <v>0.12088144691111119</v>
      </c>
      <c r="K45">
        <v>0.11506549189722218</v>
      </c>
      <c r="L45">
        <v>0.1152121255611111</v>
      </c>
      <c r="M45">
        <v>0.12983855072222239</v>
      </c>
      <c r="N45">
        <v>0.12088144691111119</v>
      </c>
      <c r="O45">
        <v>0.11506549189722218</v>
      </c>
      <c r="P45">
        <f t="shared" si="0"/>
        <v>0.12096901494603181</v>
      </c>
      <c r="Q45">
        <f t="shared" si="1"/>
        <v>0.11949075898333338</v>
      </c>
    </row>
    <row r="46" spans="1:17" x14ac:dyDescent="0.15">
      <c r="A46" s="4" t="s">
        <v>79</v>
      </c>
      <c r="B46">
        <v>0.46856979778333341</v>
      </c>
      <c r="C46">
        <v>0.43658025801944372</v>
      </c>
      <c r="D46">
        <v>0.47032028591111141</v>
      </c>
      <c r="E46">
        <v>0.42144235816388909</v>
      </c>
      <c r="F46">
        <v>0.46856979778333341</v>
      </c>
      <c r="G46">
        <v>0.43658025801944372</v>
      </c>
      <c r="H46">
        <v>0.47032028591111141</v>
      </c>
      <c r="I46">
        <v>0.46856979778333341</v>
      </c>
      <c r="J46">
        <v>0.43658025801944372</v>
      </c>
      <c r="K46">
        <v>0.47032028591111141</v>
      </c>
      <c r="L46">
        <v>0.42144235816388909</v>
      </c>
      <c r="M46">
        <v>0.46856979778333341</v>
      </c>
      <c r="N46">
        <v>0.43658025801944372</v>
      </c>
      <c r="O46">
        <v>0.47032028591111141</v>
      </c>
      <c r="P46">
        <f t="shared" si="0"/>
        <v>0.45319757737023803</v>
      </c>
      <c r="Q46">
        <f t="shared" si="1"/>
        <v>0.45063554063472205</v>
      </c>
    </row>
    <row r="47" spans="1:17" x14ac:dyDescent="0.15">
      <c r="A47" s="4" t="s">
        <v>80</v>
      </c>
      <c r="B47">
        <v>2.331097975833335E-2</v>
      </c>
      <c r="C47">
        <v>1.3583419199999992E-2</v>
      </c>
      <c r="D47">
        <v>1.1054866000000019E-2</v>
      </c>
      <c r="E47">
        <v>1.5062841050000003E-2</v>
      </c>
      <c r="F47">
        <v>2.331097975833335E-2</v>
      </c>
      <c r="G47">
        <v>1.3583419199999992E-2</v>
      </c>
      <c r="H47">
        <v>1.1054866000000019E-2</v>
      </c>
      <c r="I47">
        <v>2.331097975833335E-2</v>
      </c>
      <c r="J47">
        <v>1.3583419199999992E-2</v>
      </c>
      <c r="K47">
        <v>1.1054866000000019E-2</v>
      </c>
      <c r="L47">
        <v>1.5062841050000003E-2</v>
      </c>
      <c r="M47">
        <v>2.331097975833335E-2</v>
      </c>
      <c r="N47">
        <v>1.3583419199999992E-2</v>
      </c>
      <c r="O47">
        <v>1.1054866000000019E-2</v>
      </c>
      <c r="P47">
        <f t="shared" si="0"/>
        <v>1.5851624423809531E-2</v>
      </c>
      <c r="Q47">
        <f t="shared" si="1"/>
        <v>1.4608398534722232E-2</v>
      </c>
    </row>
    <row r="48" spans="1:17" x14ac:dyDescent="0.15">
      <c r="A48" s="4" t="s">
        <v>81</v>
      </c>
      <c r="B48">
        <v>7.9526107141666719E-2</v>
      </c>
      <c r="C48">
        <v>8.5106574197222118E-2</v>
      </c>
      <c r="D48">
        <v>8.836118153055561E-2</v>
      </c>
      <c r="E48">
        <v>9.4185235766666708E-2</v>
      </c>
      <c r="F48">
        <v>7.9526107141666719E-2</v>
      </c>
      <c r="G48">
        <v>8.5106574197222118E-2</v>
      </c>
      <c r="H48">
        <v>8.836118153055561E-2</v>
      </c>
      <c r="I48">
        <v>7.9526107141666719E-2</v>
      </c>
      <c r="J48">
        <v>8.5106574197222118E-2</v>
      </c>
      <c r="K48">
        <v>8.836118153055561E-2</v>
      </c>
      <c r="L48">
        <v>9.4185235766666708E-2</v>
      </c>
      <c r="M48">
        <v>7.9526107141666719E-2</v>
      </c>
      <c r="N48">
        <v>8.5106574197222118E-2</v>
      </c>
      <c r="O48">
        <v>8.836118153055561E-2</v>
      </c>
      <c r="P48">
        <f t="shared" si="0"/>
        <v>8.5738994500793669E-2</v>
      </c>
      <c r="Q48">
        <f t="shared" si="1"/>
        <v>8.6774475727314823E-2</v>
      </c>
    </row>
    <row r="49" spans="1:17" x14ac:dyDescent="0.15">
      <c r="A49" s="6" t="s">
        <v>172</v>
      </c>
      <c r="B49">
        <v>22.321315077055552</v>
      </c>
      <c r="C49">
        <v>22.128344200722236</v>
      </c>
      <c r="D49">
        <v>22.293853300558336</v>
      </c>
      <c r="E49">
        <v>22.533316123872208</v>
      </c>
      <c r="F49">
        <v>22.321315077055552</v>
      </c>
      <c r="G49">
        <v>22.128344200722236</v>
      </c>
      <c r="H49">
        <v>22.293853300558336</v>
      </c>
      <c r="I49">
        <v>22.321315077055552</v>
      </c>
      <c r="J49">
        <v>22.128344200722236</v>
      </c>
      <c r="K49">
        <v>22.293853300558336</v>
      </c>
      <c r="L49">
        <v>22.533316123872208</v>
      </c>
      <c r="M49">
        <v>22.321315077055552</v>
      </c>
      <c r="N49">
        <v>22.128344200722236</v>
      </c>
      <c r="O49">
        <v>22.293853300558336</v>
      </c>
    </row>
    <row r="50" spans="1:17" x14ac:dyDescent="0.15">
      <c r="A50" s="6" t="s">
        <v>183</v>
      </c>
      <c r="B50">
        <f>B34/B49*100</f>
        <v>0.81872790397236506</v>
      </c>
      <c r="C50">
        <f t="shared" ref="C50:O50" si="2">C34/C49*100</f>
        <v>0.84693464101723193</v>
      </c>
      <c r="D50">
        <f t="shared" si="2"/>
        <v>1.0569975068453739</v>
      </c>
      <c r="E50">
        <f t="shared" si="2"/>
        <v>0.95103067711059752</v>
      </c>
      <c r="F50">
        <f t="shared" si="2"/>
        <v>0.81872790397236506</v>
      </c>
      <c r="G50">
        <f t="shared" si="2"/>
        <v>0.84693464101723193</v>
      </c>
      <c r="H50">
        <f t="shared" si="2"/>
        <v>1.0569975068453739</v>
      </c>
      <c r="I50">
        <f t="shared" si="2"/>
        <v>0.81872790397236506</v>
      </c>
      <c r="J50">
        <f t="shared" si="2"/>
        <v>0.84693464101723193</v>
      </c>
      <c r="K50">
        <f t="shared" si="2"/>
        <v>1.0569975068453739</v>
      </c>
      <c r="L50">
        <f t="shared" si="2"/>
        <v>0.95103067711059752</v>
      </c>
      <c r="M50">
        <f t="shared" si="2"/>
        <v>0.81872790397236506</v>
      </c>
      <c r="N50">
        <f t="shared" si="2"/>
        <v>0.84693464101723193</v>
      </c>
      <c r="O50">
        <f t="shared" si="2"/>
        <v>1.0569975068453739</v>
      </c>
      <c r="P50">
        <f>SUM(I34:O34)/SUM(I49:O49)*100</f>
        <v>0.91392992703141462</v>
      </c>
      <c r="Q50">
        <f>SUM(C34:H34)/SUM(C49:H49)*100</f>
        <v>0.9298240918059576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D7" sqref="D7"/>
    </sheetView>
  </sheetViews>
  <sheetFormatPr defaultRowHeight="13.5" x14ac:dyDescent="0.15"/>
  <sheetData>
    <row r="1" spans="1:18" x14ac:dyDescent="0.15">
      <c r="C1" s="4" t="s">
        <v>100</v>
      </c>
      <c r="D1" s="10" t="s">
        <v>101</v>
      </c>
      <c r="E1" s="4" t="s">
        <v>102</v>
      </c>
      <c r="F1" s="4" t="s">
        <v>103</v>
      </c>
      <c r="G1" s="10" t="s">
        <v>104</v>
      </c>
      <c r="H1" s="4" t="s">
        <v>105</v>
      </c>
      <c r="I1" s="10" t="s">
        <v>106</v>
      </c>
      <c r="J1" s="10" t="s">
        <v>107</v>
      </c>
      <c r="K1" s="10" t="s">
        <v>108</v>
      </c>
      <c r="L1" s="10" t="s">
        <v>109</v>
      </c>
      <c r="M1" s="4" t="s">
        <v>110</v>
      </c>
      <c r="N1" s="10" t="s">
        <v>111</v>
      </c>
      <c r="O1" s="10" t="s">
        <v>42</v>
      </c>
      <c r="P1" s="4" t="s">
        <v>67</v>
      </c>
      <c r="Q1" s="4" t="s">
        <v>61</v>
      </c>
      <c r="R1" s="4" t="s">
        <v>119</v>
      </c>
    </row>
    <row r="2" spans="1:18" x14ac:dyDescent="0.15">
      <c r="A2" s="29" t="s">
        <v>112</v>
      </c>
      <c r="B2">
        <v>1107</v>
      </c>
      <c r="C2">
        <v>9.4446047812055589</v>
      </c>
      <c r="D2">
        <v>0.95302847595833617</v>
      </c>
      <c r="E2">
        <v>4.0247889127083269E-2</v>
      </c>
      <c r="F2">
        <v>2.9467059063194308E-2</v>
      </c>
      <c r="G2">
        <v>1.278273635321528</v>
      </c>
      <c r="H2">
        <v>2.4800309184027806E-2</v>
      </c>
      <c r="I2">
        <v>0.29582668625902975</v>
      </c>
      <c r="J2">
        <v>0.5915443315506943</v>
      </c>
      <c r="K2">
        <v>0.32737556006944402</v>
      </c>
      <c r="L2">
        <v>0.11284169082222271</v>
      </c>
      <c r="M2">
        <v>1.355039871736111E-2</v>
      </c>
      <c r="N2">
        <v>0.29513298217777773</v>
      </c>
      <c r="O2">
        <v>6.8114252091666633E-2</v>
      </c>
      <c r="P2">
        <v>0.51936055270000081</v>
      </c>
      <c r="Q2">
        <v>7.3294388951388567E-2</v>
      </c>
      <c r="R2" s="9">
        <v>0.65111385635624908</v>
      </c>
    </row>
    <row r="3" spans="1:18" x14ac:dyDescent="0.15">
      <c r="A3" s="29"/>
      <c r="B3">
        <v>1108</v>
      </c>
      <c r="C3">
        <v>9.6196269974090196</v>
      </c>
      <c r="D3">
        <v>0.97724513292361637</v>
      </c>
      <c r="E3">
        <v>4.4465272851389008E-2</v>
      </c>
      <c r="F3">
        <v>3.4183568160416643E-2</v>
      </c>
      <c r="G3">
        <v>1.4578879377243004</v>
      </c>
      <c r="H3">
        <v>2.8368378720138861E-2</v>
      </c>
      <c r="I3">
        <v>0.3378427893916664</v>
      </c>
      <c r="J3">
        <v>0.61528515017569496</v>
      </c>
      <c r="K3">
        <v>0.2743825852402777</v>
      </c>
      <c r="L3">
        <v>0.15779519828888919</v>
      </c>
      <c r="M3">
        <v>2.5024105011805547E-2</v>
      </c>
      <c r="N3">
        <v>0.23841253250486139</v>
      </c>
      <c r="O3">
        <v>5.1894051537500006E-2</v>
      </c>
      <c r="P3">
        <v>0.52937299414305505</v>
      </c>
      <c r="Q3">
        <v>5.8809831960416968E-2</v>
      </c>
      <c r="R3">
        <v>0.70794977408194326</v>
      </c>
    </row>
    <row r="4" spans="1:18" x14ac:dyDescent="0.15">
      <c r="A4" s="29"/>
      <c r="B4">
        <v>1109</v>
      </c>
      <c r="C4">
        <v>11.153164023883331</v>
      </c>
      <c r="D4">
        <v>1.0674386763819506</v>
      </c>
      <c r="E4">
        <v>8.5210888708333155E-2</v>
      </c>
      <c r="F4">
        <v>7.8831886567361606E-2</v>
      </c>
      <c r="G4">
        <v>1.4770195388499994</v>
      </c>
      <c r="H4">
        <v>3.6642263001388932E-2</v>
      </c>
      <c r="I4">
        <v>0.34357743539861024</v>
      </c>
      <c r="J4">
        <v>0.66718361732916531</v>
      </c>
      <c r="K4">
        <v>0.27355707002777702</v>
      </c>
      <c r="L4">
        <v>0.11615904394166621</v>
      </c>
      <c r="M4">
        <v>3.1110587249305599E-2</v>
      </c>
      <c r="N4">
        <v>0.40707037624652692</v>
      </c>
      <c r="O4">
        <v>5.989563192083338E-2</v>
      </c>
      <c r="P4">
        <v>0.80328996172360878</v>
      </c>
      <c r="Q4">
        <v>8.4491584199999747E-2</v>
      </c>
      <c r="R4">
        <v>0.7174000269361116</v>
      </c>
    </row>
    <row r="5" spans="1:18" x14ac:dyDescent="0.15">
      <c r="A5" s="29"/>
      <c r="B5">
        <v>1110</v>
      </c>
      <c r="C5">
        <v>10.24186581474169</v>
      </c>
      <c r="D5">
        <v>0.88876511979096906</v>
      </c>
      <c r="E5">
        <v>5.4806448245833451E-2</v>
      </c>
      <c r="F5">
        <v>6.2441371455555603E-2</v>
      </c>
      <c r="G5">
        <v>1.3206109021527788</v>
      </c>
      <c r="H5">
        <v>5.4026970314583395E-2</v>
      </c>
      <c r="I5">
        <v>0.34332838646111363</v>
      </c>
      <c r="J5">
        <v>0.71541308301527795</v>
      </c>
      <c r="K5">
        <v>0.33504134179097333</v>
      </c>
      <c r="L5">
        <v>9.5084794731250033E-2</v>
      </c>
      <c r="M5">
        <v>1.6659482877777687E-2</v>
      </c>
      <c r="N5">
        <v>0.2706011400402778</v>
      </c>
      <c r="O5">
        <v>9.3210540913889195E-2</v>
      </c>
      <c r="P5">
        <v>0.54305006865833327</v>
      </c>
      <c r="Q5">
        <v>6.7760447578472743E-2</v>
      </c>
      <c r="R5">
        <v>0.67812933020069355</v>
      </c>
    </row>
    <row r="6" spans="1:18" x14ac:dyDescent="0.15">
      <c r="A6" s="29"/>
      <c r="B6">
        <v>1111</v>
      </c>
      <c r="C6">
        <v>9.4446047812055589</v>
      </c>
      <c r="D6">
        <v>0.95302847595833617</v>
      </c>
      <c r="E6">
        <v>4.0247889127083269E-2</v>
      </c>
      <c r="F6">
        <v>2.9467059063194308E-2</v>
      </c>
      <c r="G6">
        <v>1.278273635321528</v>
      </c>
      <c r="H6">
        <v>2.4800309184027806E-2</v>
      </c>
      <c r="I6">
        <v>0.29582668625902975</v>
      </c>
      <c r="J6">
        <v>0.5915443315506943</v>
      </c>
      <c r="K6">
        <v>0.32737556006944402</v>
      </c>
      <c r="L6">
        <v>0.11284169082222271</v>
      </c>
      <c r="M6">
        <v>1.355039871736111E-2</v>
      </c>
      <c r="N6">
        <v>0.29513298217777773</v>
      </c>
      <c r="O6">
        <v>6.8114252091666633E-2</v>
      </c>
      <c r="P6">
        <v>0.51936055270000081</v>
      </c>
      <c r="Q6">
        <v>7.3294388951388567E-2</v>
      </c>
      <c r="R6" s="9">
        <v>0.65111385635624908</v>
      </c>
    </row>
    <row r="7" spans="1:18" x14ac:dyDescent="0.15">
      <c r="A7" s="29"/>
      <c r="B7">
        <v>1112</v>
      </c>
      <c r="C7">
        <v>9.6196269974090196</v>
      </c>
      <c r="D7">
        <v>0.97724513292361637</v>
      </c>
      <c r="E7">
        <v>4.4465272851389008E-2</v>
      </c>
      <c r="F7">
        <v>3.4183568160416643E-2</v>
      </c>
      <c r="G7">
        <v>1.4578879377243004</v>
      </c>
      <c r="H7">
        <v>2.8368378720138861E-2</v>
      </c>
      <c r="I7">
        <v>0.3378427893916664</v>
      </c>
      <c r="J7">
        <v>0.61528515017569496</v>
      </c>
      <c r="K7">
        <v>0.2743825852402777</v>
      </c>
      <c r="L7">
        <v>0.15779519828888919</v>
      </c>
      <c r="M7">
        <v>2.5024105011805547E-2</v>
      </c>
      <c r="N7">
        <v>0.23841253250486139</v>
      </c>
      <c r="O7">
        <v>5.1894051537500006E-2</v>
      </c>
      <c r="P7">
        <v>0.52937299414305505</v>
      </c>
      <c r="Q7">
        <v>5.8809831960416968E-2</v>
      </c>
      <c r="R7">
        <v>0.70794977408194326</v>
      </c>
    </row>
    <row r="8" spans="1:18" x14ac:dyDescent="0.15">
      <c r="A8" s="29"/>
      <c r="B8">
        <v>1113</v>
      </c>
      <c r="C8">
        <v>11.153164023883331</v>
      </c>
      <c r="D8">
        <v>1.0674386763819506</v>
      </c>
      <c r="E8">
        <v>8.5210888708333155E-2</v>
      </c>
      <c r="F8">
        <v>7.8831886567361606E-2</v>
      </c>
      <c r="G8">
        <v>1.4770195388499994</v>
      </c>
      <c r="H8">
        <v>3.6642263001388932E-2</v>
      </c>
      <c r="I8">
        <v>0.34357743539861024</v>
      </c>
      <c r="J8">
        <v>0.66718361732916531</v>
      </c>
      <c r="K8">
        <v>0.27355707002777702</v>
      </c>
      <c r="L8">
        <v>0.11615904394166621</v>
      </c>
      <c r="M8">
        <v>3.1110587249305599E-2</v>
      </c>
      <c r="N8">
        <v>0.40707037624652692</v>
      </c>
      <c r="O8">
        <v>5.989563192083338E-2</v>
      </c>
      <c r="P8">
        <v>0.80328996172360878</v>
      </c>
      <c r="Q8">
        <v>8.4491584199999747E-2</v>
      </c>
      <c r="R8">
        <v>0.7174000269361116</v>
      </c>
    </row>
    <row r="9" spans="1:18" x14ac:dyDescent="0.15">
      <c r="A9" s="29"/>
      <c r="B9" t="s">
        <v>113</v>
      </c>
      <c r="D9">
        <f>AVERAGE(D2:D8)</f>
        <v>0.98345567004553924</v>
      </c>
      <c r="E9">
        <f t="shared" ref="E9:R9" si="0">AVERAGE(E2:E8)</f>
        <v>5.6379221374206333E-2</v>
      </c>
      <c r="F9">
        <f t="shared" si="0"/>
        <v>4.9629485576785815E-2</v>
      </c>
      <c r="G9">
        <f t="shared" si="0"/>
        <v>1.3924247322777763</v>
      </c>
      <c r="H9">
        <f t="shared" si="0"/>
        <v>3.3378410303670655E-2</v>
      </c>
      <c r="I9">
        <f t="shared" si="0"/>
        <v>0.32826031550853235</v>
      </c>
      <c r="J9">
        <f t="shared" si="0"/>
        <v>0.6376341830180553</v>
      </c>
      <c r="K9">
        <f t="shared" si="0"/>
        <v>0.29795311035228161</v>
      </c>
      <c r="L9">
        <f t="shared" si="0"/>
        <v>0.12409666583382947</v>
      </c>
      <c r="M9">
        <f t="shared" si="0"/>
        <v>2.2289952119246028E-2</v>
      </c>
      <c r="N9">
        <f t="shared" si="0"/>
        <v>0.30740470312837287</v>
      </c>
      <c r="O9">
        <f t="shared" si="0"/>
        <v>6.4716916001984176E-2</v>
      </c>
      <c r="P9">
        <f t="shared" si="0"/>
        <v>0.60672815511309464</v>
      </c>
      <c r="Q9">
        <f t="shared" si="0"/>
        <v>7.1564579686011903E-2</v>
      </c>
      <c r="R9">
        <f t="shared" si="0"/>
        <v>0.69015094927847165</v>
      </c>
    </row>
    <row r="11" spans="1:18" x14ac:dyDescent="0.15">
      <c r="A11" s="29" t="s">
        <v>114</v>
      </c>
      <c r="B11">
        <v>1107</v>
      </c>
      <c r="D11">
        <f t="shared" ref="D11:Q11" si="1">(D2/$C$2)*100</f>
        <v>10.090718436994106</v>
      </c>
      <c r="E11">
        <f t="shared" si="1"/>
        <v>0.42614688554438185</v>
      </c>
      <c r="F11">
        <f t="shared" si="1"/>
        <v>0.31199885803408894</v>
      </c>
      <c r="G11">
        <f t="shared" si="1"/>
        <v>13.534432249248256</v>
      </c>
      <c r="H11">
        <f t="shared" si="1"/>
        <v>0.26258705111069947</v>
      </c>
      <c r="I11">
        <f t="shared" si="1"/>
        <v>3.1322293850528795</v>
      </c>
      <c r="J11">
        <f t="shared" si="1"/>
        <v>6.2633042382868931</v>
      </c>
      <c r="K11">
        <f t="shared" si="1"/>
        <v>3.4662706132596486</v>
      </c>
      <c r="L11">
        <f t="shared" si="1"/>
        <v>1.1947740899309394</v>
      </c>
      <c r="M11">
        <f t="shared" si="1"/>
        <v>0.14347237424191578</v>
      </c>
      <c r="N11">
        <f t="shared" si="1"/>
        <v>3.1248844077105509</v>
      </c>
      <c r="O11">
        <f t="shared" si="1"/>
        <v>0.72119748437977693</v>
      </c>
      <c r="P11">
        <f t="shared" si="1"/>
        <v>5.4990183785510069</v>
      </c>
      <c r="Q11">
        <f t="shared" si="1"/>
        <v>0.77604506116806382</v>
      </c>
    </row>
    <row r="12" spans="1:18" x14ac:dyDescent="0.15">
      <c r="A12" s="29"/>
      <c r="B12">
        <v>1108</v>
      </c>
      <c r="D12">
        <f t="shared" ref="D12:Q12" si="2">(D3/$C$3)*100</f>
        <v>10.158867211658317</v>
      </c>
      <c r="E12">
        <f t="shared" si="2"/>
        <v>0.46223489604498619</v>
      </c>
      <c r="F12">
        <f t="shared" si="2"/>
        <v>0.35535232467562156</v>
      </c>
      <c r="G12">
        <f t="shared" si="2"/>
        <v>15.155347895682155</v>
      </c>
      <c r="H12">
        <f t="shared" si="2"/>
        <v>0.29490102607699542</v>
      </c>
      <c r="I12">
        <f t="shared" si="2"/>
        <v>3.5120154812932145</v>
      </c>
      <c r="J12">
        <f t="shared" si="2"/>
        <v>6.3961435338544606</v>
      </c>
      <c r="K12">
        <f t="shared" si="2"/>
        <v>2.8523204206793129</v>
      </c>
      <c r="L12">
        <f t="shared" si="2"/>
        <v>1.6403463287234552</v>
      </c>
      <c r="M12">
        <f t="shared" si="2"/>
        <v>0.26013591814470166</v>
      </c>
      <c r="N12">
        <f t="shared" si="2"/>
        <v>2.4783968502009088</v>
      </c>
      <c r="O12">
        <f t="shared" si="2"/>
        <v>0.53946012201385052</v>
      </c>
      <c r="P12">
        <f t="shared" si="2"/>
        <v>5.5030511503786794</v>
      </c>
      <c r="Q12">
        <f t="shared" si="2"/>
        <v>0.61135251893090026</v>
      </c>
    </row>
    <row r="13" spans="1:18" x14ac:dyDescent="0.15">
      <c r="A13" s="29"/>
      <c r="B13">
        <v>1109</v>
      </c>
      <c r="D13">
        <f t="shared" ref="D13:Q13" si="3">(D4/$C$4)*100</f>
        <v>9.5707251690743771</v>
      </c>
      <c r="E13">
        <f t="shared" si="3"/>
        <v>0.76400641581046391</v>
      </c>
      <c r="F13">
        <f t="shared" si="3"/>
        <v>0.70681186431537624</v>
      </c>
      <c r="G13">
        <f t="shared" si="3"/>
        <v>13.243054039975712</v>
      </c>
      <c r="H13">
        <f t="shared" si="3"/>
        <v>0.32853693286428287</v>
      </c>
      <c r="I13">
        <f t="shared" si="3"/>
        <v>3.080537815662669</v>
      </c>
      <c r="J13">
        <f t="shared" si="3"/>
        <v>5.9820120631281091</v>
      </c>
      <c r="K13">
        <f t="shared" si="3"/>
        <v>2.4527306282054422</v>
      </c>
      <c r="L13">
        <f t="shared" si="3"/>
        <v>1.0414896050387477</v>
      </c>
      <c r="M13">
        <f t="shared" si="3"/>
        <v>0.27893956533487302</v>
      </c>
      <c r="N13">
        <f t="shared" si="3"/>
        <v>3.6498196868155834</v>
      </c>
      <c r="O13">
        <f t="shared" si="3"/>
        <v>0.53702816342136783</v>
      </c>
      <c r="P13">
        <f t="shared" si="3"/>
        <v>7.2023504720583995</v>
      </c>
      <c r="Q13">
        <f t="shared" si="3"/>
        <v>0.7575570844207965</v>
      </c>
    </row>
    <row r="14" spans="1:18" x14ac:dyDescent="0.15">
      <c r="A14" s="29"/>
      <c r="B14">
        <v>1110</v>
      </c>
      <c r="D14">
        <f t="shared" ref="D14:Q14" si="4">(D5/$C$5)*100</f>
        <v>8.6777657105380133</v>
      </c>
      <c r="E14">
        <f t="shared" si="4"/>
        <v>0.53512171744085402</v>
      </c>
      <c r="F14">
        <f t="shared" si="4"/>
        <v>0.60966793145913167</v>
      </c>
      <c r="G14">
        <f t="shared" si="4"/>
        <v>12.894241401326989</v>
      </c>
      <c r="H14">
        <f t="shared" si="4"/>
        <v>0.52751101500294362</v>
      </c>
      <c r="I14">
        <f t="shared" si="4"/>
        <v>3.3522054738008955</v>
      </c>
      <c r="J14">
        <f t="shared" si="4"/>
        <v>6.9851831292843531</v>
      </c>
      <c r="K14">
        <f t="shared" si="4"/>
        <v>3.2712920463059536</v>
      </c>
      <c r="L14">
        <f t="shared" si="4"/>
        <v>0.92839328742609739</v>
      </c>
      <c r="M14">
        <f t="shared" si="4"/>
        <v>0.16266062433466724</v>
      </c>
      <c r="N14">
        <f t="shared" si="4"/>
        <v>2.6421078437757548</v>
      </c>
      <c r="O14">
        <f t="shared" si="4"/>
        <v>0.91009336189238155</v>
      </c>
      <c r="P14">
        <f t="shared" si="4"/>
        <v>5.3022572105630497</v>
      </c>
      <c r="Q14">
        <f t="shared" si="4"/>
        <v>0.66160257129068556</v>
      </c>
    </row>
    <row r="15" spans="1:18" x14ac:dyDescent="0.15">
      <c r="A15" s="29"/>
      <c r="B15">
        <v>1111</v>
      </c>
      <c r="D15">
        <f t="shared" ref="D15:Q15" si="5">(D6/$C$6)*100</f>
        <v>10.090718436994106</v>
      </c>
      <c r="E15">
        <f t="shared" si="5"/>
        <v>0.42614688554438185</v>
      </c>
      <c r="F15">
        <f t="shared" si="5"/>
        <v>0.31199885803408894</v>
      </c>
      <c r="G15">
        <f t="shared" si="5"/>
        <v>13.534432249248256</v>
      </c>
      <c r="H15">
        <f t="shared" si="5"/>
        <v>0.26258705111069947</v>
      </c>
      <c r="I15">
        <f t="shared" si="5"/>
        <v>3.1322293850528795</v>
      </c>
      <c r="J15">
        <f t="shared" si="5"/>
        <v>6.2633042382868931</v>
      </c>
      <c r="K15">
        <f t="shared" si="5"/>
        <v>3.4662706132596486</v>
      </c>
      <c r="L15">
        <f t="shared" si="5"/>
        <v>1.1947740899309394</v>
      </c>
      <c r="M15">
        <f t="shared" si="5"/>
        <v>0.14347237424191578</v>
      </c>
      <c r="N15">
        <f t="shared" si="5"/>
        <v>3.1248844077105509</v>
      </c>
      <c r="O15">
        <f t="shared" si="5"/>
        <v>0.72119748437977693</v>
      </c>
      <c r="P15">
        <f t="shared" si="5"/>
        <v>5.4990183785510069</v>
      </c>
      <c r="Q15">
        <f t="shared" si="5"/>
        <v>0.77604506116806382</v>
      </c>
    </row>
    <row r="16" spans="1:18" x14ac:dyDescent="0.15">
      <c r="A16" s="29"/>
      <c r="B16">
        <v>1112</v>
      </c>
      <c r="D16">
        <f t="shared" ref="D16:Q16" si="6">(D7/$C$7)*100</f>
        <v>10.158867211658317</v>
      </c>
      <c r="E16">
        <f t="shared" si="6"/>
        <v>0.46223489604498619</v>
      </c>
      <c r="F16">
        <f t="shared" si="6"/>
        <v>0.35535232467562156</v>
      </c>
      <c r="G16">
        <f t="shared" si="6"/>
        <v>15.155347895682155</v>
      </c>
      <c r="H16">
        <f t="shared" si="6"/>
        <v>0.29490102607699542</v>
      </c>
      <c r="I16">
        <f t="shared" si="6"/>
        <v>3.5120154812932145</v>
      </c>
      <c r="J16">
        <f t="shared" si="6"/>
        <v>6.3961435338544606</v>
      </c>
      <c r="K16">
        <f t="shared" si="6"/>
        <v>2.8523204206793129</v>
      </c>
      <c r="L16">
        <f t="shared" si="6"/>
        <v>1.6403463287234552</v>
      </c>
      <c r="M16">
        <f t="shared" si="6"/>
        <v>0.26013591814470166</v>
      </c>
      <c r="N16">
        <f t="shared" si="6"/>
        <v>2.4783968502009088</v>
      </c>
      <c r="O16">
        <f t="shared" si="6"/>
        <v>0.53946012201385052</v>
      </c>
      <c r="P16">
        <f t="shared" si="6"/>
        <v>5.5030511503786794</v>
      </c>
      <c r="Q16">
        <f t="shared" si="6"/>
        <v>0.61135251893090026</v>
      </c>
    </row>
    <row r="17" spans="1:17" x14ac:dyDescent="0.15">
      <c r="A17" s="29"/>
      <c r="B17">
        <v>1113</v>
      </c>
      <c r="D17">
        <f t="shared" ref="D17:Q17" si="7">(D8/$C$8)*100</f>
        <v>9.5707251690743771</v>
      </c>
      <c r="E17">
        <f t="shared" si="7"/>
        <v>0.76400641581046391</v>
      </c>
      <c r="F17">
        <f t="shared" si="7"/>
        <v>0.70681186431537624</v>
      </c>
      <c r="G17">
        <f t="shared" si="7"/>
        <v>13.243054039975712</v>
      </c>
      <c r="H17">
        <f t="shared" si="7"/>
        <v>0.32853693286428287</v>
      </c>
      <c r="I17">
        <f t="shared" si="7"/>
        <v>3.080537815662669</v>
      </c>
      <c r="J17">
        <f t="shared" si="7"/>
        <v>5.9820120631281091</v>
      </c>
      <c r="K17">
        <f t="shared" si="7"/>
        <v>2.4527306282054422</v>
      </c>
      <c r="L17">
        <f t="shared" si="7"/>
        <v>1.0414896050387477</v>
      </c>
      <c r="M17">
        <f t="shared" si="7"/>
        <v>0.27893956533487302</v>
      </c>
      <c r="N17">
        <f t="shared" si="7"/>
        <v>3.6498196868155834</v>
      </c>
      <c r="O17">
        <f t="shared" si="7"/>
        <v>0.53702816342136783</v>
      </c>
      <c r="P17">
        <f t="shared" si="7"/>
        <v>7.2023504720583995</v>
      </c>
      <c r="Q17">
        <f t="shared" si="7"/>
        <v>0.7575570844207965</v>
      </c>
    </row>
    <row r="18" spans="1:17" x14ac:dyDescent="0.15">
      <c r="A18" s="29"/>
      <c r="B18" t="s">
        <v>113</v>
      </c>
      <c r="D18">
        <f t="shared" ref="D18:Q18" si="8">(SUM(D2:D8)/SUM($C$2:$C$8))*100</f>
        <v>9.7404007796161878</v>
      </c>
      <c r="E18">
        <f t="shared" si="8"/>
        <v>0.55839447425428357</v>
      </c>
      <c r="F18">
        <f t="shared" si="8"/>
        <v>0.49154333512733772</v>
      </c>
      <c r="G18">
        <f t="shared" si="8"/>
        <v>13.790936755906124</v>
      </c>
      <c r="H18">
        <f t="shared" si="8"/>
        <v>0.33058845827709543</v>
      </c>
      <c r="I18">
        <f t="shared" si="8"/>
        <v>3.2511755542050089</v>
      </c>
      <c r="J18">
        <f t="shared" si="8"/>
        <v>6.3152948145506178</v>
      </c>
      <c r="K18">
        <f t="shared" si="8"/>
        <v>2.9510051106116917</v>
      </c>
      <c r="L18">
        <f t="shared" si="8"/>
        <v>1.2290856593257837</v>
      </c>
      <c r="M18">
        <f t="shared" si="8"/>
        <v>0.22076548400992799</v>
      </c>
      <c r="N18">
        <f t="shared" si="8"/>
        <v>3.0446161440816506</v>
      </c>
      <c r="O18">
        <f t="shared" si="8"/>
        <v>0.64097317070823601</v>
      </c>
      <c r="P18">
        <f t="shared" si="8"/>
        <v>6.0091934746840447</v>
      </c>
      <c r="Q18">
        <f t="shared" si="8"/>
        <v>0.70879421309783808</v>
      </c>
    </row>
  </sheetData>
  <mergeCells count="2">
    <mergeCell ref="A11:A18"/>
    <mergeCell ref="A2:A9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O20" sqref="O20"/>
    </sheetView>
  </sheetViews>
  <sheetFormatPr defaultRowHeight="13.5" x14ac:dyDescent="0.15"/>
  <cols>
    <col min="4" max="4" width="9" style="13"/>
    <col min="7" max="7" width="9" style="13"/>
    <col min="9" max="11" width="9" style="13"/>
    <col min="14" max="16" width="9" style="13"/>
    <col min="21" max="21" width="9" style="13"/>
  </cols>
  <sheetData>
    <row r="1" spans="1:24" x14ac:dyDescent="0.15">
      <c r="C1" s="4" t="s">
        <v>100</v>
      </c>
      <c r="D1" s="10" t="s">
        <v>101</v>
      </c>
      <c r="E1" s="4" t="s">
        <v>102</v>
      </c>
      <c r="F1" s="4" t="s">
        <v>103</v>
      </c>
      <c r="G1" s="10" t="s">
        <v>104</v>
      </c>
      <c r="H1" s="4" t="s">
        <v>105</v>
      </c>
      <c r="I1" s="10" t="s">
        <v>106</v>
      </c>
      <c r="J1" s="10" t="s">
        <v>107</v>
      </c>
      <c r="K1" s="10" t="s">
        <v>108</v>
      </c>
      <c r="L1" s="4" t="s">
        <v>109</v>
      </c>
      <c r="M1" s="4" t="s">
        <v>110</v>
      </c>
      <c r="N1" s="10" t="s">
        <v>111</v>
      </c>
      <c r="O1" s="10" t="s">
        <v>120</v>
      </c>
      <c r="P1" s="10" t="s">
        <v>42</v>
      </c>
      <c r="Q1" s="4" t="s">
        <v>67</v>
      </c>
      <c r="R1" s="4" t="s">
        <v>61</v>
      </c>
      <c r="S1" s="6" t="s">
        <v>115</v>
      </c>
      <c r="T1" s="4" t="s">
        <v>119</v>
      </c>
      <c r="U1" s="11" t="s">
        <v>116</v>
      </c>
      <c r="V1" s="6"/>
    </row>
    <row r="2" spans="1:24" x14ac:dyDescent="0.15">
      <c r="A2" s="29" t="s">
        <v>112</v>
      </c>
      <c r="B2">
        <v>1107</v>
      </c>
      <c r="C2">
        <v>21.787250619477781</v>
      </c>
      <c r="D2" s="13">
        <v>2.5189968112777792</v>
      </c>
      <c r="E2">
        <v>8.1746805238888887E-2</v>
      </c>
      <c r="F2">
        <v>7.4373442902777601E-2</v>
      </c>
      <c r="G2" s="13">
        <v>3.2804988470888836</v>
      </c>
      <c r="H2">
        <v>5.281465307222219E-2</v>
      </c>
      <c r="I2" s="13">
        <v>0.58209146798611278</v>
      </c>
      <c r="J2" s="13">
        <v>1.3232047593194454</v>
      </c>
      <c r="K2" s="13">
        <v>0.79868827740277626</v>
      </c>
      <c r="L2">
        <v>0.32121854953888812</v>
      </c>
      <c r="M2">
        <v>2.4139349533333333E-2</v>
      </c>
      <c r="N2" s="13">
        <v>0.81877719231111035</v>
      </c>
      <c r="P2" s="13">
        <v>0.13302225541944429</v>
      </c>
      <c r="Q2">
        <v>1.4023449263972196</v>
      </c>
      <c r="R2">
        <v>0.1891406165944442</v>
      </c>
      <c r="S2">
        <v>20.219497548111114</v>
      </c>
      <c r="T2" s="12">
        <v>2.1502655272055544</v>
      </c>
      <c r="U2" s="13">
        <v>0.3270096210166667</v>
      </c>
    </row>
    <row r="3" spans="1:24" x14ac:dyDescent="0.15">
      <c r="A3" s="29"/>
      <c r="B3">
        <v>1108</v>
      </c>
      <c r="C3">
        <v>21.695366154966671</v>
      </c>
      <c r="D3" s="13">
        <v>2.4850430347249999</v>
      </c>
      <c r="E3">
        <v>0.14089946136944503</v>
      </c>
      <c r="F3">
        <v>5.1744124872222241E-2</v>
      </c>
      <c r="G3" s="13">
        <v>3.7667418149305627</v>
      </c>
      <c r="H3">
        <v>6.2733748772222153E-2</v>
      </c>
      <c r="I3" s="13">
        <v>0.6618843240861112</v>
      </c>
      <c r="J3" s="13">
        <v>1.159793341252777</v>
      </c>
      <c r="K3" s="13">
        <v>0.50334170334444461</v>
      </c>
      <c r="L3">
        <v>0.40293854475833379</v>
      </c>
      <c r="M3">
        <v>3.4885996788888859E-2</v>
      </c>
      <c r="N3" s="13">
        <v>0.74978092114166883</v>
      </c>
      <c r="P3" s="13">
        <v>6.8176783486111225E-2</v>
      </c>
      <c r="Q3">
        <v>1.2316829406666674</v>
      </c>
      <c r="R3">
        <v>7.6553254924999772E-2</v>
      </c>
      <c r="S3">
        <v>21.11281718009721</v>
      </c>
      <c r="T3">
        <v>2.3917830617111115</v>
      </c>
      <c r="U3" s="13">
        <v>0.43839039916944395</v>
      </c>
    </row>
    <row r="4" spans="1:24" x14ac:dyDescent="0.15">
      <c r="A4" s="29"/>
      <c r="B4">
        <v>1109</v>
      </c>
      <c r="C4">
        <v>24.180616668436105</v>
      </c>
      <c r="D4" s="13">
        <v>2.6576206238194438</v>
      </c>
      <c r="E4">
        <v>0.15414993559166665</v>
      </c>
      <c r="F4">
        <v>0.2037294041138889</v>
      </c>
      <c r="G4" s="13">
        <v>3.6662565996638823</v>
      </c>
      <c r="H4">
        <v>5.9789961283333339E-2</v>
      </c>
      <c r="I4" s="13">
        <v>0.67251071784444272</v>
      </c>
      <c r="J4" s="13">
        <v>1.2110766762722218</v>
      </c>
      <c r="K4" s="13">
        <v>0.82336441486666401</v>
      </c>
      <c r="L4">
        <v>0.27980353569999933</v>
      </c>
      <c r="M4">
        <v>9.2445682058333423E-2</v>
      </c>
      <c r="N4" s="13">
        <v>1.4179093341027771</v>
      </c>
      <c r="P4" s="13">
        <v>9.7148249052777524E-2</v>
      </c>
      <c r="Q4">
        <v>1.8516092935472219</v>
      </c>
      <c r="R4">
        <v>0.15304711713888913</v>
      </c>
      <c r="S4">
        <v>23.361482694405545</v>
      </c>
      <c r="T4">
        <v>2.205280030841668</v>
      </c>
      <c r="U4" s="13">
        <v>0.40226004127777626</v>
      </c>
    </row>
    <row r="5" spans="1:24" x14ac:dyDescent="0.15">
      <c r="A5" s="29"/>
      <c r="B5">
        <v>1110</v>
      </c>
      <c r="C5">
        <v>21.590809224538891</v>
      </c>
      <c r="D5" s="13">
        <v>2.4768298725305495</v>
      </c>
      <c r="E5">
        <v>0.1367191013444447</v>
      </c>
      <c r="F5">
        <v>7.8510053280555603E-2</v>
      </c>
      <c r="G5" s="13">
        <v>3.5375531227750026</v>
      </c>
      <c r="H5">
        <v>0.13848436961944446</v>
      </c>
      <c r="I5" s="13">
        <v>0.54254477019166625</v>
      </c>
      <c r="J5" s="13">
        <v>1.5799412717555552</v>
      </c>
      <c r="K5" s="13">
        <v>0.93712873277500153</v>
      </c>
      <c r="L5">
        <v>0.28257931210277742</v>
      </c>
      <c r="M5">
        <v>4.0292329327777737E-2</v>
      </c>
      <c r="N5" s="13">
        <v>0.78655933686111124</v>
      </c>
      <c r="P5" s="13">
        <v>0.20776550476111172</v>
      </c>
      <c r="Q5">
        <v>1.2068295515972216</v>
      </c>
      <c r="R5">
        <v>7.7211752183333301E-2</v>
      </c>
      <c r="S5">
        <v>21.304238460547221</v>
      </c>
      <c r="T5">
        <v>2.1249006032833333</v>
      </c>
      <c r="U5" s="13">
        <v>0.23070984163055538</v>
      </c>
    </row>
    <row r="6" spans="1:24" x14ac:dyDescent="0.15">
      <c r="A6" s="29"/>
      <c r="B6">
        <v>1111</v>
      </c>
      <c r="C6">
        <v>21.787250619477781</v>
      </c>
      <c r="D6" s="13">
        <v>2.5189968112777792</v>
      </c>
      <c r="E6">
        <v>8.1746805238888887E-2</v>
      </c>
      <c r="F6">
        <v>7.4373442902777601E-2</v>
      </c>
      <c r="G6" s="13">
        <v>3.2804988470888836</v>
      </c>
      <c r="H6">
        <v>5.281465307222219E-2</v>
      </c>
      <c r="I6" s="13">
        <v>0.58209146798611278</v>
      </c>
      <c r="J6" s="13">
        <v>1.3232047593194454</v>
      </c>
      <c r="K6" s="13">
        <v>0.79868827740277626</v>
      </c>
      <c r="L6">
        <v>0.32121854953888812</v>
      </c>
      <c r="M6">
        <v>2.4139349533333333E-2</v>
      </c>
      <c r="N6" s="13">
        <v>0.81877719231111035</v>
      </c>
      <c r="P6" s="13">
        <v>0.13302225541944429</v>
      </c>
      <c r="Q6">
        <v>1.4023449263972196</v>
      </c>
      <c r="R6">
        <v>0.1891406165944442</v>
      </c>
      <c r="S6">
        <v>20.219497548111114</v>
      </c>
      <c r="T6" s="12">
        <v>2.1502655272055544</v>
      </c>
      <c r="U6" s="13">
        <v>0.3270096210166667</v>
      </c>
    </row>
    <row r="7" spans="1:24" x14ac:dyDescent="0.15">
      <c r="A7" s="29"/>
      <c r="B7">
        <v>1112</v>
      </c>
      <c r="C7">
        <v>21.695366154966671</v>
      </c>
      <c r="D7" s="13">
        <v>2.4850430347249999</v>
      </c>
      <c r="E7">
        <v>0.14089946136944503</v>
      </c>
      <c r="F7">
        <v>5.1744124872222241E-2</v>
      </c>
      <c r="G7" s="13">
        <v>3.7667418149305627</v>
      </c>
      <c r="H7">
        <v>6.2733748772222153E-2</v>
      </c>
      <c r="I7" s="13">
        <v>0.6618843240861112</v>
      </c>
      <c r="J7" s="13">
        <v>1.159793341252777</v>
      </c>
      <c r="K7" s="13">
        <v>0.50334170334444461</v>
      </c>
      <c r="L7">
        <v>0.40293854475833379</v>
      </c>
      <c r="M7">
        <v>3.4885996788888859E-2</v>
      </c>
      <c r="N7" s="13">
        <v>0.74978092114166883</v>
      </c>
      <c r="P7" s="13">
        <v>6.8176783486111225E-2</v>
      </c>
      <c r="Q7">
        <v>1.2316829406666674</v>
      </c>
      <c r="R7">
        <v>7.6553254924999772E-2</v>
      </c>
      <c r="S7">
        <v>21.11281718009721</v>
      </c>
      <c r="T7">
        <v>2.3917830617111115</v>
      </c>
      <c r="U7" s="13">
        <v>0.43839039916944395</v>
      </c>
    </row>
    <row r="8" spans="1:24" x14ac:dyDescent="0.15">
      <c r="A8" s="29"/>
      <c r="B8">
        <v>1113</v>
      </c>
      <c r="C8">
        <v>24.180616668436105</v>
      </c>
      <c r="D8" s="13">
        <v>2.6576206238194438</v>
      </c>
      <c r="E8">
        <v>0.15414993559166665</v>
      </c>
      <c r="F8">
        <v>0.2037294041138889</v>
      </c>
      <c r="G8" s="13">
        <v>3.6662565996638823</v>
      </c>
      <c r="H8">
        <v>5.9789961283333339E-2</v>
      </c>
      <c r="I8" s="13">
        <v>0.67251071784444272</v>
      </c>
      <c r="J8" s="13">
        <v>1.2110766762722218</v>
      </c>
      <c r="K8" s="13">
        <v>0.82336441486666401</v>
      </c>
      <c r="L8">
        <v>0.27980353569999933</v>
      </c>
      <c r="M8">
        <v>9.2445682058333423E-2</v>
      </c>
      <c r="N8" s="13">
        <v>1.4179093341027771</v>
      </c>
      <c r="P8" s="13">
        <v>9.7148249052777524E-2</v>
      </c>
      <c r="Q8">
        <v>1.8516092935472219</v>
      </c>
      <c r="R8">
        <v>0.15304711713888913</v>
      </c>
      <c r="S8">
        <v>23.361482694405545</v>
      </c>
      <c r="T8">
        <v>2.205280030841668</v>
      </c>
      <c r="U8" s="13">
        <v>0.40226004127777626</v>
      </c>
    </row>
    <row r="9" spans="1:24" x14ac:dyDescent="0.15">
      <c r="A9" s="29"/>
      <c r="B9" t="s">
        <v>113</v>
      </c>
      <c r="D9" s="13">
        <f>AVERAGE(D2:D8)</f>
        <v>2.5428786874535705</v>
      </c>
      <c r="E9">
        <f t="shared" ref="E9:T9" si="0">AVERAGE(E2:E8)</f>
        <v>0.12718735796349229</v>
      </c>
      <c r="F9">
        <f t="shared" si="0"/>
        <v>0.10545771386547613</v>
      </c>
      <c r="G9" s="13">
        <f t="shared" si="0"/>
        <v>3.566363949448808</v>
      </c>
      <c r="H9">
        <f t="shared" si="0"/>
        <v>6.988015655357141E-2</v>
      </c>
      <c r="I9" s="13">
        <f t="shared" si="0"/>
        <v>0.62507397000357134</v>
      </c>
      <c r="J9" s="13">
        <f t="shared" si="0"/>
        <v>1.281155832206349</v>
      </c>
      <c r="K9" s="13">
        <f t="shared" si="0"/>
        <v>0.74113107485753882</v>
      </c>
      <c r="L9">
        <f t="shared" si="0"/>
        <v>0.32721436744246002</v>
      </c>
      <c r="M9">
        <f t="shared" si="0"/>
        <v>4.9033483726984135E-2</v>
      </c>
      <c r="N9" s="13">
        <f t="shared" si="0"/>
        <v>0.96564203313888908</v>
      </c>
      <c r="P9" s="13">
        <f t="shared" si="0"/>
        <v>0.11492286866825398</v>
      </c>
      <c r="Q9">
        <f t="shared" si="0"/>
        <v>1.4540148389742058</v>
      </c>
      <c r="R9">
        <f t="shared" si="0"/>
        <v>0.13067053278571422</v>
      </c>
      <c r="T9">
        <f t="shared" si="0"/>
        <v>2.231365406114286</v>
      </c>
    </row>
    <row r="11" spans="1:24" x14ac:dyDescent="0.15">
      <c r="A11" s="29" t="s">
        <v>114</v>
      </c>
      <c r="B11">
        <v>1107</v>
      </c>
      <c r="D11" s="13">
        <f t="shared" ref="D11:N11" si="1">(D2/$C$2)*100</f>
        <v>11.561792973665977</v>
      </c>
      <c r="E11">
        <f t="shared" si="1"/>
        <v>0.3752047776317739</v>
      </c>
      <c r="F11">
        <f t="shared" si="1"/>
        <v>0.34136222234616337</v>
      </c>
      <c r="G11" s="13">
        <f t="shared" si="1"/>
        <v>15.056965674026445</v>
      </c>
      <c r="H11">
        <f t="shared" si="1"/>
        <v>0.24241082087248741</v>
      </c>
      <c r="I11" s="13">
        <f t="shared" si="1"/>
        <v>2.6717068534830348</v>
      </c>
      <c r="J11" s="13">
        <f t="shared" si="1"/>
        <v>6.0732984736334821</v>
      </c>
      <c r="K11" s="13">
        <f t="shared" si="1"/>
        <v>3.6658516090541027</v>
      </c>
      <c r="L11">
        <f t="shared" si="1"/>
        <v>1.4743418302248703</v>
      </c>
      <c r="M11">
        <f t="shared" si="1"/>
        <v>0.11079575828513569</v>
      </c>
      <c r="N11" s="13">
        <f t="shared" si="1"/>
        <v>3.7580565194358408</v>
      </c>
      <c r="P11" s="13">
        <f>(P2/$C$2)*100</f>
        <v>0.61055090310717097</v>
      </c>
      <c r="Q11">
        <f>(Q2/$C$2)*100</f>
        <v>6.4365391984958613</v>
      </c>
      <c r="R11">
        <f>(R2/$C$2)*100</f>
        <v>0.8681252164297989</v>
      </c>
      <c r="T11">
        <f>(T2/$C$2)*100</f>
        <v>9.8693752817219575</v>
      </c>
      <c r="U11" s="13">
        <f t="shared" ref="U11:U17" si="2">(U2/S2)*100</f>
        <v>1.6172984528352714</v>
      </c>
      <c r="X11">
        <v>100</v>
      </c>
    </row>
    <row r="12" spans="1:24" x14ac:dyDescent="0.15">
      <c r="A12" s="29"/>
      <c r="B12">
        <v>1108</v>
      </c>
      <c r="D12" s="13">
        <f t="shared" ref="D12:N12" si="3">(D3/$C$3)*100</f>
        <v>11.45425717627773</v>
      </c>
      <c r="E12">
        <f t="shared" si="3"/>
        <v>0.64944495687706683</v>
      </c>
      <c r="F12">
        <f t="shared" si="3"/>
        <v>0.23850311860432269</v>
      </c>
      <c r="G12" s="13">
        <f t="shared" si="3"/>
        <v>17.361964707234272</v>
      </c>
      <c r="H12">
        <f t="shared" si="3"/>
        <v>0.2891573634854771</v>
      </c>
      <c r="I12" s="13">
        <f t="shared" si="3"/>
        <v>3.0508096492051484</v>
      </c>
      <c r="J12" s="13">
        <f t="shared" si="3"/>
        <v>5.3458113265687759</v>
      </c>
      <c r="K12" s="13">
        <f t="shared" si="3"/>
        <v>2.320042444774391</v>
      </c>
      <c r="L12">
        <f t="shared" si="3"/>
        <v>1.8572562540784314</v>
      </c>
      <c r="M12">
        <f t="shared" si="3"/>
        <v>0.16079929944350116</v>
      </c>
      <c r="N12" s="13">
        <f t="shared" si="3"/>
        <v>3.4559496059485642</v>
      </c>
      <c r="P12" s="13">
        <f>(P3/$C$3)*100</f>
        <v>0.31424583018850627</v>
      </c>
      <c r="Q12">
        <f>(Q3/$C$3)*100</f>
        <v>5.6771705619944148</v>
      </c>
      <c r="R12">
        <f>(R3/$C$3)*100</f>
        <v>0.35285532577874751</v>
      </c>
      <c r="T12">
        <f>(T3/$C$3)*100</f>
        <v>11.024395922276547</v>
      </c>
      <c r="U12" s="13">
        <f t="shared" si="2"/>
        <v>2.0764182980881825</v>
      </c>
    </row>
    <row r="13" spans="1:24" x14ac:dyDescent="0.15">
      <c r="A13" s="29"/>
      <c r="B13">
        <v>1109</v>
      </c>
      <c r="D13" s="13">
        <f t="shared" ref="D13:N13" si="4">(D4/$C$4)*100</f>
        <v>10.99070656576157</v>
      </c>
      <c r="E13">
        <f t="shared" si="4"/>
        <v>0.63749381459276233</v>
      </c>
      <c r="F13">
        <f t="shared" si="4"/>
        <v>0.84253187959356202</v>
      </c>
      <c r="G13" s="13">
        <f t="shared" si="4"/>
        <v>15.16196484951349</v>
      </c>
      <c r="H13">
        <f t="shared" si="4"/>
        <v>0.24726400531124376</v>
      </c>
      <c r="I13" s="13">
        <f t="shared" si="4"/>
        <v>2.7811975478784912</v>
      </c>
      <c r="J13" s="13">
        <f t="shared" si="4"/>
        <v>5.0084606727713732</v>
      </c>
      <c r="K13" s="13">
        <f t="shared" si="4"/>
        <v>3.4050596234025474</v>
      </c>
      <c r="L13">
        <f t="shared" si="4"/>
        <v>1.1571397848808287</v>
      </c>
      <c r="M13">
        <f t="shared" si="4"/>
        <v>0.38231316978365709</v>
      </c>
      <c r="N13" s="13">
        <f t="shared" si="4"/>
        <v>5.8638261941169976</v>
      </c>
      <c r="P13" s="13">
        <f>(P4/$C$4)*100</f>
        <v>0.40176084168932252</v>
      </c>
      <c r="Q13">
        <f>(Q4/$C$4)*100</f>
        <v>7.6574113842357017</v>
      </c>
      <c r="R13">
        <f>(R4/$C$4)*100</f>
        <v>0.63293306054790344</v>
      </c>
      <c r="T13">
        <f>(T4/$C$4)*100</f>
        <v>9.1200322186998051</v>
      </c>
      <c r="U13" s="13">
        <f t="shared" si="2"/>
        <v>1.7218943101334354</v>
      </c>
    </row>
    <row r="14" spans="1:24" x14ac:dyDescent="0.15">
      <c r="A14" s="29"/>
      <c r="B14">
        <v>1110</v>
      </c>
      <c r="D14" s="13">
        <f t="shared" ref="D14:N14" si="5">(D5/$C$5)*100</f>
        <v>11.471686154845576</v>
      </c>
      <c r="E14">
        <f t="shared" si="5"/>
        <v>0.63322824041748982</v>
      </c>
      <c r="F14">
        <f t="shared" si="5"/>
        <v>0.36362719184849046</v>
      </c>
      <c r="G14" s="13">
        <f t="shared" si="5"/>
        <v>16.384532353490577</v>
      </c>
      <c r="H14">
        <f t="shared" si="5"/>
        <v>0.64140425761370246</v>
      </c>
      <c r="I14" s="13">
        <f t="shared" si="5"/>
        <v>2.5128505585378456</v>
      </c>
      <c r="J14" s="13">
        <f t="shared" si="5"/>
        <v>7.3176565793554582</v>
      </c>
      <c r="K14" s="13">
        <f t="shared" si="5"/>
        <v>4.3404057857632967</v>
      </c>
      <c r="L14">
        <f t="shared" si="5"/>
        <v>1.3087944465815287</v>
      </c>
      <c r="M14">
        <f t="shared" si="5"/>
        <v>0.1866179674358095</v>
      </c>
      <c r="N14" s="13">
        <f t="shared" si="5"/>
        <v>3.6430285158888456</v>
      </c>
      <c r="P14" s="13">
        <f>(P5/$C$5)*100</f>
        <v>0.96228678879241458</v>
      </c>
      <c r="Q14">
        <f>(Q5/$C$5)*100</f>
        <v>5.5895521980973619</v>
      </c>
      <c r="R14">
        <f>(R5/$C$5)*100</f>
        <v>0.35761398000580169</v>
      </c>
      <c r="T14">
        <f>(T5/$C$5)*100</f>
        <v>9.8416904210718119</v>
      </c>
      <c r="U14" s="13">
        <f t="shared" si="2"/>
        <v>1.0829293056299623</v>
      </c>
    </row>
    <row r="15" spans="1:24" x14ac:dyDescent="0.15">
      <c r="A15" s="29"/>
      <c r="B15">
        <v>1111</v>
      </c>
      <c r="D15" s="13">
        <f t="shared" ref="D15:N15" si="6">(D6/$C$6)*100</f>
        <v>11.561792973665977</v>
      </c>
      <c r="E15">
        <f t="shared" si="6"/>
        <v>0.3752047776317739</v>
      </c>
      <c r="F15">
        <f t="shared" si="6"/>
        <v>0.34136222234616337</v>
      </c>
      <c r="G15" s="13">
        <f t="shared" si="6"/>
        <v>15.056965674026445</v>
      </c>
      <c r="H15">
        <f t="shared" si="6"/>
        <v>0.24241082087248741</v>
      </c>
      <c r="I15" s="13">
        <f t="shared" si="6"/>
        <v>2.6717068534830348</v>
      </c>
      <c r="J15" s="13">
        <f t="shared" si="6"/>
        <v>6.0732984736334821</v>
      </c>
      <c r="K15" s="13">
        <f t="shared" si="6"/>
        <v>3.6658516090541027</v>
      </c>
      <c r="L15">
        <f t="shared" si="6"/>
        <v>1.4743418302248703</v>
      </c>
      <c r="M15">
        <f t="shared" si="6"/>
        <v>0.11079575828513569</v>
      </c>
      <c r="N15" s="13">
        <f t="shared" si="6"/>
        <v>3.7580565194358408</v>
      </c>
      <c r="P15" s="13">
        <f>(P6/$C$6)*100</f>
        <v>0.61055090310717097</v>
      </c>
      <c r="Q15">
        <f>(Q6/$C$6)*100</f>
        <v>6.4365391984958613</v>
      </c>
      <c r="R15">
        <f>(R6/$C$6)*100</f>
        <v>0.8681252164297989</v>
      </c>
      <c r="T15">
        <f>(T6/$C$6)*100</f>
        <v>9.8693752817219575</v>
      </c>
      <c r="U15" s="13">
        <f t="shared" si="2"/>
        <v>1.6172984528352714</v>
      </c>
    </row>
    <row r="16" spans="1:24" x14ac:dyDescent="0.15">
      <c r="A16" s="29"/>
      <c r="B16">
        <v>1112</v>
      </c>
      <c r="D16" s="13">
        <f t="shared" ref="D16:N16" si="7">(D7/$C$7)*100</f>
        <v>11.45425717627773</v>
      </c>
      <c r="E16">
        <f t="shared" si="7"/>
        <v>0.64944495687706683</v>
      </c>
      <c r="F16">
        <f t="shared" si="7"/>
        <v>0.23850311860432269</v>
      </c>
      <c r="G16" s="13">
        <f t="shared" si="7"/>
        <v>17.361964707234272</v>
      </c>
      <c r="H16">
        <f t="shared" si="7"/>
        <v>0.2891573634854771</v>
      </c>
      <c r="I16" s="13">
        <f t="shared" si="7"/>
        <v>3.0508096492051484</v>
      </c>
      <c r="J16" s="13">
        <f t="shared" si="7"/>
        <v>5.3458113265687759</v>
      </c>
      <c r="K16" s="13">
        <f t="shared" si="7"/>
        <v>2.320042444774391</v>
      </c>
      <c r="L16">
        <f t="shared" si="7"/>
        <v>1.8572562540784314</v>
      </c>
      <c r="M16">
        <f t="shared" si="7"/>
        <v>0.16079929944350116</v>
      </c>
      <c r="N16" s="13">
        <f t="shared" si="7"/>
        <v>3.4559496059485642</v>
      </c>
      <c r="P16" s="13">
        <f>(P7/$C$7)*100</f>
        <v>0.31424583018850627</v>
      </c>
      <c r="Q16">
        <f>(Q7/$C$7)*100</f>
        <v>5.6771705619944148</v>
      </c>
      <c r="R16">
        <f>(R7/$C$7)*100</f>
        <v>0.35285532577874751</v>
      </c>
      <c r="T16">
        <f>(T7/$C$7)*100</f>
        <v>11.024395922276547</v>
      </c>
      <c r="U16" s="13">
        <f t="shared" si="2"/>
        <v>2.0764182980881825</v>
      </c>
    </row>
    <row r="17" spans="1:21" x14ac:dyDescent="0.15">
      <c r="A17" s="29"/>
      <c r="B17">
        <v>1113</v>
      </c>
      <c r="D17" s="13">
        <f t="shared" ref="D17:N17" si="8">(D8/$C$8)*100</f>
        <v>10.99070656576157</v>
      </c>
      <c r="E17">
        <f t="shared" si="8"/>
        <v>0.63749381459276233</v>
      </c>
      <c r="F17">
        <f t="shared" si="8"/>
        <v>0.84253187959356202</v>
      </c>
      <c r="G17" s="13">
        <f t="shared" si="8"/>
        <v>15.16196484951349</v>
      </c>
      <c r="H17">
        <f t="shared" si="8"/>
        <v>0.24726400531124376</v>
      </c>
      <c r="I17" s="13">
        <f t="shared" si="8"/>
        <v>2.7811975478784912</v>
      </c>
      <c r="J17" s="13">
        <f t="shared" si="8"/>
        <v>5.0084606727713732</v>
      </c>
      <c r="K17" s="13">
        <f t="shared" si="8"/>
        <v>3.4050596234025474</v>
      </c>
      <c r="L17">
        <f t="shared" si="8"/>
        <v>1.1571397848808287</v>
      </c>
      <c r="M17">
        <f t="shared" si="8"/>
        <v>0.38231316978365709</v>
      </c>
      <c r="N17" s="13">
        <f t="shared" si="8"/>
        <v>5.8638261941169976</v>
      </c>
      <c r="P17" s="13">
        <f>(P8/$C$8)*100</f>
        <v>0.40176084168932252</v>
      </c>
      <c r="Q17">
        <f>(Q8/$C$8)*100</f>
        <v>7.6574113842357017</v>
      </c>
      <c r="R17">
        <f>(R8/$C$8)*100</f>
        <v>0.63293306054790344</v>
      </c>
      <c r="T17">
        <f>(T8/$C$8)*100</f>
        <v>9.1200322186998051</v>
      </c>
      <c r="U17" s="13">
        <f t="shared" si="2"/>
        <v>1.7218943101334354</v>
      </c>
    </row>
    <row r="18" spans="1:21" x14ac:dyDescent="0.15">
      <c r="A18" s="29"/>
      <c r="B18" t="s">
        <v>113</v>
      </c>
      <c r="D18" s="13">
        <f t="shared" ref="D18:N18" si="9">(SUM(D2:D8)/SUM($C$2:$C$8))*100</f>
        <v>11.343652689754151</v>
      </c>
      <c r="E18">
        <f t="shared" si="9"/>
        <v>0.56737634492114797</v>
      </c>
      <c r="F18">
        <f t="shared" si="9"/>
        <v>0.47044150609613938</v>
      </c>
      <c r="G18" s="13">
        <f t="shared" si="9"/>
        <v>15.90936846787579</v>
      </c>
      <c r="H18">
        <f t="shared" si="9"/>
        <v>0.3117318296623755</v>
      </c>
      <c r="I18" s="13">
        <f t="shared" si="9"/>
        <v>2.788423237062418</v>
      </c>
      <c r="J18" s="13">
        <f t="shared" si="9"/>
        <v>5.7151711065520976</v>
      </c>
      <c r="K18" s="13">
        <f t="shared" si="9"/>
        <v>3.3061480880894787</v>
      </c>
      <c r="L18">
        <f t="shared" si="9"/>
        <v>1.4596866762377303</v>
      </c>
      <c r="M18">
        <f t="shared" si="9"/>
        <v>0.21873588083929218</v>
      </c>
      <c r="N18" s="13">
        <f t="shared" si="9"/>
        <v>4.3076800716454269</v>
      </c>
      <c r="P18" s="13">
        <f>(SUM(P2:P8)/SUM($C$2:$C$8))*100</f>
        <v>0.51266508100249475</v>
      </c>
      <c r="Q18">
        <f>(SUM(Q2:Q8)/SUM($C$2:$C$8))*100</f>
        <v>6.4862863574467511</v>
      </c>
      <c r="R18">
        <f>(SUM(R2:R8)/SUM($C$2:$C$8))*100</f>
        <v>0.5829146109170571</v>
      </c>
      <c r="T18">
        <f>(SUM(T2:T8)/SUM($C$2:$C$8))*100</f>
        <v>9.9540077612746281</v>
      </c>
      <c r="U18" s="13">
        <f>(SUM(U2:U8)/SUM(S2:S8))*100</f>
        <v>1.7028328000705206</v>
      </c>
    </row>
    <row r="20" spans="1:21" x14ac:dyDescent="0.15">
      <c r="A20" s="29" t="s">
        <v>118</v>
      </c>
      <c r="B20">
        <v>1107</v>
      </c>
      <c r="D20" s="13">
        <v>2.5189968112777792</v>
      </c>
      <c r="G20" s="13">
        <v>3.2804988470888836</v>
      </c>
      <c r="I20" s="13">
        <v>0.18325419970833315</v>
      </c>
      <c r="J20" s="13">
        <v>1.3232047593194454</v>
      </c>
      <c r="K20" s="13">
        <v>0.72676959568611132</v>
      </c>
      <c r="N20" s="13">
        <v>0.73009519323611016</v>
      </c>
      <c r="O20" s="13">
        <v>0.38351454245277861</v>
      </c>
      <c r="P20" s="13">
        <v>8.6282313733333435E-2</v>
      </c>
      <c r="U20" s="13">
        <v>0.5691689854388885</v>
      </c>
    </row>
    <row r="21" spans="1:21" x14ac:dyDescent="0.15">
      <c r="A21" s="29"/>
      <c r="B21">
        <v>1108</v>
      </c>
      <c r="D21" s="13">
        <v>2.4850430347249999</v>
      </c>
      <c r="G21" s="13">
        <v>3.7667418149305627</v>
      </c>
      <c r="I21" s="13">
        <v>0.21135325524722215</v>
      </c>
      <c r="J21" s="13">
        <v>1.159793341252777</v>
      </c>
      <c r="K21" s="13">
        <v>0.20325930213888832</v>
      </c>
      <c r="N21" s="13">
        <v>0.73480580619166824</v>
      </c>
      <c r="O21" s="13">
        <v>0.16527013304999991</v>
      </c>
      <c r="P21" s="13">
        <v>0.10843514582499994</v>
      </c>
      <c r="U21" s="13">
        <v>0.60953463275277708</v>
      </c>
    </row>
    <row r="22" spans="1:21" x14ac:dyDescent="0.15">
      <c r="A22" s="29"/>
      <c r="B22">
        <v>1109</v>
      </c>
      <c r="D22" s="13">
        <v>2.6576206238194438</v>
      </c>
      <c r="G22" s="13">
        <v>3.6662565996638823</v>
      </c>
      <c r="I22" s="13">
        <v>0.70249933518055174</v>
      </c>
      <c r="J22" s="13">
        <v>1.2110766762722218</v>
      </c>
      <c r="K22" s="13">
        <v>0.73219709151666545</v>
      </c>
      <c r="N22" s="13">
        <v>1.5801200532027733</v>
      </c>
      <c r="O22" s="13">
        <v>0.18806569319444419</v>
      </c>
      <c r="P22" s="13">
        <v>2.4509023222222225E-2</v>
      </c>
      <c r="U22" s="13">
        <v>1.1429701239805574</v>
      </c>
    </row>
    <row r="23" spans="1:21" x14ac:dyDescent="0.15">
      <c r="A23" s="29"/>
      <c r="B23">
        <v>1110</v>
      </c>
      <c r="D23" s="13">
        <v>2.4768298725305495</v>
      </c>
      <c r="G23" s="13">
        <v>3.5375531227750026</v>
      </c>
      <c r="I23" s="13">
        <v>0.36906004303888995</v>
      </c>
      <c r="J23" s="13">
        <v>1.5799412717555552</v>
      </c>
      <c r="K23" s="13">
        <v>0.68850477215555705</v>
      </c>
      <c r="N23" s="13">
        <v>0.77540493533611254</v>
      </c>
      <c r="O23" s="13">
        <v>0.27208832676111172</v>
      </c>
      <c r="P23" s="13">
        <v>0.113821196486111</v>
      </c>
      <c r="U23" s="13">
        <v>0.49237213921944367</v>
      </c>
    </row>
    <row r="24" spans="1:21" x14ac:dyDescent="0.15">
      <c r="A24" s="29"/>
      <c r="B24">
        <v>1111</v>
      </c>
      <c r="D24" s="13">
        <v>2.5189968112777792</v>
      </c>
      <c r="G24" s="13">
        <v>3.2804988470888836</v>
      </c>
      <c r="I24" s="13">
        <v>0.18325419970833315</v>
      </c>
      <c r="J24" s="13">
        <v>1.3232047593194454</v>
      </c>
      <c r="K24" s="13">
        <v>0.72676959568611132</v>
      </c>
      <c r="N24" s="13">
        <v>0.73009519323611016</v>
      </c>
      <c r="O24" s="13">
        <v>0.38351454245277861</v>
      </c>
      <c r="P24" s="13">
        <v>8.6282313733333435E-2</v>
      </c>
      <c r="U24" s="13">
        <v>0.5691689854388885</v>
      </c>
    </row>
    <row r="25" spans="1:21" x14ac:dyDescent="0.15">
      <c r="A25" s="29"/>
      <c r="B25">
        <v>1112</v>
      </c>
      <c r="D25" s="13">
        <v>2.4850430347249999</v>
      </c>
      <c r="G25" s="13">
        <v>3.7667418149305627</v>
      </c>
      <c r="I25" s="13">
        <v>0.21135325524722215</v>
      </c>
      <c r="J25" s="13">
        <v>1.159793341252777</v>
      </c>
      <c r="K25" s="13">
        <v>0.20325930213888832</v>
      </c>
      <c r="N25" s="13">
        <v>0.73480580619166824</v>
      </c>
      <c r="O25" s="13">
        <v>0.16527013304999991</v>
      </c>
      <c r="P25" s="13">
        <v>0.10843514582499994</v>
      </c>
      <c r="U25" s="13">
        <v>0.60953463275277708</v>
      </c>
    </row>
    <row r="26" spans="1:21" x14ac:dyDescent="0.15">
      <c r="A26" s="29"/>
      <c r="B26">
        <v>1113</v>
      </c>
      <c r="D26" s="13">
        <v>2.6576206238194438</v>
      </c>
      <c r="G26" s="13">
        <v>3.6662565996638823</v>
      </c>
      <c r="I26" s="13">
        <v>0.70249933518055174</v>
      </c>
      <c r="J26" s="13">
        <v>1.2110766762722218</v>
      </c>
      <c r="K26" s="13">
        <v>0.73219709151666545</v>
      </c>
      <c r="N26" s="13">
        <v>1.5801200532027733</v>
      </c>
      <c r="O26" s="13">
        <v>0.18806569319444419</v>
      </c>
      <c r="P26" s="13">
        <v>2.4509023222222225E-2</v>
      </c>
      <c r="U26" s="13">
        <v>1.1429701239805574</v>
      </c>
    </row>
    <row r="27" spans="1:21" x14ac:dyDescent="0.15">
      <c r="A27" s="29"/>
      <c r="B27" t="s">
        <v>113</v>
      </c>
      <c r="D27" s="13">
        <f>AVERAGE(D20:D26)</f>
        <v>2.5428786874535705</v>
      </c>
      <c r="G27" s="13">
        <f t="shared" ref="G27" si="10">AVERAGE(G20:G26)</f>
        <v>3.566363949448808</v>
      </c>
      <c r="I27" s="13">
        <f>AVERAGE(I20:I26)</f>
        <v>0.36618194618730054</v>
      </c>
      <c r="J27" s="13">
        <f>AVERAGE(J20:J26)</f>
        <v>1.281155832206349</v>
      </c>
      <c r="K27" s="13">
        <f>AVERAGE(K20:K26)</f>
        <v>0.57327953583412672</v>
      </c>
      <c r="N27" s="13">
        <f t="shared" ref="N27:P27" si="11">AVERAGE(N20:N26)</f>
        <v>0.98077814865674517</v>
      </c>
      <c r="O27" s="13">
        <f t="shared" si="11"/>
        <v>0.24939843773650819</v>
      </c>
      <c r="P27" s="13">
        <f t="shared" si="11"/>
        <v>7.8896308863888889E-2</v>
      </c>
      <c r="U27" s="13">
        <f>AVERAGE(U20:U26)</f>
        <v>0.73367423193769843</v>
      </c>
    </row>
  </sheetData>
  <mergeCells count="3">
    <mergeCell ref="A11:A18"/>
    <mergeCell ref="A2:A9"/>
    <mergeCell ref="A20:A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defaultRowHeight="13.5" x14ac:dyDescent="0.15"/>
  <cols>
    <col min="1" max="1" width="12.75" bestFit="1" customWidth="1"/>
    <col min="3" max="3" width="11" bestFit="1" customWidth="1"/>
  </cols>
  <sheetData>
    <row r="1" spans="1:3" x14ac:dyDescent="0.15">
      <c r="A1" t="s">
        <v>4</v>
      </c>
    </row>
    <row r="2" spans="1:3" x14ac:dyDescent="0.15">
      <c r="A2" s="2">
        <v>42687</v>
      </c>
    </row>
    <row r="3" spans="1:3" x14ac:dyDescent="0.15">
      <c r="B3" t="s">
        <v>0</v>
      </c>
      <c r="C3" t="s">
        <v>2</v>
      </c>
    </row>
    <row r="4" spans="1:3" x14ac:dyDescent="0.15">
      <c r="A4" s="2">
        <v>42681</v>
      </c>
      <c r="B4">
        <v>2</v>
      </c>
      <c r="C4">
        <v>0.36507009000000001</v>
      </c>
    </row>
    <row r="5" spans="1:3" x14ac:dyDescent="0.15">
      <c r="A5" s="2">
        <v>42682</v>
      </c>
      <c r="B5">
        <v>4</v>
      </c>
      <c r="C5" s="5">
        <v>0.172196549</v>
      </c>
    </row>
    <row r="6" spans="1:3" x14ac:dyDescent="0.15">
      <c r="A6" s="2">
        <v>42683</v>
      </c>
      <c r="B6">
        <v>1</v>
      </c>
      <c r="C6" s="5">
        <v>0.224988931</v>
      </c>
    </row>
    <row r="7" spans="1:3" x14ac:dyDescent="0.15">
      <c r="A7" s="2">
        <v>42684</v>
      </c>
      <c r="B7">
        <v>4</v>
      </c>
      <c r="C7" s="7">
        <v>0.218397234</v>
      </c>
    </row>
    <row r="8" spans="1:3" x14ac:dyDescent="0.15">
      <c r="A8" s="2">
        <v>42685</v>
      </c>
      <c r="B8">
        <v>2</v>
      </c>
      <c r="C8">
        <v>0.36507009000000001</v>
      </c>
    </row>
    <row r="9" spans="1:3" x14ac:dyDescent="0.15">
      <c r="A9" s="2">
        <v>42686</v>
      </c>
      <c r="B9">
        <v>4</v>
      </c>
      <c r="C9" s="5">
        <v>0.172196549</v>
      </c>
    </row>
    <row r="10" spans="1:3" x14ac:dyDescent="0.15">
      <c r="A10" s="2">
        <v>42687</v>
      </c>
      <c r="B10">
        <v>1</v>
      </c>
      <c r="C10" s="5">
        <v>0.224988931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:B7"/>
    </sheetView>
  </sheetViews>
  <sheetFormatPr defaultRowHeight="13.5" x14ac:dyDescent="0.15"/>
  <cols>
    <col min="1" max="1" width="12.75" bestFit="1" customWidth="1"/>
  </cols>
  <sheetData>
    <row r="1" spans="1:2" x14ac:dyDescent="0.15">
      <c r="A1" t="s">
        <v>4</v>
      </c>
    </row>
    <row r="2" spans="1:2" x14ac:dyDescent="0.15">
      <c r="A2" s="2">
        <v>42681</v>
      </c>
    </row>
    <row r="3" spans="1:2" x14ac:dyDescent="0.15">
      <c r="B3" t="s">
        <v>6</v>
      </c>
    </row>
    <row r="4" spans="1:2" x14ac:dyDescent="0.15">
      <c r="A4" t="s">
        <v>7</v>
      </c>
      <c r="B4" s="3">
        <v>55.84110918907934</v>
      </c>
    </row>
    <row r="5" spans="1:2" x14ac:dyDescent="0.15">
      <c r="A5" s="1" t="s">
        <v>9</v>
      </c>
      <c r="B5" s="3">
        <v>13.925158498718467</v>
      </c>
    </row>
    <row r="6" spans="1:2" x14ac:dyDescent="0.15">
      <c r="A6" t="s">
        <v>8</v>
      </c>
      <c r="B6" s="3">
        <v>11.566648092499641</v>
      </c>
    </row>
    <row r="7" spans="1:2" x14ac:dyDescent="0.15">
      <c r="A7" t="s">
        <v>33</v>
      </c>
      <c r="B7" s="3">
        <v>18.667084219217287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3.5" x14ac:dyDescent="0.15"/>
  <cols>
    <col min="1" max="1" width="10.5" bestFit="1" customWidth="1"/>
  </cols>
  <sheetData>
    <row r="1" spans="1:2" x14ac:dyDescent="0.15">
      <c r="A1" t="s">
        <v>4</v>
      </c>
    </row>
    <row r="2" spans="1:2" x14ac:dyDescent="0.15">
      <c r="A2" s="2">
        <v>42681</v>
      </c>
    </row>
    <row r="3" spans="1:2" x14ac:dyDescent="0.15">
      <c r="B3" t="s">
        <v>10</v>
      </c>
    </row>
    <row r="4" spans="1:2" x14ac:dyDescent="0.15">
      <c r="A4" t="s">
        <v>11</v>
      </c>
      <c r="B4">
        <v>76</v>
      </c>
    </row>
    <row r="5" spans="1:2" x14ac:dyDescent="0.15">
      <c r="A5" s="1" t="s">
        <v>15</v>
      </c>
      <c r="B5">
        <v>93</v>
      </c>
    </row>
    <row r="6" spans="1:2" x14ac:dyDescent="0.15">
      <c r="A6" t="s">
        <v>16</v>
      </c>
      <c r="B6">
        <v>107</v>
      </c>
    </row>
    <row r="7" spans="1:2" x14ac:dyDescent="0.15">
      <c r="A7" t="s">
        <v>17</v>
      </c>
      <c r="B7">
        <v>63</v>
      </c>
    </row>
    <row r="8" spans="1:2" x14ac:dyDescent="0.15">
      <c r="A8" t="s">
        <v>12</v>
      </c>
      <c r="B8">
        <v>134</v>
      </c>
    </row>
    <row r="9" spans="1:2" x14ac:dyDescent="0.15">
      <c r="A9" t="s">
        <v>13</v>
      </c>
      <c r="B9">
        <v>84</v>
      </c>
    </row>
    <row r="10" spans="1:2" x14ac:dyDescent="0.15">
      <c r="A10" t="s">
        <v>18</v>
      </c>
      <c r="B10">
        <v>28.999999999999996</v>
      </c>
    </row>
    <row r="11" spans="1:2" x14ac:dyDescent="0.15">
      <c r="A11" t="s">
        <v>14</v>
      </c>
      <c r="B11">
        <v>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3.5" x14ac:dyDescent="0.15"/>
  <cols>
    <col min="1" max="1" width="12.75" bestFit="1" customWidth="1"/>
  </cols>
  <sheetData>
    <row r="1" spans="1:2" x14ac:dyDescent="0.15">
      <c r="A1" t="s">
        <v>4</v>
      </c>
    </row>
    <row r="2" spans="1:2" x14ac:dyDescent="0.15">
      <c r="A2" s="2">
        <v>42681</v>
      </c>
    </row>
    <row r="3" spans="1:2" x14ac:dyDescent="0.15">
      <c r="B3" t="s">
        <v>19</v>
      </c>
    </row>
    <row r="4" spans="1:2" x14ac:dyDescent="0.15">
      <c r="A4" t="s">
        <v>20</v>
      </c>
    </row>
    <row r="5" spans="1:2" x14ac:dyDescent="0.15">
      <c r="A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3"/>
    </sheetView>
  </sheetViews>
  <sheetFormatPr defaultRowHeight="13.5" x14ac:dyDescent="0.15"/>
  <cols>
    <col min="1" max="1" width="13" bestFit="1" customWidth="1"/>
  </cols>
  <sheetData>
    <row r="1" spans="1:2" x14ac:dyDescent="0.15">
      <c r="A1" t="s">
        <v>4</v>
      </c>
    </row>
    <row r="2" spans="1:2" x14ac:dyDescent="0.15">
      <c r="A2" s="2">
        <v>42681</v>
      </c>
    </row>
    <row r="3" spans="1:2" x14ac:dyDescent="0.15">
      <c r="B3" t="s">
        <v>21</v>
      </c>
    </row>
    <row r="4" spans="1:2" x14ac:dyDescent="0.15">
      <c r="A4" t="s">
        <v>22</v>
      </c>
    </row>
    <row r="5" spans="1:2" x14ac:dyDescent="0.15">
      <c r="A5" t="s">
        <v>23</v>
      </c>
    </row>
    <row r="6" spans="1:2" x14ac:dyDescent="0.15">
      <c r="A6" t="s">
        <v>24</v>
      </c>
    </row>
    <row r="7" spans="1:2" x14ac:dyDescent="0.15">
      <c r="A7" t="s">
        <v>25</v>
      </c>
    </row>
    <row r="8" spans="1:2" x14ac:dyDescent="0.15">
      <c r="A8" t="s">
        <v>26</v>
      </c>
    </row>
    <row r="9" spans="1:2" x14ac:dyDescent="0.15">
      <c r="A9" t="s">
        <v>27</v>
      </c>
    </row>
    <row r="10" spans="1:2" x14ac:dyDescent="0.15">
      <c r="A10" t="s">
        <v>28</v>
      </c>
    </row>
    <row r="11" spans="1:2" x14ac:dyDescent="0.15">
      <c r="A11" t="s">
        <v>29</v>
      </c>
    </row>
    <row r="12" spans="1:2" x14ac:dyDescent="0.15">
      <c r="A12" t="s">
        <v>30</v>
      </c>
    </row>
    <row r="13" spans="1:2" x14ac:dyDescent="0.15">
      <c r="A13" t="s">
        <v>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A47" sqref="A47"/>
    </sheetView>
  </sheetViews>
  <sheetFormatPr defaultRowHeight="13.5" x14ac:dyDescent="0.15"/>
  <cols>
    <col min="1" max="1" width="17.5" bestFit="1" customWidth="1"/>
    <col min="2" max="2" width="5.25" bestFit="1" customWidth="1"/>
    <col min="3" max="3" width="11" bestFit="1" customWidth="1"/>
    <col min="5" max="5" width="17.375" bestFit="1" customWidth="1"/>
  </cols>
  <sheetData>
    <row r="1" spans="1:6" x14ac:dyDescent="0.15">
      <c r="A1" t="s">
        <v>4</v>
      </c>
    </row>
    <row r="2" spans="1:6" x14ac:dyDescent="0.15">
      <c r="A2" s="2" t="s">
        <v>117</v>
      </c>
      <c r="B2" s="2"/>
      <c r="C2" t="s">
        <v>182</v>
      </c>
    </row>
    <row r="3" spans="1:6" x14ac:dyDescent="0.15">
      <c r="B3" t="s">
        <v>121</v>
      </c>
      <c r="C3" t="s">
        <v>32</v>
      </c>
      <c r="D3" t="s">
        <v>122</v>
      </c>
    </row>
    <row r="4" spans="1:6" x14ac:dyDescent="0.15">
      <c r="A4" s="4" t="s">
        <v>79</v>
      </c>
      <c r="B4">
        <v>1</v>
      </c>
      <c r="C4">
        <v>0.1867939715714286</v>
      </c>
      <c r="D4">
        <v>0</v>
      </c>
    </row>
    <row r="5" spans="1:6" x14ac:dyDescent="0.15">
      <c r="A5" s="4" t="s">
        <v>77</v>
      </c>
      <c r="B5">
        <v>2</v>
      </c>
      <c r="C5">
        <v>0.18133395714285713</v>
      </c>
      <c r="D5">
        <v>0</v>
      </c>
    </row>
    <row r="6" spans="1:6" x14ac:dyDescent="0.15">
      <c r="A6" s="4" t="s">
        <v>43</v>
      </c>
      <c r="B6">
        <v>3</v>
      </c>
      <c r="C6">
        <v>0.14428827257142857</v>
      </c>
      <c r="D6">
        <v>0</v>
      </c>
    </row>
    <row r="7" spans="1:6" x14ac:dyDescent="0.15">
      <c r="A7" s="4" t="s">
        <v>71</v>
      </c>
      <c r="B7">
        <v>4</v>
      </c>
      <c r="C7">
        <v>0.11943051314285714</v>
      </c>
      <c r="D7">
        <v>0</v>
      </c>
    </row>
    <row r="8" spans="1:6" x14ac:dyDescent="0.15">
      <c r="A8" s="4" t="s">
        <v>49</v>
      </c>
      <c r="B8">
        <v>5</v>
      </c>
      <c r="C8">
        <v>0.11922614357142856</v>
      </c>
      <c r="D8">
        <v>0</v>
      </c>
    </row>
    <row r="9" spans="1:6" x14ac:dyDescent="0.15">
      <c r="A9" s="4" t="s">
        <v>67</v>
      </c>
      <c r="B9">
        <v>6</v>
      </c>
      <c r="C9">
        <v>0.11241444085714285</v>
      </c>
      <c r="D9">
        <v>0</v>
      </c>
    </row>
    <row r="10" spans="1:6" x14ac:dyDescent="0.15">
      <c r="A10" s="4" t="s">
        <v>53</v>
      </c>
      <c r="B10">
        <v>7</v>
      </c>
      <c r="C10">
        <v>9.6830407571428564E-2</v>
      </c>
      <c r="D10">
        <v>0</v>
      </c>
    </row>
    <row r="11" spans="1:6" x14ac:dyDescent="0.15">
      <c r="A11" s="4" t="s">
        <v>66</v>
      </c>
      <c r="B11">
        <v>8</v>
      </c>
      <c r="C11">
        <v>9.6129080999999991E-2</v>
      </c>
      <c r="D11">
        <v>0</v>
      </c>
    </row>
    <row r="12" spans="1:6" x14ac:dyDescent="0.15">
      <c r="A12" s="4" t="s">
        <v>34</v>
      </c>
      <c r="B12">
        <v>9</v>
      </c>
      <c r="C12">
        <v>9.1450793285714288E-2</v>
      </c>
      <c r="D12">
        <v>0</v>
      </c>
    </row>
    <row r="13" spans="1:6" x14ac:dyDescent="0.15">
      <c r="A13" s="4" t="s">
        <v>54</v>
      </c>
      <c r="B13">
        <v>10</v>
      </c>
      <c r="C13">
        <v>7.2526355000000001E-2</v>
      </c>
      <c r="D13">
        <v>0</v>
      </c>
    </row>
    <row r="14" spans="1:6" x14ac:dyDescent="0.15">
      <c r="A14" s="2" t="s">
        <v>124</v>
      </c>
      <c r="E14" s="20">
        <v>42673</v>
      </c>
    </row>
    <row r="15" spans="1:6" x14ac:dyDescent="0.15">
      <c r="A15" s="4" t="s">
        <v>79</v>
      </c>
      <c r="B15">
        <v>1</v>
      </c>
      <c r="C15">
        <v>0.18506741783333336</v>
      </c>
      <c r="D15">
        <v>0</v>
      </c>
      <c r="E15" s="4" t="s">
        <v>79</v>
      </c>
      <c r="F15" s="5">
        <v>0.19715329400000001</v>
      </c>
    </row>
    <row r="16" spans="1:6" x14ac:dyDescent="0.15">
      <c r="A16" s="4" t="s">
        <v>77</v>
      </c>
      <c r="B16">
        <v>2</v>
      </c>
      <c r="C16">
        <v>0.18355186783333333</v>
      </c>
      <c r="D16">
        <v>1</v>
      </c>
      <c r="E16" s="4" t="s">
        <v>43</v>
      </c>
      <c r="F16" s="5">
        <v>0.17255594499999999</v>
      </c>
    </row>
    <row r="17" spans="1:6" x14ac:dyDescent="0.15">
      <c r="A17" s="4" t="s">
        <v>43</v>
      </c>
      <c r="B17">
        <v>3</v>
      </c>
      <c r="C17">
        <v>0.13957699383333333</v>
      </c>
      <c r="D17">
        <v>-1</v>
      </c>
      <c r="E17" s="4" t="s">
        <v>77</v>
      </c>
      <c r="F17" s="5">
        <v>0.168026493</v>
      </c>
    </row>
    <row r="18" spans="1:6" x14ac:dyDescent="0.15">
      <c r="A18" s="4" t="s">
        <v>71</v>
      </c>
      <c r="B18">
        <v>4</v>
      </c>
      <c r="C18">
        <v>0.11800231099999998</v>
      </c>
      <c r="D18">
        <v>1</v>
      </c>
      <c r="E18" s="4" t="s">
        <v>49</v>
      </c>
      <c r="F18" s="5">
        <v>0.132086341</v>
      </c>
    </row>
    <row r="19" spans="1:6" x14ac:dyDescent="0.15">
      <c r="A19" s="4" t="s">
        <v>49</v>
      </c>
      <c r="B19">
        <v>5</v>
      </c>
      <c r="C19">
        <v>0.11708277733333333</v>
      </c>
      <c r="D19">
        <v>-1</v>
      </c>
      <c r="E19" s="4" t="s">
        <v>71</v>
      </c>
      <c r="F19" s="5">
        <v>0.12799972600000001</v>
      </c>
    </row>
    <row r="20" spans="1:6" x14ac:dyDescent="0.15">
      <c r="A20" s="4" t="s">
        <v>67</v>
      </c>
      <c r="B20">
        <v>6</v>
      </c>
      <c r="C20">
        <v>0.1148867595</v>
      </c>
      <c r="D20">
        <v>1</v>
      </c>
      <c r="E20" s="4" t="s">
        <v>53</v>
      </c>
      <c r="F20" s="5">
        <v>0.101958047</v>
      </c>
    </row>
    <row r="21" spans="1:6" x14ac:dyDescent="0.15">
      <c r="A21" s="4" t="s">
        <v>53</v>
      </c>
      <c r="B21">
        <v>7</v>
      </c>
      <c r="C21">
        <v>9.5975800999999986E-2</v>
      </c>
      <c r="D21">
        <v>-1</v>
      </c>
      <c r="E21" s="4" t="s">
        <v>66</v>
      </c>
      <c r="F21" s="5">
        <v>0.10175105500000001</v>
      </c>
    </row>
    <row r="22" spans="1:6" x14ac:dyDescent="0.15">
      <c r="A22" s="4" t="s">
        <v>66</v>
      </c>
      <c r="B22">
        <v>8</v>
      </c>
      <c r="C22">
        <v>9.5192085333333329E-2</v>
      </c>
      <c r="D22">
        <v>-1</v>
      </c>
      <c r="E22" s="4" t="s">
        <v>67</v>
      </c>
      <c r="F22" s="5">
        <v>9.7580528999999999E-2</v>
      </c>
    </row>
    <row r="23" spans="1:6" x14ac:dyDescent="0.15">
      <c r="A23" s="4" t="s">
        <v>34</v>
      </c>
      <c r="B23">
        <v>9</v>
      </c>
      <c r="C23">
        <v>9.1204880500000016E-2</v>
      </c>
      <c r="D23">
        <v>0</v>
      </c>
      <c r="E23" s="4" t="s">
        <v>34</v>
      </c>
      <c r="F23" s="5">
        <v>9.2926270000000005E-2</v>
      </c>
    </row>
    <row r="24" spans="1:6" x14ac:dyDescent="0.15">
      <c r="A24" s="4" t="s">
        <v>54</v>
      </c>
      <c r="B24">
        <v>10</v>
      </c>
      <c r="C24">
        <v>7.0619958833333343E-2</v>
      </c>
      <c r="D24">
        <v>0</v>
      </c>
      <c r="E24" s="4" t="s">
        <v>54</v>
      </c>
      <c r="F24" s="5">
        <v>8.3964732E-2</v>
      </c>
    </row>
    <row r="25" spans="1:6" x14ac:dyDescent="0.15">
      <c r="A25" t="s">
        <v>117</v>
      </c>
    </row>
    <row r="26" spans="1:6" x14ac:dyDescent="0.15">
      <c r="A26" s="14" t="s">
        <v>125</v>
      </c>
    </row>
    <row r="27" spans="1:6" ht="16.5" x14ac:dyDescent="0.15">
      <c r="A27" s="15" t="s">
        <v>77</v>
      </c>
      <c r="B27" s="16">
        <v>1</v>
      </c>
      <c r="C27" s="15">
        <v>65.485348900000005</v>
      </c>
      <c r="D27">
        <v>0</v>
      </c>
    </row>
    <row r="28" spans="1:6" ht="16.5" x14ac:dyDescent="0.15">
      <c r="A28" s="15" t="s">
        <v>126</v>
      </c>
      <c r="B28" s="16">
        <v>2</v>
      </c>
      <c r="C28" s="15">
        <v>41.659905299999998</v>
      </c>
      <c r="D28">
        <v>0</v>
      </c>
    </row>
    <row r="29" spans="1:6" ht="16.5" x14ac:dyDescent="0.15">
      <c r="A29" s="15" t="s">
        <v>66</v>
      </c>
      <c r="B29" s="16">
        <v>3</v>
      </c>
      <c r="C29" s="15">
        <v>41.057137500000003</v>
      </c>
      <c r="D29">
        <v>0</v>
      </c>
    </row>
    <row r="30" spans="1:6" ht="16.5" x14ac:dyDescent="0.15">
      <c r="A30" s="15" t="s">
        <v>71</v>
      </c>
      <c r="B30" s="16">
        <v>4</v>
      </c>
      <c r="C30" s="15">
        <v>22.084077799999999</v>
      </c>
      <c r="D30">
        <v>0</v>
      </c>
    </row>
    <row r="31" spans="1:6" ht="16.5" x14ac:dyDescent="0.15">
      <c r="A31" s="15" t="s">
        <v>54</v>
      </c>
      <c r="B31" s="16">
        <v>5</v>
      </c>
      <c r="C31" s="15">
        <v>13.441537800000001</v>
      </c>
      <c r="D31">
        <v>0</v>
      </c>
    </row>
    <row r="32" spans="1:6" ht="16.5" x14ac:dyDescent="0.15">
      <c r="A32" s="15" t="s">
        <v>51</v>
      </c>
      <c r="B32" s="16">
        <v>6</v>
      </c>
      <c r="C32" s="15">
        <v>11.600532100000001</v>
      </c>
      <c r="D32">
        <v>0</v>
      </c>
    </row>
    <row r="33" spans="1:4" ht="16.5" x14ac:dyDescent="0.15">
      <c r="A33" s="15" t="s">
        <v>127</v>
      </c>
      <c r="B33" s="16">
        <v>7</v>
      </c>
      <c r="C33" s="15">
        <v>9.1642837000000004</v>
      </c>
      <c r="D33">
        <v>0</v>
      </c>
    </row>
    <row r="34" spans="1:4" ht="16.5" x14ac:dyDescent="0.15">
      <c r="A34" s="15" t="s">
        <v>63</v>
      </c>
      <c r="B34" s="16">
        <v>8</v>
      </c>
      <c r="C34" s="15">
        <v>7.6203192</v>
      </c>
      <c r="D34">
        <v>0</v>
      </c>
    </row>
    <row r="35" spans="1:4" ht="16.5" x14ac:dyDescent="0.15">
      <c r="A35" s="15" t="s">
        <v>73</v>
      </c>
      <c r="B35" s="16">
        <v>9</v>
      </c>
      <c r="C35" s="15">
        <v>4.8108050999999996</v>
      </c>
      <c r="D35">
        <v>0</v>
      </c>
    </row>
    <row r="36" spans="1:4" ht="16.5" x14ac:dyDescent="0.15">
      <c r="A36" s="15" t="s">
        <v>70</v>
      </c>
      <c r="B36" s="16">
        <v>10</v>
      </c>
      <c r="C36" s="15">
        <v>2.8573441000000002</v>
      </c>
      <c r="D36">
        <v>1</v>
      </c>
    </row>
    <row r="37" spans="1:4" x14ac:dyDescent="0.15">
      <c r="A37" t="s">
        <v>124</v>
      </c>
    </row>
    <row r="38" spans="1:4" ht="16.5" x14ac:dyDescent="0.15">
      <c r="A38" s="15" t="s">
        <v>77</v>
      </c>
      <c r="B38" s="16">
        <v>1</v>
      </c>
      <c r="C38" s="15">
        <v>66.812919500000007</v>
      </c>
      <c r="D38" t="s">
        <v>133</v>
      </c>
    </row>
    <row r="39" spans="1:4" ht="16.5" x14ac:dyDescent="0.15">
      <c r="A39" s="15" t="s">
        <v>126</v>
      </c>
      <c r="B39" s="16">
        <v>2</v>
      </c>
      <c r="C39" s="15">
        <v>38.497802100000001</v>
      </c>
      <c r="D39" t="s">
        <v>133</v>
      </c>
    </row>
    <row r="40" spans="1:4" ht="16.5" x14ac:dyDescent="0.15">
      <c r="A40" s="15" t="s">
        <v>66</v>
      </c>
      <c r="B40" s="16">
        <v>3</v>
      </c>
      <c r="C40" s="15">
        <v>34.293756100000003</v>
      </c>
      <c r="D40" t="s">
        <v>133</v>
      </c>
    </row>
    <row r="41" spans="1:4" ht="16.5" x14ac:dyDescent="0.15">
      <c r="A41" s="15" t="s">
        <v>71</v>
      </c>
      <c r="B41" s="16">
        <v>4</v>
      </c>
      <c r="C41" s="15">
        <v>19.829006499999998</v>
      </c>
      <c r="D41" t="s">
        <v>133</v>
      </c>
    </row>
    <row r="42" spans="1:4" ht="16.5" x14ac:dyDescent="0.15">
      <c r="A42" s="15" t="s">
        <v>54</v>
      </c>
      <c r="B42" s="16">
        <v>5</v>
      </c>
      <c r="C42" s="15">
        <v>12.8202093</v>
      </c>
      <c r="D42" t="s">
        <v>133</v>
      </c>
    </row>
    <row r="43" spans="1:4" ht="16.5" x14ac:dyDescent="0.15">
      <c r="A43" s="15" t="s">
        <v>51</v>
      </c>
      <c r="B43" s="16">
        <v>6</v>
      </c>
      <c r="C43" s="15">
        <v>9.7591023000000003</v>
      </c>
      <c r="D43" t="s">
        <v>133</v>
      </c>
    </row>
    <row r="44" spans="1:4" ht="16.5" x14ac:dyDescent="0.15">
      <c r="A44" s="15" t="s">
        <v>127</v>
      </c>
      <c r="B44" s="16">
        <v>7</v>
      </c>
      <c r="C44" s="15">
        <v>8.3875644999999999</v>
      </c>
      <c r="D44" t="s">
        <v>133</v>
      </c>
    </row>
    <row r="45" spans="1:4" ht="16.5" x14ac:dyDescent="0.15">
      <c r="A45" s="15" t="s">
        <v>63</v>
      </c>
      <c r="B45" s="16">
        <v>8</v>
      </c>
      <c r="C45" s="15">
        <v>6.9320906999999998</v>
      </c>
      <c r="D45" t="s">
        <v>133</v>
      </c>
    </row>
    <row r="46" spans="1:4" ht="16.5" x14ac:dyDescent="0.15">
      <c r="A46" s="15" t="s">
        <v>73</v>
      </c>
      <c r="B46" s="16">
        <v>9</v>
      </c>
      <c r="C46" s="15">
        <v>5.9140493000000003</v>
      </c>
      <c r="D46" t="s">
        <v>133</v>
      </c>
    </row>
    <row r="47" spans="1:4" ht="16.5" x14ac:dyDescent="0.15">
      <c r="A47" s="15" t="s">
        <v>65</v>
      </c>
      <c r="B47" s="16">
        <v>10</v>
      </c>
      <c r="C47" s="15">
        <v>5.0317524000000002</v>
      </c>
      <c r="D47" t="s">
        <v>133</v>
      </c>
    </row>
    <row r="48" spans="1:4" ht="16.5" x14ac:dyDescent="0.15">
      <c r="A48" s="17" t="s">
        <v>130</v>
      </c>
    </row>
    <row r="49" spans="1:4" x14ac:dyDescent="0.15">
      <c r="A49" t="s">
        <v>131</v>
      </c>
    </row>
    <row r="50" spans="1:4" ht="16.5" x14ac:dyDescent="0.15">
      <c r="A50" s="16" t="s">
        <v>126</v>
      </c>
      <c r="B50" s="16">
        <v>1</v>
      </c>
      <c r="C50" s="16">
        <v>611174</v>
      </c>
      <c r="D50">
        <v>0</v>
      </c>
    </row>
    <row r="51" spans="1:4" ht="16.5" x14ac:dyDescent="0.15">
      <c r="A51" s="16" t="s">
        <v>77</v>
      </c>
      <c r="B51" s="16">
        <v>2</v>
      </c>
      <c r="C51" s="16">
        <v>394496</v>
      </c>
      <c r="D51">
        <v>0</v>
      </c>
    </row>
    <row r="52" spans="1:4" ht="16.5" x14ac:dyDescent="0.15">
      <c r="A52" s="16" t="s">
        <v>54</v>
      </c>
      <c r="B52" s="16">
        <v>3</v>
      </c>
      <c r="C52" s="16">
        <v>95017</v>
      </c>
      <c r="D52">
        <v>1</v>
      </c>
    </row>
    <row r="53" spans="1:4" ht="16.5" x14ac:dyDescent="0.15">
      <c r="A53" s="16" t="s">
        <v>66</v>
      </c>
      <c r="B53" s="16">
        <v>4</v>
      </c>
      <c r="C53" s="16">
        <v>84659</v>
      </c>
      <c r="D53">
        <v>-1</v>
      </c>
    </row>
    <row r="54" spans="1:4" ht="16.5" x14ac:dyDescent="0.15">
      <c r="A54" s="16" t="s">
        <v>49</v>
      </c>
      <c r="B54" s="16">
        <v>5</v>
      </c>
      <c r="C54" s="16">
        <v>68557</v>
      </c>
      <c r="D54">
        <v>-1</v>
      </c>
    </row>
    <row r="55" spans="1:4" ht="16.5" x14ac:dyDescent="0.15">
      <c r="A55" s="16" t="s">
        <v>127</v>
      </c>
      <c r="B55" s="16">
        <v>6</v>
      </c>
      <c r="C55" s="16">
        <v>43151</v>
      </c>
      <c r="D55">
        <v>1</v>
      </c>
    </row>
    <row r="56" spans="1:4" ht="16.5" x14ac:dyDescent="0.15">
      <c r="A56" s="16" t="s">
        <v>59</v>
      </c>
      <c r="B56" s="16">
        <v>7</v>
      </c>
      <c r="C56" s="16">
        <v>12607</v>
      </c>
      <c r="D56">
        <v>1</v>
      </c>
    </row>
    <row r="57" spans="1:4" ht="16.5" x14ac:dyDescent="0.15">
      <c r="A57" s="16" t="s">
        <v>71</v>
      </c>
      <c r="B57" s="16">
        <v>8</v>
      </c>
      <c r="C57" s="16">
        <v>1692</v>
      </c>
      <c r="D57">
        <v>-1</v>
      </c>
    </row>
    <row r="58" spans="1:4" ht="16.5" x14ac:dyDescent="0.15">
      <c r="A58" s="16" t="s">
        <v>63</v>
      </c>
      <c r="B58" s="16">
        <v>9</v>
      </c>
      <c r="C58" s="16">
        <v>1406</v>
      </c>
      <c r="D58">
        <v>-1</v>
      </c>
    </row>
    <row r="59" spans="1:4" ht="16.5" x14ac:dyDescent="0.15">
      <c r="A59" s="16" t="s">
        <v>51</v>
      </c>
      <c r="B59" s="16">
        <v>10</v>
      </c>
      <c r="C59" s="16">
        <v>525</v>
      </c>
      <c r="D59">
        <v>1</v>
      </c>
    </row>
    <row r="60" spans="1:4" x14ac:dyDescent="0.15">
      <c r="A60" t="s">
        <v>124</v>
      </c>
    </row>
    <row r="61" spans="1:4" ht="16.5" x14ac:dyDescent="0.15">
      <c r="A61" s="16" t="s">
        <v>126</v>
      </c>
      <c r="B61" s="16">
        <v>1</v>
      </c>
      <c r="C61" s="16">
        <v>546907</v>
      </c>
      <c r="D61" t="s">
        <v>133</v>
      </c>
    </row>
    <row r="62" spans="1:4" ht="16.5" x14ac:dyDescent="0.15">
      <c r="A62" s="16" t="s">
        <v>77</v>
      </c>
      <c r="B62" s="16">
        <v>2</v>
      </c>
      <c r="C62" s="16">
        <v>308241</v>
      </c>
      <c r="D62" t="s">
        <v>133</v>
      </c>
    </row>
    <row r="63" spans="1:4" ht="16.5" x14ac:dyDescent="0.15">
      <c r="A63" s="16" t="s">
        <v>66</v>
      </c>
      <c r="B63" s="16">
        <v>3</v>
      </c>
      <c r="C63" s="16">
        <v>41472</v>
      </c>
      <c r="D63" t="s">
        <v>133</v>
      </c>
    </row>
    <row r="64" spans="1:4" ht="16.5" x14ac:dyDescent="0.15">
      <c r="A64" s="16" t="s">
        <v>49</v>
      </c>
      <c r="B64" s="16">
        <v>4</v>
      </c>
      <c r="C64" s="16">
        <v>34985</v>
      </c>
      <c r="D64" t="s">
        <v>133</v>
      </c>
    </row>
    <row r="65" spans="1:4" ht="16.5" x14ac:dyDescent="0.15">
      <c r="A65" s="16" t="s">
        <v>54</v>
      </c>
      <c r="B65" s="16">
        <v>5</v>
      </c>
      <c r="C65" s="16">
        <v>25437</v>
      </c>
      <c r="D65" t="s">
        <v>133</v>
      </c>
    </row>
    <row r="66" spans="1:4" ht="16.5" x14ac:dyDescent="0.15">
      <c r="A66" s="16" t="s">
        <v>71</v>
      </c>
      <c r="B66" s="16">
        <v>6</v>
      </c>
      <c r="C66" s="16">
        <v>1572</v>
      </c>
      <c r="D66" t="s">
        <v>133</v>
      </c>
    </row>
    <row r="67" spans="1:4" ht="16.5" x14ac:dyDescent="0.15">
      <c r="A67" s="16" t="s">
        <v>63</v>
      </c>
      <c r="B67" s="16">
        <v>7</v>
      </c>
      <c r="C67" s="16">
        <v>1023</v>
      </c>
      <c r="D67" t="s">
        <v>133</v>
      </c>
    </row>
    <row r="68" spans="1:4" ht="16.5" x14ac:dyDescent="0.15">
      <c r="A68" s="16" t="s">
        <v>43</v>
      </c>
      <c r="B68" s="16">
        <v>8</v>
      </c>
      <c r="C68" s="16">
        <v>1002</v>
      </c>
      <c r="D68" t="s">
        <v>133</v>
      </c>
    </row>
    <row r="69" spans="1:4" ht="16.5" x14ac:dyDescent="0.15">
      <c r="A69" s="16" t="s">
        <v>59</v>
      </c>
      <c r="B69" s="16">
        <v>9</v>
      </c>
      <c r="C69" s="16">
        <v>441</v>
      </c>
      <c r="D69" t="s">
        <v>133</v>
      </c>
    </row>
    <row r="70" spans="1:4" ht="16.5" x14ac:dyDescent="0.15">
      <c r="A70" s="16" t="s">
        <v>129</v>
      </c>
      <c r="B70" s="16">
        <v>10</v>
      </c>
      <c r="C70" s="16">
        <v>353</v>
      </c>
      <c r="D70" t="s">
        <v>133</v>
      </c>
    </row>
    <row r="71" spans="1:4" ht="16.5" x14ac:dyDescent="0.15">
      <c r="A71" s="18" t="s">
        <v>132</v>
      </c>
    </row>
    <row r="72" spans="1:4" x14ac:dyDescent="0.15">
      <c r="A72" t="s">
        <v>128</v>
      </c>
    </row>
    <row r="73" spans="1:4" ht="17.25" x14ac:dyDescent="0.15">
      <c r="A73" s="19" t="s">
        <v>77</v>
      </c>
      <c r="B73" s="16">
        <v>1</v>
      </c>
      <c r="C73" s="19">
        <v>7537</v>
      </c>
      <c r="D73">
        <v>0</v>
      </c>
    </row>
    <row r="74" spans="1:4" ht="17.25" x14ac:dyDescent="0.15">
      <c r="A74" s="19" t="s">
        <v>126</v>
      </c>
      <c r="B74" s="16">
        <v>2</v>
      </c>
      <c r="C74" s="19">
        <v>3483</v>
      </c>
      <c r="D74">
        <v>0</v>
      </c>
    </row>
    <row r="75" spans="1:4" ht="17.25" x14ac:dyDescent="0.15">
      <c r="A75" s="19" t="s">
        <v>54</v>
      </c>
      <c r="B75" s="16">
        <v>3</v>
      </c>
      <c r="C75" s="19">
        <v>2725</v>
      </c>
      <c r="D75">
        <v>1</v>
      </c>
    </row>
    <row r="76" spans="1:4" ht="17.25" x14ac:dyDescent="0.15">
      <c r="A76" s="19" t="s">
        <v>66</v>
      </c>
      <c r="B76" s="16">
        <v>4</v>
      </c>
      <c r="C76" s="19">
        <v>2570</v>
      </c>
      <c r="D76">
        <v>-1</v>
      </c>
    </row>
    <row r="77" spans="1:4" ht="17.25" x14ac:dyDescent="0.15">
      <c r="A77" s="19" t="s">
        <v>71</v>
      </c>
      <c r="B77" s="16">
        <v>5</v>
      </c>
      <c r="C77" s="19">
        <v>2301</v>
      </c>
      <c r="D77">
        <v>0</v>
      </c>
    </row>
    <row r="78" spans="1:4" ht="17.25" x14ac:dyDescent="0.15">
      <c r="A78" s="19" t="s">
        <v>49</v>
      </c>
      <c r="B78" s="16">
        <v>6</v>
      </c>
      <c r="C78" s="19">
        <v>828</v>
      </c>
      <c r="D78">
        <v>0</v>
      </c>
    </row>
    <row r="79" spans="1:4" ht="17.25" x14ac:dyDescent="0.15">
      <c r="A79" s="19" t="s">
        <v>127</v>
      </c>
      <c r="B79" s="16">
        <v>7</v>
      </c>
      <c r="C79" s="19">
        <v>422</v>
      </c>
      <c r="D79">
        <v>0</v>
      </c>
    </row>
    <row r="80" spans="1:4" ht="17.25" x14ac:dyDescent="0.15">
      <c r="A80" s="19" t="s">
        <v>73</v>
      </c>
      <c r="B80" s="16">
        <v>8</v>
      </c>
      <c r="C80" s="19">
        <v>380</v>
      </c>
      <c r="D80">
        <v>1</v>
      </c>
    </row>
    <row r="81" spans="1:4" ht="17.25" x14ac:dyDescent="0.15">
      <c r="A81" s="19" t="s">
        <v>43</v>
      </c>
      <c r="B81" s="16">
        <v>9</v>
      </c>
      <c r="C81" s="19">
        <v>325</v>
      </c>
      <c r="D81">
        <v>-1</v>
      </c>
    </row>
    <row r="82" spans="1:4" ht="17.25" x14ac:dyDescent="0.15">
      <c r="A82" s="19" t="s">
        <v>51</v>
      </c>
      <c r="B82" s="16">
        <v>10</v>
      </c>
      <c r="C82" s="19">
        <v>323</v>
      </c>
      <c r="D82">
        <v>1</v>
      </c>
    </row>
    <row r="83" spans="1:4" x14ac:dyDescent="0.15">
      <c r="A83" t="s">
        <v>123</v>
      </c>
    </row>
    <row r="84" spans="1:4" ht="17.25" x14ac:dyDescent="0.15">
      <c r="A84" s="19" t="s">
        <v>77</v>
      </c>
      <c r="B84" s="19">
        <v>1</v>
      </c>
      <c r="C84" s="19">
        <v>7645</v>
      </c>
      <c r="D84" t="s">
        <v>133</v>
      </c>
    </row>
    <row r="85" spans="1:4" ht="17.25" x14ac:dyDescent="0.15">
      <c r="A85" s="19" t="s">
        <v>126</v>
      </c>
      <c r="B85" s="19">
        <v>2</v>
      </c>
      <c r="C85" s="19">
        <v>4330</v>
      </c>
      <c r="D85" t="s">
        <v>133</v>
      </c>
    </row>
    <row r="86" spans="1:4" ht="17.25" x14ac:dyDescent="0.15">
      <c r="A86" s="19" t="s">
        <v>66</v>
      </c>
      <c r="B86" s="19">
        <v>3</v>
      </c>
      <c r="C86" s="19">
        <v>3186</v>
      </c>
      <c r="D86" t="s">
        <v>133</v>
      </c>
    </row>
    <row r="87" spans="1:4" ht="17.25" x14ac:dyDescent="0.15">
      <c r="A87" s="19" t="s">
        <v>54</v>
      </c>
      <c r="B87" s="19">
        <v>4</v>
      </c>
      <c r="C87" s="19">
        <v>2761</v>
      </c>
      <c r="D87" t="s">
        <v>133</v>
      </c>
    </row>
    <row r="88" spans="1:4" ht="17.25" x14ac:dyDescent="0.15">
      <c r="A88" s="19" t="s">
        <v>71</v>
      </c>
      <c r="B88" s="19">
        <v>5</v>
      </c>
      <c r="C88" s="19">
        <v>2675</v>
      </c>
      <c r="D88" t="s">
        <v>133</v>
      </c>
    </row>
    <row r="89" spans="1:4" ht="17.25" x14ac:dyDescent="0.15">
      <c r="A89" s="19" t="s">
        <v>49</v>
      </c>
      <c r="B89" s="19">
        <v>6</v>
      </c>
      <c r="C89" s="19">
        <v>866</v>
      </c>
      <c r="D89" t="s">
        <v>133</v>
      </c>
    </row>
    <row r="90" spans="1:4" ht="17.25" x14ac:dyDescent="0.15">
      <c r="A90" s="19" t="s">
        <v>127</v>
      </c>
      <c r="B90" s="19">
        <v>7</v>
      </c>
      <c r="C90" s="19">
        <v>558</v>
      </c>
      <c r="D90" t="s">
        <v>133</v>
      </c>
    </row>
    <row r="91" spans="1:4" ht="17.25" x14ac:dyDescent="0.15">
      <c r="A91" s="19" t="s">
        <v>43</v>
      </c>
      <c r="B91" s="19">
        <v>8</v>
      </c>
      <c r="C91" s="19">
        <v>479</v>
      </c>
      <c r="D91" t="s">
        <v>133</v>
      </c>
    </row>
    <row r="92" spans="1:4" ht="17.25" x14ac:dyDescent="0.15">
      <c r="A92" s="19" t="s">
        <v>63</v>
      </c>
      <c r="B92" s="19">
        <v>9</v>
      </c>
      <c r="C92" s="19">
        <v>455</v>
      </c>
      <c r="D92" t="s">
        <v>133</v>
      </c>
    </row>
    <row r="93" spans="1:4" ht="17.25" x14ac:dyDescent="0.15">
      <c r="A93" s="19" t="s">
        <v>65</v>
      </c>
      <c r="B93" s="19">
        <v>10</v>
      </c>
      <c r="C93" s="19">
        <v>437</v>
      </c>
      <c r="D93" t="s">
        <v>133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A87" sqref="A87"/>
    </sheetView>
  </sheetViews>
  <sheetFormatPr defaultRowHeight="13.5" x14ac:dyDescent="0.15"/>
  <cols>
    <col min="1" max="1" width="29.25" customWidth="1"/>
    <col min="2" max="2" width="5.25" bestFit="1" customWidth="1"/>
    <col min="3" max="3" width="11" bestFit="1" customWidth="1"/>
    <col min="5" max="5" width="17.375" bestFit="1" customWidth="1"/>
  </cols>
  <sheetData>
    <row r="1" spans="1:7" x14ac:dyDescent="0.15">
      <c r="A1" t="s">
        <v>4</v>
      </c>
    </row>
    <row r="2" spans="1:7" x14ac:dyDescent="0.15">
      <c r="A2" s="2" t="s">
        <v>117</v>
      </c>
      <c r="B2" s="2"/>
    </row>
    <row r="3" spans="1:7" x14ac:dyDescent="0.15">
      <c r="B3" t="s">
        <v>135</v>
      </c>
      <c r="C3" t="s">
        <v>32</v>
      </c>
      <c r="D3" t="s">
        <v>136</v>
      </c>
    </row>
    <row r="4" spans="1:7" x14ac:dyDescent="0.15">
      <c r="A4" s="10" t="s">
        <v>104</v>
      </c>
      <c r="B4">
        <v>1</v>
      </c>
      <c r="C4">
        <v>1.3924247322777763</v>
      </c>
      <c r="D4">
        <v>0</v>
      </c>
    </row>
    <row r="5" spans="1:7" x14ac:dyDescent="0.15">
      <c r="A5" s="10" t="s">
        <v>101</v>
      </c>
      <c r="B5">
        <v>2</v>
      </c>
      <c r="C5">
        <v>0.98345567004553924</v>
      </c>
      <c r="D5">
        <v>0</v>
      </c>
    </row>
    <row r="6" spans="1:7" x14ac:dyDescent="0.15">
      <c r="A6" s="4" t="s">
        <v>119</v>
      </c>
      <c r="B6">
        <v>3</v>
      </c>
      <c r="C6">
        <v>0.69015094927847165</v>
      </c>
      <c r="D6">
        <v>0</v>
      </c>
    </row>
    <row r="7" spans="1:7" x14ac:dyDescent="0.15">
      <c r="A7" s="10" t="s">
        <v>107</v>
      </c>
      <c r="B7">
        <v>4</v>
      </c>
      <c r="C7">
        <v>0.6376341830180553</v>
      </c>
      <c r="D7">
        <v>0</v>
      </c>
    </row>
    <row r="8" spans="1:7" x14ac:dyDescent="0.15">
      <c r="A8" s="4" t="s">
        <v>67</v>
      </c>
      <c r="B8">
        <v>5</v>
      </c>
      <c r="C8">
        <v>0.60672815511309464</v>
      </c>
      <c r="D8">
        <v>0</v>
      </c>
    </row>
    <row r="9" spans="1:7" x14ac:dyDescent="0.15">
      <c r="A9" s="10" t="s">
        <v>106</v>
      </c>
      <c r="B9">
        <v>6</v>
      </c>
      <c r="C9">
        <v>0.32826031550853235</v>
      </c>
      <c r="D9">
        <v>0</v>
      </c>
    </row>
    <row r="10" spans="1:7" x14ac:dyDescent="0.15">
      <c r="A10" s="10" t="s">
        <v>111</v>
      </c>
      <c r="B10">
        <v>7</v>
      </c>
      <c r="C10">
        <v>0.30740470312837287</v>
      </c>
      <c r="D10">
        <v>0</v>
      </c>
    </row>
    <row r="11" spans="1:7" x14ac:dyDescent="0.15">
      <c r="A11" s="10" t="s">
        <v>108</v>
      </c>
      <c r="B11">
        <v>8</v>
      </c>
      <c r="C11">
        <v>0.29795311035228161</v>
      </c>
      <c r="D11">
        <v>0</v>
      </c>
    </row>
    <row r="12" spans="1:7" x14ac:dyDescent="0.15">
      <c r="A12" s="10" t="s">
        <v>134</v>
      </c>
      <c r="B12">
        <v>9</v>
      </c>
      <c r="C12">
        <v>0.12409666583382947</v>
      </c>
      <c r="D12">
        <v>0</v>
      </c>
    </row>
    <row r="13" spans="1:7" x14ac:dyDescent="0.15">
      <c r="A13" s="4" t="s">
        <v>61</v>
      </c>
      <c r="B13">
        <v>10</v>
      </c>
      <c r="C13">
        <v>7.1564579686011903E-2</v>
      </c>
      <c r="D13">
        <v>0</v>
      </c>
    </row>
    <row r="14" spans="1:7" x14ac:dyDescent="0.15">
      <c r="A14" s="10" t="s">
        <v>42</v>
      </c>
      <c r="B14">
        <v>11</v>
      </c>
      <c r="C14">
        <v>6.4716916001984176E-2</v>
      </c>
      <c r="D14">
        <v>0</v>
      </c>
    </row>
    <row r="15" spans="1:7" x14ac:dyDescent="0.15">
      <c r="A15" s="2" t="s">
        <v>124</v>
      </c>
    </row>
    <row r="16" spans="1:7" x14ac:dyDescent="0.15">
      <c r="A16" s="10" t="s">
        <v>104</v>
      </c>
      <c r="B16">
        <v>1</v>
      </c>
      <c r="C16">
        <v>1.4114499151038178</v>
      </c>
      <c r="D16">
        <v>0</v>
      </c>
      <c r="E16" s="10" t="s">
        <v>104</v>
      </c>
      <c r="F16">
        <v>1.278273635321528</v>
      </c>
      <c r="G16">
        <v>1</v>
      </c>
    </row>
    <row r="17" spans="1:7" x14ac:dyDescent="0.15">
      <c r="A17" s="10" t="s">
        <v>101</v>
      </c>
      <c r="B17">
        <v>2</v>
      </c>
      <c r="C17">
        <v>0.98852686906007314</v>
      </c>
      <c r="D17">
        <v>0</v>
      </c>
      <c r="E17" s="10" t="s">
        <v>101</v>
      </c>
      <c r="F17">
        <v>0.95302847595833617</v>
      </c>
      <c r="G17">
        <v>2</v>
      </c>
    </row>
    <row r="18" spans="1:7" x14ac:dyDescent="0.15">
      <c r="A18" s="4" t="s">
        <v>119</v>
      </c>
      <c r="B18">
        <v>3</v>
      </c>
      <c r="C18">
        <v>0.69665713143217545</v>
      </c>
      <c r="D18">
        <v>0</v>
      </c>
      <c r="E18" s="4" t="s">
        <v>119</v>
      </c>
      <c r="F18" s="9">
        <v>0.65111385635624908</v>
      </c>
      <c r="G18">
        <v>3</v>
      </c>
    </row>
    <row r="19" spans="1:7" x14ac:dyDescent="0.15">
      <c r="A19" s="10" t="s">
        <v>107</v>
      </c>
      <c r="B19">
        <v>4</v>
      </c>
      <c r="C19">
        <v>0.64531582492928219</v>
      </c>
      <c r="D19">
        <v>0</v>
      </c>
      <c r="E19" s="10" t="s">
        <v>107</v>
      </c>
      <c r="F19">
        <v>0.5915443315506943</v>
      </c>
      <c r="G19">
        <v>4</v>
      </c>
    </row>
    <row r="20" spans="1:7" x14ac:dyDescent="0.15">
      <c r="A20" s="4" t="s">
        <v>67</v>
      </c>
      <c r="B20">
        <v>5</v>
      </c>
      <c r="C20">
        <v>0.62128942218194361</v>
      </c>
      <c r="D20">
        <v>0</v>
      </c>
      <c r="E20" s="4" t="s">
        <v>67</v>
      </c>
      <c r="F20">
        <v>0.51936055270000081</v>
      </c>
      <c r="G20">
        <v>5</v>
      </c>
    </row>
    <row r="21" spans="1:7" x14ac:dyDescent="0.15">
      <c r="A21" s="10" t="s">
        <v>106</v>
      </c>
      <c r="B21">
        <v>6</v>
      </c>
      <c r="C21">
        <v>0.33366592038344939</v>
      </c>
      <c r="D21">
        <v>1</v>
      </c>
      <c r="E21" s="10" t="s">
        <v>108</v>
      </c>
      <c r="F21">
        <v>0.32737556006944402</v>
      </c>
      <c r="G21">
        <v>6</v>
      </c>
    </row>
    <row r="22" spans="1:7" x14ac:dyDescent="0.15">
      <c r="A22" s="10" t="s">
        <v>111</v>
      </c>
      <c r="B22">
        <v>7</v>
      </c>
      <c r="C22">
        <v>0.309449989953472</v>
      </c>
      <c r="D22">
        <v>1</v>
      </c>
      <c r="E22" s="10" t="s">
        <v>106</v>
      </c>
      <c r="F22">
        <v>0.29582668625902975</v>
      </c>
      <c r="G22">
        <v>7</v>
      </c>
    </row>
    <row r="23" spans="1:7" x14ac:dyDescent="0.15">
      <c r="A23" s="10" t="s">
        <v>108</v>
      </c>
      <c r="B23">
        <v>8</v>
      </c>
      <c r="C23">
        <v>0.29304936873275444</v>
      </c>
      <c r="D23">
        <v>-1</v>
      </c>
      <c r="E23" s="10" t="s">
        <v>111</v>
      </c>
      <c r="F23">
        <v>0.29513298217777773</v>
      </c>
      <c r="G23">
        <v>8</v>
      </c>
    </row>
    <row r="24" spans="1:7" x14ac:dyDescent="0.15">
      <c r="A24" s="10" t="s">
        <v>134</v>
      </c>
      <c r="B24">
        <v>9</v>
      </c>
      <c r="C24">
        <v>0.1259724950024306</v>
      </c>
      <c r="D24">
        <v>0</v>
      </c>
      <c r="E24" s="10" t="s">
        <v>134</v>
      </c>
      <c r="F24">
        <v>0.11284169082222271</v>
      </c>
      <c r="G24">
        <v>9</v>
      </c>
    </row>
    <row r="25" spans="1:7" x14ac:dyDescent="0.15">
      <c r="A25" s="4" t="s">
        <v>61</v>
      </c>
      <c r="B25">
        <v>10</v>
      </c>
      <c r="C25">
        <v>7.1276278141782459E-2</v>
      </c>
      <c r="D25">
        <v>0</v>
      </c>
      <c r="E25" s="4" t="s">
        <v>61</v>
      </c>
      <c r="F25">
        <v>7.3294388951388567E-2</v>
      </c>
      <c r="G25">
        <v>10</v>
      </c>
    </row>
    <row r="26" spans="1:7" x14ac:dyDescent="0.15">
      <c r="A26" s="10" t="s">
        <v>42</v>
      </c>
      <c r="B26">
        <v>11</v>
      </c>
      <c r="C26">
        <v>6.4150693320370419E-2</v>
      </c>
      <c r="D26">
        <v>0</v>
      </c>
      <c r="E26" s="10" t="s">
        <v>42</v>
      </c>
      <c r="F26">
        <v>6.8114252091666633E-2</v>
      </c>
      <c r="G26">
        <v>11</v>
      </c>
    </row>
    <row r="27" spans="1:7" x14ac:dyDescent="0.15">
      <c r="A27" t="s">
        <v>117</v>
      </c>
    </row>
    <row r="28" spans="1:7" x14ac:dyDescent="0.15">
      <c r="A28" s="14" t="s">
        <v>125</v>
      </c>
    </row>
    <row r="29" spans="1:7" ht="16.5" x14ac:dyDescent="0.15">
      <c r="A29" s="21" t="s">
        <v>137</v>
      </c>
      <c r="B29">
        <v>1</v>
      </c>
      <c r="C29" s="21">
        <v>16995097</v>
      </c>
      <c r="D29">
        <v>0</v>
      </c>
    </row>
    <row r="30" spans="1:7" ht="16.5" x14ac:dyDescent="0.15">
      <c r="A30" s="21" t="s">
        <v>138</v>
      </c>
      <c r="B30">
        <v>2</v>
      </c>
      <c r="C30" s="21">
        <v>4088909</v>
      </c>
      <c r="D30">
        <v>0</v>
      </c>
    </row>
    <row r="31" spans="1:7" ht="16.5" x14ac:dyDescent="0.15">
      <c r="A31" s="21" t="s">
        <v>139</v>
      </c>
      <c r="B31">
        <v>3</v>
      </c>
      <c r="C31" s="21">
        <v>3008921</v>
      </c>
      <c r="D31">
        <v>0</v>
      </c>
    </row>
    <row r="32" spans="1:7" ht="16.5" x14ac:dyDescent="0.15">
      <c r="A32" s="21" t="s">
        <v>140</v>
      </c>
      <c r="B32">
        <v>4</v>
      </c>
      <c r="C32" s="21">
        <v>674936</v>
      </c>
      <c r="D32">
        <v>0</v>
      </c>
    </row>
    <row r="33" spans="1:4" ht="16.5" x14ac:dyDescent="0.15">
      <c r="A33" s="21" t="s">
        <v>141</v>
      </c>
      <c r="B33">
        <v>5</v>
      </c>
      <c r="C33" s="21">
        <v>601349</v>
      </c>
      <c r="D33">
        <v>1</v>
      </c>
    </row>
    <row r="34" spans="1:4" ht="16.5" x14ac:dyDescent="0.15">
      <c r="A34" s="21" t="s">
        <v>142</v>
      </c>
      <c r="B34">
        <v>6</v>
      </c>
      <c r="C34" s="21">
        <v>599784</v>
      </c>
      <c r="D34">
        <v>-1</v>
      </c>
    </row>
    <row r="35" spans="1:4" ht="16.5" x14ac:dyDescent="0.15">
      <c r="A35" s="21" t="s">
        <v>143</v>
      </c>
      <c r="B35">
        <v>7</v>
      </c>
      <c r="C35" s="21">
        <v>311432</v>
      </c>
      <c r="D35">
        <v>0</v>
      </c>
    </row>
    <row r="36" spans="1:4" ht="16.5" x14ac:dyDescent="0.15">
      <c r="A36" s="21" t="s">
        <v>144</v>
      </c>
      <c r="B36">
        <v>8</v>
      </c>
      <c r="C36" s="21">
        <v>84946</v>
      </c>
      <c r="D36">
        <v>0</v>
      </c>
    </row>
    <row r="37" spans="1:4" ht="16.5" x14ac:dyDescent="0.15">
      <c r="A37" s="21" t="s">
        <v>145</v>
      </c>
      <c r="B37">
        <v>9</v>
      </c>
      <c r="C37" s="21">
        <v>14101</v>
      </c>
      <c r="D37">
        <v>0</v>
      </c>
    </row>
    <row r="38" spans="1:4" ht="16.5" x14ac:dyDescent="0.15">
      <c r="A38" s="21" t="s">
        <v>146</v>
      </c>
      <c r="B38">
        <v>10</v>
      </c>
      <c r="C38" s="21">
        <v>6432</v>
      </c>
      <c r="D38">
        <v>0</v>
      </c>
    </row>
    <row r="39" spans="1:4" ht="16.5" x14ac:dyDescent="0.15">
      <c r="A39" s="21" t="s">
        <v>147</v>
      </c>
      <c r="B39">
        <v>11</v>
      </c>
      <c r="C39" s="21">
        <v>0</v>
      </c>
      <c r="D39">
        <v>0</v>
      </c>
    </row>
    <row r="40" spans="1:4" x14ac:dyDescent="0.15">
      <c r="A40" t="s">
        <v>123</v>
      </c>
    </row>
    <row r="41" spans="1:4" ht="16.5" x14ac:dyDescent="0.15">
      <c r="A41" s="21" t="s">
        <v>137</v>
      </c>
      <c r="B41">
        <v>1</v>
      </c>
      <c r="C41" s="21">
        <v>22895872</v>
      </c>
      <c r="D41" t="s">
        <v>149</v>
      </c>
    </row>
    <row r="42" spans="1:4" ht="16.5" x14ac:dyDescent="0.15">
      <c r="A42" s="21" t="s">
        <v>138</v>
      </c>
      <c r="B42">
        <v>2</v>
      </c>
      <c r="C42" s="21">
        <v>4199934</v>
      </c>
      <c r="D42" t="s">
        <v>149</v>
      </c>
    </row>
    <row r="43" spans="1:4" ht="16.5" x14ac:dyDescent="0.15">
      <c r="A43" s="21" t="s">
        <v>139</v>
      </c>
      <c r="B43">
        <v>3</v>
      </c>
      <c r="C43" s="21">
        <v>2680436</v>
      </c>
      <c r="D43" t="s">
        <v>149</v>
      </c>
    </row>
    <row r="44" spans="1:4" ht="16.5" x14ac:dyDescent="0.15">
      <c r="A44" s="21" t="s">
        <v>140</v>
      </c>
      <c r="B44">
        <v>4</v>
      </c>
      <c r="C44" s="21">
        <v>693896</v>
      </c>
      <c r="D44" t="s">
        <v>149</v>
      </c>
    </row>
    <row r="45" spans="1:4" ht="16.5" x14ac:dyDescent="0.15">
      <c r="A45" s="21" t="s">
        <v>142</v>
      </c>
      <c r="B45">
        <v>5</v>
      </c>
      <c r="C45" s="21">
        <v>556689</v>
      </c>
      <c r="D45" t="s">
        <v>149</v>
      </c>
    </row>
    <row r="46" spans="1:4" ht="16.5" x14ac:dyDescent="0.15">
      <c r="A46" s="21" t="s">
        <v>141</v>
      </c>
      <c r="B46">
        <v>6</v>
      </c>
      <c r="C46" s="21">
        <v>435283</v>
      </c>
      <c r="D46" t="s">
        <v>149</v>
      </c>
    </row>
    <row r="47" spans="1:4" ht="16.5" x14ac:dyDescent="0.15">
      <c r="A47" s="21" t="s">
        <v>143</v>
      </c>
      <c r="B47">
        <v>7</v>
      </c>
      <c r="C47" s="21">
        <v>227239</v>
      </c>
      <c r="D47" t="s">
        <v>149</v>
      </c>
    </row>
    <row r="48" spans="1:4" ht="16.5" x14ac:dyDescent="0.15">
      <c r="A48" s="21" t="s">
        <v>144</v>
      </c>
      <c r="B48">
        <v>8</v>
      </c>
      <c r="C48" s="21">
        <v>88742</v>
      </c>
      <c r="D48" t="s">
        <v>149</v>
      </c>
    </row>
    <row r="49" spans="1:4" ht="16.5" x14ac:dyDescent="0.15">
      <c r="A49" s="21" t="s">
        <v>145</v>
      </c>
      <c r="B49">
        <v>9</v>
      </c>
      <c r="C49" s="21">
        <v>26673</v>
      </c>
      <c r="D49" t="s">
        <v>149</v>
      </c>
    </row>
    <row r="50" spans="1:4" ht="16.5" x14ac:dyDescent="0.15">
      <c r="A50" s="21" t="s">
        <v>146</v>
      </c>
      <c r="B50">
        <v>10</v>
      </c>
      <c r="C50" s="21">
        <v>6053</v>
      </c>
      <c r="D50" t="s">
        <v>149</v>
      </c>
    </row>
    <row r="51" spans="1:4" ht="16.5" x14ac:dyDescent="0.15">
      <c r="A51" s="21" t="s">
        <v>147</v>
      </c>
      <c r="B51">
        <v>11</v>
      </c>
      <c r="C51" s="21">
        <v>0</v>
      </c>
      <c r="D51" t="s">
        <v>149</v>
      </c>
    </row>
    <row r="52" spans="1:4" x14ac:dyDescent="0.15">
      <c r="A52" t="s">
        <v>117</v>
      </c>
    </row>
    <row r="53" spans="1:4" x14ac:dyDescent="0.15">
      <c r="A53" s="14" t="s">
        <v>130</v>
      </c>
    </row>
    <row r="54" spans="1:4" ht="16.5" x14ac:dyDescent="0.15">
      <c r="A54" s="21" t="s">
        <v>140</v>
      </c>
      <c r="B54">
        <v>1</v>
      </c>
      <c r="C54" s="21">
        <v>520</v>
      </c>
      <c r="D54">
        <v>0</v>
      </c>
    </row>
    <row r="55" spans="1:4" ht="16.5" x14ac:dyDescent="0.15">
      <c r="A55" s="21" t="s">
        <v>143</v>
      </c>
      <c r="B55">
        <v>2</v>
      </c>
      <c r="C55" s="21">
        <v>41</v>
      </c>
      <c r="D55">
        <v>1</v>
      </c>
    </row>
    <row r="56" spans="1:4" ht="16.5" x14ac:dyDescent="0.15">
      <c r="A56" s="21" t="s">
        <v>142</v>
      </c>
      <c r="B56">
        <v>3</v>
      </c>
      <c r="C56" s="21">
        <v>29</v>
      </c>
      <c r="D56">
        <v>1</v>
      </c>
    </row>
    <row r="57" spans="1:4" ht="16.5" x14ac:dyDescent="0.15">
      <c r="A57" s="21" t="s">
        <v>147</v>
      </c>
      <c r="B57">
        <v>4</v>
      </c>
      <c r="C57" s="21">
        <v>21</v>
      </c>
      <c r="D57">
        <v>-1</v>
      </c>
    </row>
    <row r="58" spans="1:4" ht="16.5" x14ac:dyDescent="0.15">
      <c r="A58" s="21" t="s">
        <v>146</v>
      </c>
      <c r="B58">
        <v>5</v>
      </c>
      <c r="C58" s="21">
        <v>15</v>
      </c>
      <c r="D58">
        <v>1</v>
      </c>
    </row>
    <row r="59" spans="1:4" ht="16.5" x14ac:dyDescent="0.15">
      <c r="A59" s="21" t="s">
        <v>139</v>
      </c>
      <c r="B59">
        <v>6</v>
      </c>
      <c r="C59" s="21">
        <v>12</v>
      </c>
      <c r="D59">
        <v>-1</v>
      </c>
    </row>
    <row r="60" spans="1:4" ht="16.5" x14ac:dyDescent="0.15">
      <c r="A60" s="21" t="s">
        <v>144</v>
      </c>
      <c r="B60">
        <v>7</v>
      </c>
      <c r="C60" s="21">
        <v>3</v>
      </c>
      <c r="D60">
        <v>-1</v>
      </c>
    </row>
    <row r="61" spans="1:4" ht="16.5" x14ac:dyDescent="0.15">
      <c r="A61" s="21" t="s">
        <v>137</v>
      </c>
      <c r="B61">
        <v>8</v>
      </c>
      <c r="C61" s="21">
        <v>2</v>
      </c>
      <c r="D61">
        <v>0</v>
      </c>
    </row>
    <row r="62" spans="1:4" ht="16.5" x14ac:dyDescent="0.15">
      <c r="A62" s="21" t="s">
        <v>145</v>
      </c>
      <c r="B62">
        <v>9</v>
      </c>
      <c r="C62" s="21">
        <v>1</v>
      </c>
      <c r="D62">
        <v>0</v>
      </c>
    </row>
    <row r="63" spans="1:4" ht="16.5" x14ac:dyDescent="0.15">
      <c r="A63" s="21" t="s">
        <v>138</v>
      </c>
      <c r="B63">
        <v>10</v>
      </c>
      <c r="C63" s="21">
        <v>1</v>
      </c>
      <c r="D63">
        <v>1</v>
      </c>
    </row>
    <row r="64" spans="1:4" ht="16.5" x14ac:dyDescent="0.15">
      <c r="A64" s="21" t="s">
        <v>141</v>
      </c>
      <c r="B64">
        <v>11</v>
      </c>
      <c r="C64" s="21">
        <v>0</v>
      </c>
      <c r="D64">
        <v>0</v>
      </c>
    </row>
    <row r="65" spans="1:4" x14ac:dyDescent="0.15">
      <c r="A65" t="s">
        <v>148</v>
      </c>
    </row>
    <row r="66" spans="1:4" ht="16.5" x14ac:dyDescent="0.15">
      <c r="A66" s="21" t="s">
        <v>140</v>
      </c>
      <c r="B66">
        <v>1</v>
      </c>
      <c r="C66" s="21">
        <v>271</v>
      </c>
      <c r="D66" t="s">
        <v>149</v>
      </c>
    </row>
    <row r="67" spans="1:4" ht="16.5" x14ac:dyDescent="0.15">
      <c r="A67" s="21" t="s">
        <v>147</v>
      </c>
      <c r="B67">
        <v>2</v>
      </c>
      <c r="C67" s="21">
        <v>25</v>
      </c>
      <c r="D67" t="s">
        <v>149</v>
      </c>
    </row>
    <row r="68" spans="1:4" ht="16.5" x14ac:dyDescent="0.15">
      <c r="A68" s="21" t="s">
        <v>143</v>
      </c>
      <c r="B68">
        <v>3</v>
      </c>
      <c r="C68" s="21">
        <v>11</v>
      </c>
      <c r="D68" t="s">
        <v>149</v>
      </c>
    </row>
    <row r="69" spans="1:4" ht="16.5" x14ac:dyDescent="0.15">
      <c r="A69" s="21" t="s">
        <v>139</v>
      </c>
      <c r="B69">
        <v>4</v>
      </c>
      <c r="C69" s="21">
        <v>6</v>
      </c>
      <c r="D69" t="s">
        <v>149</v>
      </c>
    </row>
    <row r="70" spans="1:4" ht="16.5" x14ac:dyDescent="0.15">
      <c r="A70" s="21" t="s">
        <v>144</v>
      </c>
      <c r="B70">
        <v>5</v>
      </c>
      <c r="C70" s="21">
        <v>5</v>
      </c>
      <c r="D70" t="s">
        <v>149</v>
      </c>
    </row>
    <row r="71" spans="1:4" ht="16.5" x14ac:dyDescent="0.15">
      <c r="A71" s="21" t="s">
        <v>142</v>
      </c>
      <c r="B71">
        <v>6</v>
      </c>
      <c r="C71" s="21">
        <v>4</v>
      </c>
      <c r="D71" t="s">
        <v>149</v>
      </c>
    </row>
    <row r="72" spans="1:4" ht="16.5" x14ac:dyDescent="0.15">
      <c r="A72" s="21" t="s">
        <v>146</v>
      </c>
      <c r="B72">
        <v>7</v>
      </c>
      <c r="C72" s="21">
        <v>2</v>
      </c>
      <c r="D72" t="s">
        <v>149</v>
      </c>
    </row>
    <row r="73" spans="1:4" ht="16.5" x14ac:dyDescent="0.15">
      <c r="A73" s="21" t="s">
        <v>137</v>
      </c>
      <c r="B73">
        <v>8</v>
      </c>
      <c r="C73" s="21">
        <v>0</v>
      </c>
      <c r="D73" t="s">
        <v>149</v>
      </c>
    </row>
    <row r="74" spans="1:4" ht="16.5" x14ac:dyDescent="0.15">
      <c r="A74" s="21" t="s">
        <v>145</v>
      </c>
      <c r="B74">
        <v>9</v>
      </c>
      <c r="C74" s="21">
        <v>0</v>
      </c>
      <c r="D74" t="s">
        <v>149</v>
      </c>
    </row>
    <row r="75" spans="1:4" ht="16.5" x14ac:dyDescent="0.15">
      <c r="A75" s="21" t="s">
        <v>138</v>
      </c>
      <c r="B75">
        <v>10</v>
      </c>
      <c r="C75" s="21">
        <v>0</v>
      </c>
      <c r="D75" t="s">
        <v>149</v>
      </c>
    </row>
    <row r="76" spans="1:4" ht="16.5" x14ac:dyDescent="0.15">
      <c r="A76" s="21" t="s">
        <v>141</v>
      </c>
      <c r="B76">
        <v>11</v>
      </c>
      <c r="C76" s="21">
        <v>0</v>
      </c>
      <c r="D76" t="s">
        <v>149</v>
      </c>
    </row>
    <row r="77" spans="1:4" ht="16.5" x14ac:dyDescent="0.15">
      <c r="A77" s="18" t="s">
        <v>132</v>
      </c>
    </row>
    <row r="78" spans="1:4" x14ac:dyDescent="0.15">
      <c r="A78" t="s">
        <v>128</v>
      </c>
    </row>
    <row r="79" spans="1:4" ht="16.5" x14ac:dyDescent="0.15">
      <c r="A79" s="21" t="s">
        <v>137</v>
      </c>
      <c r="B79">
        <v>1</v>
      </c>
      <c r="C79" s="21">
        <v>199</v>
      </c>
      <c r="D79">
        <v>1</v>
      </c>
    </row>
    <row r="80" spans="1:4" ht="16.5" x14ac:dyDescent="0.15">
      <c r="A80" s="21" t="s">
        <v>139</v>
      </c>
      <c r="B80">
        <v>2</v>
      </c>
      <c r="C80" s="21">
        <v>25</v>
      </c>
      <c r="D80">
        <v>1</v>
      </c>
    </row>
    <row r="81" spans="1:4" ht="16.5" x14ac:dyDescent="0.15">
      <c r="A81" s="21" t="s">
        <v>147</v>
      </c>
      <c r="B81">
        <v>3</v>
      </c>
      <c r="C81" s="21">
        <v>23</v>
      </c>
      <c r="D81">
        <v>1</v>
      </c>
    </row>
    <row r="82" spans="1:4" ht="16.5" x14ac:dyDescent="0.15">
      <c r="A82" s="21" t="s">
        <v>143</v>
      </c>
      <c r="B82">
        <v>4</v>
      </c>
      <c r="C82" s="21">
        <v>18</v>
      </c>
      <c r="D82">
        <v>1</v>
      </c>
    </row>
    <row r="83" spans="1:4" ht="16.5" x14ac:dyDescent="0.15">
      <c r="A83" s="21" t="s">
        <v>140</v>
      </c>
      <c r="B83">
        <v>5</v>
      </c>
      <c r="C83" s="21">
        <v>10</v>
      </c>
      <c r="D83">
        <v>-1</v>
      </c>
    </row>
    <row r="84" spans="1:4" ht="16.5" x14ac:dyDescent="0.15">
      <c r="A84" s="21" t="s">
        <v>141</v>
      </c>
      <c r="B84">
        <v>6</v>
      </c>
      <c r="C84" s="21">
        <v>10</v>
      </c>
      <c r="D84">
        <v>1</v>
      </c>
    </row>
    <row r="85" spans="1:4" ht="16.5" x14ac:dyDescent="0.15">
      <c r="A85" s="21" t="s">
        <v>145</v>
      </c>
      <c r="B85">
        <v>7</v>
      </c>
      <c r="C85" s="21">
        <v>6</v>
      </c>
      <c r="D85">
        <v>1</v>
      </c>
    </row>
    <row r="86" spans="1:4" ht="16.5" x14ac:dyDescent="0.15">
      <c r="A86" s="21" t="s">
        <v>144</v>
      </c>
      <c r="B86">
        <v>8</v>
      </c>
      <c r="C86" s="21">
        <v>4</v>
      </c>
      <c r="D86">
        <v>1</v>
      </c>
    </row>
    <row r="87" spans="1:4" ht="16.5" x14ac:dyDescent="0.15">
      <c r="A87" s="21" t="s">
        <v>138</v>
      </c>
      <c r="B87">
        <v>9</v>
      </c>
      <c r="C87" s="21">
        <v>4</v>
      </c>
      <c r="D87">
        <v>0</v>
      </c>
    </row>
    <row r="88" spans="1:4" ht="16.5" x14ac:dyDescent="0.15">
      <c r="A88" s="21" t="s">
        <v>146</v>
      </c>
      <c r="B88">
        <v>10</v>
      </c>
      <c r="C88" s="21">
        <v>3</v>
      </c>
      <c r="D88">
        <v>-1</v>
      </c>
    </row>
    <row r="89" spans="1:4" ht="16.5" x14ac:dyDescent="0.15">
      <c r="A89" s="21" t="s">
        <v>142</v>
      </c>
      <c r="B89">
        <v>11</v>
      </c>
      <c r="C89" s="21">
        <v>2</v>
      </c>
      <c r="D89">
        <v>-1</v>
      </c>
    </row>
    <row r="90" spans="1:4" x14ac:dyDescent="0.15">
      <c r="A90" t="s">
        <v>123</v>
      </c>
    </row>
    <row r="91" spans="1:4" ht="16.5" x14ac:dyDescent="0.15">
      <c r="A91" s="21" t="s">
        <v>140</v>
      </c>
      <c r="B91">
        <v>1</v>
      </c>
      <c r="C91" s="21">
        <v>42</v>
      </c>
      <c r="D91" t="s">
        <v>149</v>
      </c>
    </row>
    <row r="92" spans="1:4" ht="16.5" x14ac:dyDescent="0.15">
      <c r="A92" s="21" t="s">
        <v>137</v>
      </c>
      <c r="B92">
        <v>2</v>
      </c>
      <c r="C92" s="21">
        <v>28</v>
      </c>
      <c r="D92" t="s">
        <v>149</v>
      </c>
    </row>
    <row r="93" spans="1:4" ht="16.5" x14ac:dyDescent="0.15">
      <c r="A93" s="21" t="s">
        <v>142</v>
      </c>
      <c r="B93">
        <v>3</v>
      </c>
      <c r="C93" s="21">
        <v>26</v>
      </c>
      <c r="D93" t="s">
        <v>149</v>
      </c>
    </row>
    <row r="94" spans="1:4" ht="16.5" x14ac:dyDescent="0.15">
      <c r="A94" s="21" t="s">
        <v>146</v>
      </c>
      <c r="B94">
        <v>4</v>
      </c>
      <c r="C94" s="21">
        <v>24</v>
      </c>
      <c r="D94" t="s">
        <v>149</v>
      </c>
    </row>
    <row r="95" spans="1:4" ht="16.5" x14ac:dyDescent="0.15">
      <c r="A95" s="21" t="s">
        <v>147</v>
      </c>
      <c r="B95">
        <v>5</v>
      </c>
      <c r="C95" s="21">
        <v>19</v>
      </c>
      <c r="D95" t="s">
        <v>149</v>
      </c>
    </row>
    <row r="96" spans="1:4" ht="16.5" x14ac:dyDescent="0.15">
      <c r="A96" s="21" t="s">
        <v>139</v>
      </c>
      <c r="B96">
        <v>6</v>
      </c>
      <c r="C96" s="21">
        <v>18</v>
      </c>
      <c r="D96" t="s">
        <v>149</v>
      </c>
    </row>
    <row r="97" spans="1:4" ht="16.5" x14ac:dyDescent="0.15">
      <c r="A97" s="21" t="s">
        <v>143</v>
      </c>
      <c r="B97">
        <v>7</v>
      </c>
      <c r="C97" s="21">
        <v>12</v>
      </c>
      <c r="D97" t="s">
        <v>149</v>
      </c>
    </row>
    <row r="98" spans="1:4" ht="16.5" x14ac:dyDescent="0.15">
      <c r="A98" s="21" t="s">
        <v>145</v>
      </c>
      <c r="B98">
        <v>8</v>
      </c>
      <c r="C98" s="21">
        <v>8</v>
      </c>
      <c r="D98" t="s">
        <v>149</v>
      </c>
    </row>
    <row r="99" spans="1:4" ht="16.5" x14ac:dyDescent="0.15">
      <c r="A99" s="21" t="s">
        <v>138</v>
      </c>
      <c r="B99">
        <v>9</v>
      </c>
      <c r="C99" s="21">
        <v>8</v>
      </c>
      <c r="D99" t="s">
        <v>149</v>
      </c>
    </row>
    <row r="100" spans="1:4" ht="16.5" x14ac:dyDescent="0.15">
      <c r="A100" s="21" t="s">
        <v>141</v>
      </c>
      <c r="B100">
        <v>10</v>
      </c>
      <c r="C100" s="21">
        <v>6</v>
      </c>
      <c r="D100" t="s">
        <v>149</v>
      </c>
    </row>
    <row r="101" spans="1:4" ht="16.5" x14ac:dyDescent="0.15">
      <c r="A101" s="21" t="s">
        <v>144</v>
      </c>
      <c r="B101">
        <v>11</v>
      </c>
      <c r="C101" s="21">
        <v>1</v>
      </c>
      <c r="D101" t="s">
        <v>149</v>
      </c>
    </row>
  </sheetData>
  <phoneticPr fontId="1" type="noConversion"/>
  <conditionalFormatting sqref="A29:A39">
    <cfRule type="duplicateValues" dxfId="5" priority="7"/>
  </conditionalFormatting>
  <conditionalFormatting sqref="A41:A51">
    <cfRule type="duplicateValues" dxfId="4" priority="6"/>
  </conditionalFormatting>
  <conditionalFormatting sqref="A54:A64">
    <cfRule type="duplicateValues" dxfId="3" priority="4"/>
  </conditionalFormatting>
  <conditionalFormatting sqref="A66:A76">
    <cfRule type="duplicateValues" dxfId="2" priority="3"/>
  </conditionalFormatting>
  <conditionalFormatting sqref="A79:A89">
    <cfRule type="duplicateValues" dxfId="1" priority="2"/>
  </conditionalFormatting>
  <conditionalFormatting sqref="A91:A1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30" sqref="A30:XFD31"/>
    </sheetView>
  </sheetViews>
  <sheetFormatPr defaultRowHeight="13.5" x14ac:dyDescent="0.15"/>
  <sheetData>
    <row r="1" spans="1:10" x14ac:dyDescent="0.15">
      <c r="A1" s="22" t="s">
        <v>160</v>
      </c>
      <c r="B1" s="22">
        <v>1</v>
      </c>
      <c r="C1" s="23">
        <v>0.93799999999999994</v>
      </c>
      <c r="D1" s="24">
        <v>16.295000000000002</v>
      </c>
      <c r="E1">
        <v>0</v>
      </c>
      <c r="F1" s="22" t="s">
        <v>160</v>
      </c>
      <c r="G1">
        <v>1</v>
      </c>
      <c r="H1" s="23">
        <v>1.038</v>
      </c>
      <c r="I1" s="24">
        <v>17.495000000000001</v>
      </c>
      <c r="J1" t="s">
        <v>171</v>
      </c>
    </row>
    <row r="2" spans="1:10" x14ac:dyDescent="0.15">
      <c r="A2" s="22" t="s">
        <v>162</v>
      </c>
      <c r="B2" s="22">
        <v>2</v>
      </c>
      <c r="C2" s="23">
        <v>0.61799999999999999</v>
      </c>
      <c r="D2" s="24">
        <v>10.731999999999999</v>
      </c>
      <c r="E2">
        <v>0</v>
      </c>
      <c r="F2" s="22" t="s">
        <v>162</v>
      </c>
      <c r="G2">
        <v>2</v>
      </c>
      <c r="H2" s="23">
        <v>0.69099999999999995</v>
      </c>
      <c r="I2" s="24">
        <v>11.651</v>
      </c>
      <c r="J2" t="s">
        <v>171</v>
      </c>
    </row>
    <row r="3" spans="1:10" x14ac:dyDescent="0.15">
      <c r="A3" s="22" t="s">
        <v>158</v>
      </c>
      <c r="B3" s="22">
        <v>3</v>
      </c>
      <c r="C3" s="23">
        <v>0.58699999999999997</v>
      </c>
      <c r="D3" s="24">
        <v>10.198</v>
      </c>
      <c r="E3">
        <v>0</v>
      </c>
      <c r="F3" s="22" t="s">
        <v>158</v>
      </c>
      <c r="G3">
        <v>3</v>
      </c>
      <c r="H3" s="23">
        <v>0.63400000000000001</v>
      </c>
      <c r="I3" s="24">
        <v>10.683</v>
      </c>
      <c r="J3" t="s">
        <v>171</v>
      </c>
    </row>
    <row r="4" spans="1:10" x14ac:dyDescent="0.15">
      <c r="A4" s="22" t="s">
        <v>156</v>
      </c>
      <c r="B4" s="22">
        <v>4</v>
      </c>
      <c r="C4" s="23">
        <v>0.55400000000000005</v>
      </c>
      <c r="D4" s="24">
        <v>9.6199999999999992</v>
      </c>
      <c r="E4">
        <v>0</v>
      </c>
      <c r="F4" s="22" t="s">
        <v>156</v>
      </c>
      <c r="G4">
        <v>4</v>
      </c>
      <c r="H4" s="23">
        <v>0.58099999999999996</v>
      </c>
      <c r="I4" s="24">
        <v>9.798</v>
      </c>
      <c r="J4" t="s">
        <v>171</v>
      </c>
    </row>
    <row r="5" spans="1:10" x14ac:dyDescent="0.15">
      <c r="A5" s="22" t="s">
        <v>161</v>
      </c>
      <c r="B5" s="22">
        <v>5</v>
      </c>
      <c r="C5" s="23">
        <v>0.55200000000000005</v>
      </c>
      <c r="D5" s="24">
        <v>9.5850000000000009</v>
      </c>
      <c r="E5">
        <v>0</v>
      </c>
      <c r="F5" s="22" t="s">
        <v>161</v>
      </c>
      <c r="G5">
        <v>5</v>
      </c>
      <c r="H5" s="23">
        <v>0.54300000000000004</v>
      </c>
      <c r="I5" s="24">
        <v>9.1479999999999997</v>
      </c>
      <c r="J5" t="s">
        <v>171</v>
      </c>
    </row>
    <row r="6" spans="1:10" x14ac:dyDescent="0.15">
      <c r="A6" s="22" t="s">
        <v>152</v>
      </c>
      <c r="B6" s="22">
        <v>6</v>
      </c>
      <c r="C6" s="23">
        <v>0.442</v>
      </c>
      <c r="D6" s="24">
        <v>7.6760000000000002</v>
      </c>
      <c r="E6">
        <v>0</v>
      </c>
      <c r="F6" s="22" t="s">
        <v>152</v>
      </c>
      <c r="G6">
        <v>6</v>
      </c>
      <c r="H6" s="23">
        <v>0.47499999999999998</v>
      </c>
      <c r="I6" s="24">
        <v>8</v>
      </c>
      <c r="J6" t="s">
        <v>171</v>
      </c>
    </row>
    <row r="7" spans="1:10" x14ac:dyDescent="0.15">
      <c r="A7" s="22" t="s">
        <v>151</v>
      </c>
      <c r="B7" s="22">
        <v>7</v>
      </c>
      <c r="C7" s="23">
        <v>0.36799999999999999</v>
      </c>
      <c r="D7" s="24">
        <v>6.39</v>
      </c>
      <c r="E7">
        <v>0</v>
      </c>
      <c r="F7" s="22" t="s">
        <v>151</v>
      </c>
      <c r="G7">
        <v>7</v>
      </c>
      <c r="H7" s="23">
        <v>0.36499999999999999</v>
      </c>
      <c r="I7" s="24">
        <v>6.157</v>
      </c>
      <c r="J7" t="s">
        <v>171</v>
      </c>
    </row>
    <row r="8" spans="1:10" x14ac:dyDescent="0.15">
      <c r="A8" s="22" t="s">
        <v>168</v>
      </c>
      <c r="B8" s="22">
        <v>8</v>
      </c>
      <c r="C8" s="23">
        <v>0.35399999999999998</v>
      </c>
      <c r="D8" s="24">
        <v>6.1390000000000002</v>
      </c>
      <c r="E8">
        <v>0</v>
      </c>
      <c r="F8" s="22" t="s">
        <v>168</v>
      </c>
      <c r="G8">
        <v>8</v>
      </c>
      <c r="H8" s="23">
        <v>0.34799999999999998</v>
      </c>
      <c r="I8" s="24">
        <v>5.8639999999999999</v>
      </c>
      <c r="J8" t="s">
        <v>171</v>
      </c>
    </row>
    <row r="9" spans="1:10" x14ac:dyDescent="0.15">
      <c r="A9" s="22" t="s">
        <v>159</v>
      </c>
      <c r="B9" s="22">
        <v>9</v>
      </c>
      <c r="C9" s="23">
        <v>0.34200000000000003</v>
      </c>
      <c r="D9" s="24">
        <v>5.931</v>
      </c>
      <c r="E9">
        <v>0</v>
      </c>
      <c r="F9" s="22" t="s">
        <v>159</v>
      </c>
      <c r="G9">
        <v>9</v>
      </c>
      <c r="H9" s="23">
        <v>0.307</v>
      </c>
      <c r="I9" s="24">
        <v>5.1760000000000002</v>
      </c>
      <c r="J9" t="s">
        <v>171</v>
      </c>
    </row>
    <row r="10" spans="1:10" x14ac:dyDescent="0.15">
      <c r="A10" s="22" t="s">
        <v>163</v>
      </c>
      <c r="B10" s="22">
        <v>10</v>
      </c>
      <c r="C10" s="23">
        <v>0.187</v>
      </c>
      <c r="D10" s="24">
        <v>3.2509999999999999</v>
      </c>
      <c r="E10">
        <v>0</v>
      </c>
      <c r="F10" s="22" t="s">
        <v>163</v>
      </c>
      <c r="G10">
        <v>10</v>
      </c>
      <c r="H10" s="23">
        <v>0.17</v>
      </c>
      <c r="I10" s="24">
        <v>2.8620000000000001</v>
      </c>
      <c r="J10" t="s">
        <v>171</v>
      </c>
    </row>
    <row r="11" spans="1:10" x14ac:dyDescent="0.15">
      <c r="A11" s="22" t="s">
        <v>164</v>
      </c>
      <c r="B11" s="22">
        <v>11</v>
      </c>
      <c r="C11" s="23">
        <v>0.157</v>
      </c>
      <c r="D11" s="24">
        <v>2.7240000000000002</v>
      </c>
      <c r="E11">
        <v>0</v>
      </c>
      <c r="F11" s="22" t="s">
        <v>164</v>
      </c>
      <c r="G11">
        <v>11</v>
      </c>
      <c r="H11" s="23">
        <v>0.14499999999999999</v>
      </c>
      <c r="I11" s="24">
        <v>2.4380000000000002</v>
      </c>
      <c r="J11" t="s">
        <v>171</v>
      </c>
    </row>
    <row r="12" spans="1:10" x14ac:dyDescent="0.15">
      <c r="A12" s="22" t="s">
        <v>155</v>
      </c>
      <c r="B12" s="22">
        <v>12</v>
      </c>
      <c r="C12" s="23">
        <v>0.154</v>
      </c>
      <c r="D12" s="24">
        <v>2.68</v>
      </c>
      <c r="E12">
        <v>0</v>
      </c>
      <c r="F12" s="22" t="s">
        <v>155</v>
      </c>
      <c r="G12">
        <v>12</v>
      </c>
      <c r="H12" s="23">
        <v>0.14299999999999999</v>
      </c>
      <c r="I12" s="24">
        <v>2.4180000000000001</v>
      </c>
      <c r="J12" t="s">
        <v>171</v>
      </c>
    </row>
    <row r="13" spans="1:10" x14ac:dyDescent="0.15">
      <c r="A13" s="22" t="s">
        <v>165</v>
      </c>
      <c r="B13" s="22">
        <v>13</v>
      </c>
      <c r="C13" s="23">
        <v>0.121</v>
      </c>
      <c r="D13" s="24">
        <v>2.1030000000000002</v>
      </c>
      <c r="E13">
        <v>1</v>
      </c>
      <c r="F13" s="22" t="s">
        <v>166</v>
      </c>
      <c r="G13">
        <v>13</v>
      </c>
      <c r="H13" s="23">
        <v>0.11799999999999999</v>
      </c>
      <c r="I13" s="24">
        <v>1.994</v>
      </c>
      <c r="J13" t="s">
        <v>171</v>
      </c>
    </row>
    <row r="14" spans="1:10" x14ac:dyDescent="0.15">
      <c r="A14" s="22" t="s">
        <v>167</v>
      </c>
      <c r="B14" s="22">
        <v>14</v>
      </c>
      <c r="C14" s="23">
        <v>9.9000000000000005E-2</v>
      </c>
      <c r="D14" s="24">
        <v>1.7210000000000001</v>
      </c>
      <c r="E14">
        <v>1</v>
      </c>
      <c r="F14" s="22" t="s">
        <v>165</v>
      </c>
      <c r="G14">
        <v>14</v>
      </c>
      <c r="H14" s="23">
        <v>0.112</v>
      </c>
      <c r="I14" s="24">
        <v>1.895</v>
      </c>
      <c r="J14" t="s">
        <v>171</v>
      </c>
    </row>
    <row r="15" spans="1:10" x14ac:dyDescent="0.15">
      <c r="A15" s="22" t="s">
        <v>166</v>
      </c>
      <c r="B15" s="22">
        <v>15</v>
      </c>
      <c r="C15" s="23">
        <v>9.1999999999999998E-2</v>
      </c>
      <c r="D15" s="24">
        <v>1.591</v>
      </c>
      <c r="E15">
        <v>-1</v>
      </c>
      <c r="F15" s="22" t="s">
        <v>167</v>
      </c>
      <c r="G15">
        <v>15</v>
      </c>
      <c r="H15" s="23">
        <v>8.5000000000000006E-2</v>
      </c>
      <c r="I15" s="24">
        <v>1.4279999999999999</v>
      </c>
      <c r="J15" t="s">
        <v>171</v>
      </c>
    </row>
    <row r="16" spans="1:10" x14ac:dyDescent="0.15">
      <c r="A16" s="22" t="s">
        <v>153</v>
      </c>
      <c r="B16" s="22">
        <v>16</v>
      </c>
      <c r="C16" s="23">
        <v>5.2999999999999999E-2</v>
      </c>
      <c r="D16" s="24">
        <v>0.92300000000000004</v>
      </c>
      <c r="E16">
        <v>1</v>
      </c>
      <c r="F16" s="22" t="s">
        <v>150</v>
      </c>
      <c r="G16">
        <v>16</v>
      </c>
      <c r="H16" s="23">
        <v>5.0999999999999997E-2</v>
      </c>
      <c r="I16" s="24">
        <v>0.85899999999999999</v>
      </c>
      <c r="J16" t="s">
        <v>171</v>
      </c>
    </row>
    <row r="17" spans="1:10" x14ac:dyDescent="0.15">
      <c r="A17" s="22" t="s">
        <v>150</v>
      </c>
      <c r="B17" s="22">
        <v>17</v>
      </c>
      <c r="C17" s="23">
        <v>0.05</v>
      </c>
      <c r="D17" s="24">
        <v>0.86099999999999999</v>
      </c>
      <c r="E17">
        <v>-1</v>
      </c>
      <c r="F17" s="22" t="s">
        <v>170</v>
      </c>
      <c r="G17">
        <v>17</v>
      </c>
      <c r="H17" s="23">
        <v>4.4999999999999998E-2</v>
      </c>
      <c r="I17" s="24">
        <v>0.76400000000000001</v>
      </c>
      <c r="J17" t="s">
        <v>171</v>
      </c>
    </row>
    <row r="18" spans="1:10" x14ac:dyDescent="0.15">
      <c r="A18" s="22" t="s">
        <v>170</v>
      </c>
      <c r="B18" s="22">
        <v>18</v>
      </c>
      <c r="C18" s="23">
        <v>3.9E-2</v>
      </c>
      <c r="D18" s="24">
        <v>0.67</v>
      </c>
      <c r="E18">
        <v>-1</v>
      </c>
      <c r="F18" s="22" t="s">
        <v>153</v>
      </c>
      <c r="G18">
        <v>18</v>
      </c>
      <c r="H18" s="23">
        <v>4.3999999999999997E-2</v>
      </c>
      <c r="I18" s="24">
        <v>0.73899999999999999</v>
      </c>
      <c r="J18" t="s">
        <v>171</v>
      </c>
    </row>
    <row r="19" spans="1:10" x14ac:dyDescent="0.15">
      <c r="A19" s="22" t="s">
        <v>157</v>
      </c>
      <c r="B19" s="22">
        <v>19</v>
      </c>
      <c r="C19" s="23">
        <v>3.9E-2</v>
      </c>
      <c r="D19" s="24">
        <v>0.67</v>
      </c>
      <c r="E19">
        <v>0</v>
      </c>
      <c r="F19" s="22" t="s">
        <v>157</v>
      </c>
      <c r="G19">
        <v>19</v>
      </c>
      <c r="H19" s="23">
        <v>3.1E-2</v>
      </c>
      <c r="I19" s="24">
        <v>0.52400000000000002</v>
      </c>
      <c r="J19" t="s">
        <v>171</v>
      </c>
    </row>
    <row r="20" spans="1:10" x14ac:dyDescent="0.15">
      <c r="A20" s="22" t="s">
        <v>154</v>
      </c>
      <c r="B20" s="22">
        <v>20</v>
      </c>
      <c r="C20" s="23">
        <v>1.4E-2</v>
      </c>
      <c r="D20" s="24">
        <v>0.23899999999999999</v>
      </c>
      <c r="E20">
        <v>0</v>
      </c>
      <c r="F20" s="22" t="s">
        <v>154</v>
      </c>
      <c r="G20">
        <v>20</v>
      </c>
      <c r="H20" s="23">
        <v>6.0000000000000001E-3</v>
      </c>
      <c r="I20" s="24">
        <v>0.106</v>
      </c>
      <c r="J20" t="s">
        <v>171</v>
      </c>
    </row>
    <row r="23" spans="1:10" x14ac:dyDescent="0.15">
      <c r="A23" t="s">
        <v>160</v>
      </c>
      <c r="B23">
        <v>1</v>
      </c>
      <c r="C23" s="25">
        <v>0.91</v>
      </c>
      <c r="D23" s="25">
        <v>37.82</v>
      </c>
      <c r="E23">
        <v>0</v>
      </c>
      <c r="F23" t="s">
        <v>160</v>
      </c>
      <c r="G23">
        <v>1</v>
      </c>
      <c r="H23" s="25">
        <v>0.8</v>
      </c>
      <c r="I23" s="25">
        <v>34.61</v>
      </c>
      <c r="J23" t="s">
        <v>171</v>
      </c>
    </row>
    <row r="24" spans="1:10" x14ac:dyDescent="0.15">
      <c r="A24" t="s">
        <v>169</v>
      </c>
      <c r="B24">
        <v>2</v>
      </c>
      <c r="C24" s="25">
        <v>0.73</v>
      </c>
      <c r="D24" s="25">
        <v>30.18</v>
      </c>
      <c r="E24">
        <v>0</v>
      </c>
      <c r="F24" t="s">
        <v>169</v>
      </c>
      <c r="G24">
        <v>2</v>
      </c>
      <c r="H24" s="25">
        <v>0.68</v>
      </c>
      <c r="I24" s="25">
        <v>29.45</v>
      </c>
      <c r="J24" t="s">
        <v>171</v>
      </c>
    </row>
    <row r="25" spans="1:10" x14ac:dyDescent="0.15">
      <c r="A25" t="s">
        <v>158</v>
      </c>
      <c r="B25">
        <v>3</v>
      </c>
      <c r="C25" s="25">
        <v>0.31</v>
      </c>
      <c r="D25" s="25">
        <v>12.93</v>
      </c>
      <c r="E25">
        <v>0</v>
      </c>
      <c r="F25" t="s">
        <v>158</v>
      </c>
      <c r="G25">
        <v>3</v>
      </c>
      <c r="H25" s="25">
        <v>0.3</v>
      </c>
      <c r="I25" s="25">
        <v>12.82</v>
      </c>
      <c r="J25" t="s">
        <v>171</v>
      </c>
    </row>
    <row r="26" spans="1:10" x14ac:dyDescent="0.15">
      <c r="A26" t="s">
        <v>162</v>
      </c>
      <c r="B26">
        <v>4</v>
      </c>
      <c r="C26" s="25">
        <v>0.11</v>
      </c>
      <c r="D26" s="25">
        <v>4.3899999999999997</v>
      </c>
      <c r="E26">
        <v>0</v>
      </c>
      <c r="F26" t="s">
        <v>162</v>
      </c>
      <c r="G26">
        <v>4</v>
      </c>
      <c r="H26" s="25">
        <v>0.12</v>
      </c>
      <c r="I26" s="25">
        <v>5.17</v>
      </c>
      <c r="J26" t="s">
        <v>171</v>
      </c>
    </row>
    <row r="27" spans="1:10" x14ac:dyDescent="0.15">
      <c r="A27" t="s">
        <v>156</v>
      </c>
      <c r="B27">
        <v>5</v>
      </c>
      <c r="C27" s="25">
        <v>0.06</v>
      </c>
      <c r="D27" s="25">
        <v>2.4</v>
      </c>
      <c r="E27">
        <v>1</v>
      </c>
      <c r="F27" t="s">
        <v>151</v>
      </c>
      <c r="G27">
        <v>5</v>
      </c>
      <c r="H27" s="25">
        <v>0.05</v>
      </c>
      <c r="I27" s="25">
        <v>2.2400000000000002</v>
      </c>
      <c r="J27" t="s">
        <v>171</v>
      </c>
    </row>
    <row r="28" spans="1:10" x14ac:dyDescent="0.15">
      <c r="A28" t="s">
        <v>151</v>
      </c>
      <c r="B28">
        <v>6</v>
      </c>
      <c r="C28" s="25">
        <v>0.05</v>
      </c>
      <c r="D28" s="25">
        <v>1.88</v>
      </c>
      <c r="E28">
        <v>-1</v>
      </c>
      <c r="F28" t="s">
        <v>163</v>
      </c>
      <c r="G28">
        <v>6</v>
      </c>
      <c r="H28" s="25">
        <v>0.04</v>
      </c>
      <c r="I28" s="25">
        <v>1.88</v>
      </c>
      <c r="J28" t="s">
        <v>171</v>
      </c>
    </row>
    <row r="29" spans="1:10" x14ac:dyDescent="0.15">
      <c r="A29" t="s">
        <v>163</v>
      </c>
      <c r="B29">
        <v>7</v>
      </c>
      <c r="C29" s="25">
        <v>0.04</v>
      </c>
      <c r="D29" s="25">
        <v>1.7</v>
      </c>
      <c r="E29">
        <v>-1</v>
      </c>
      <c r="F29" t="s">
        <v>156</v>
      </c>
      <c r="G29">
        <v>7</v>
      </c>
      <c r="H29" s="25">
        <v>0.03</v>
      </c>
      <c r="I29" s="25">
        <v>1.48</v>
      </c>
      <c r="J29" t="s">
        <v>171</v>
      </c>
    </row>
    <row r="30" spans="1:10" x14ac:dyDescent="0.15">
      <c r="A30" t="s">
        <v>152</v>
      </c>
      <c r="B30">
        <v>8</v>
      </c>
      <c r="C30" s="25">
        <v>0.02</v>
      </c>
      <c r="D30" s="25">
        <v>0.71</v>
      </c>
      <c r="E30">
        <v>0</v>
      </c>
      <c r="F30" t="s">
        <v>152</v>
      </c>
      <c r="G30">
        <v>8</v>
      </c>
      <c r="H30" s="25">
        <v>0.02</v>
      </c>
      <c r="I30" s="25">
        <v>1</v>
      </c>
      <c r="J30" t="s">
        <v>171</v>
      </c>
    </row>
    <row r="31" spans="1:10" x14ac:dyDescent="0.15">
      <c r="A31" t="s">
        <v>157</v>
      </c>
      <c r="B31">
        <v>9</v>
      </c>
      <c r="C31" s="25">
        <v>0.02</v>
      </c>
      <c r="D31" s="25">
        <v>0.76</v>
      </c>
      <c r="E31">
        <v>0</v>
      </c>
      <c r="F31" t="s">
        <v>157</v>
      </c>
      <c r="G31">
        <v>9</v>
      </c>
      <c r="H31" s="25">
        <v>0.02</v>
      </c>
      <c r="I31" s="25">
        <v>0.97</v>
      </c>
      <c r="J31" t="s">
        <v>171</v>
      </c>
    </row>
    <row r="32" spans="1:10" x14ac:dyDescent="0.15">
      <c r="A32" t="s">
        <v>159</v>
      </c>
      <c r="B32">
        <v>10</v>
      </c>
      <c r="C32" s="25">
        <v>0</v>
      </c>
      <c r="D32" s="25">
        <v>0.16</v>
      </c>
      <c r="E32">
        <v>0</v>
      </c>
      <c r="F32" t="s">
        <v>159</v>
      </c>
      <c r="G32">
        <v>10</v>
      </c>
      <c r="H32" s="25">
        <v>0.01</v>
      </c>
      <c r="I32" s="25">
        <v>0.25</v>
      </c>
      <c r="J32" t="s">
        <v>171</v>
      </c>
    </row>
    <row r="33" spans="1:10" x14ac:dyDescent="0.15">
      <c r="A33" t="s">
        <v>155</v>
      </c>
      <c r="B33">
        <v>12</v>
      </c>
      <c r="C33" s="25">
        <v>0</v>
      </c>
      <c r="D33" s="25">
        <v>0.16</v>
      </c>
      <c r="E33">
        <v>0</v>
      </c>
      <c r="F33" t="s">
        <v>155</v>
      </c>
      <c r="G33">
        <v>11</v>
      </c>
      <c r="H33" s="25">
        <v>0.01</v>
      </c>
      <c r="I33" s="25">
        <v>0.35</v>
      </c>
      <c r="J33" t="s">
        <v>171</v>
      </c>
    </row>
    <row r="34" spans="1:10" x14ac:dyDescent="0.15">
      <c r="A34" t="s">
        <v>164</v>
      </c>
      <c r="B34">
        <v>11</v>
      </c>
      <c r="C34" s="25">
        <v>0</v>
      </c>
      <c r="D34" s="25">
        <v>0</v>
      </c>
      <c r="E34">
        <v>0</v>
      </c>
      <c r="F34" t="s">
        <v>164</v>
      </c>
      <c r="G34">
        <v>12</v>
      </c>
      <c r="H34" s="25">
        <v>0</v>
      </c>
      <c r="I34" s="25">
        <v>0</v>
      </c>
      <c r="J34" t="s">
        <v>171</v>
      </c>
    </row>
    <row r="35" spans="1:10" x14ac:dyDescent="0.15">
      <c r="A35" t="s">
        <v>153</v>
      </c>
      <c r="B35">
        <v>13</v>
      </c>
      <c r="C35" s="25">
        <v>0</v>
      </c>
      <c r="D35" s="25">
        <v>0</v>
      </c>
      <c r="E35">
        <v>0</v>
      </c>
      <c r="F35" t="s">
        <v>153</v>
      </c>
      <c r="G35">
        <v>13</v>
      </c>
      <c r="H35" s="25">
        <v>0</v>
      </c>
      <c r="I35" s="25">
        <v>0</v>
      </c>
      <c r="J35" t="s">
        <v>171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p1.1.1</vt:lpstr>
      <vt:lpstr>p1.1.2</vt:lpstr>
      <vt:lpstr>p1.2.1</vt:lpstr>
      <vt:lpstr>p1.2.2</vt:lpstr>
      <vt:lpstr>p1.3.1</vt:lpstr>
      <vt:lpstr>p1.3.2</vt:lpstr>
      <vt:lpstr>p1.4.1</vt:lpstr>
      <vt:lpstr>p1.5.1</vt:lpstr>
      <vt:lpstr>p1.6.1</vt:lpstr>
      <vt:lpstr>排序</vt:lpstr>
      <vt:lpstr>全国全天35城</vt:lpstr>
      <vt:lpstr>全国黄金35城</vt:lpstr>
      <vt:lpstr>全国全天全国网</vt:lpstr>
      <vt:lpstr>全国黄金全国网</vt:lpstr>
      <vt:lpstr>本地全天</vt:lpstr>
      <vt:lpstr>本地黄金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T430i</dc:creator>
  <cp:lastModifiedBy>T450</cp:lastModifiedBy>
  <dcterms:created xsi:type="dcterms:W3CDTF">2016-11-15T03:47:12Z</dcterms:created>
  <dcterms:modified xsi:type="dcterms:W3CDTF">2016-12-06T08:07:30Z</dcterms:modified>
</cp:coreProperties>
</file>