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E:\newmediaDocs\RatingPlus\02.测试文档\SMG 全媒体跨屏数据可视化管理平台项目（二期）\测试数据\20161107\互联网\"/>
    </mc:Choice>
  </mc:AlternateContent>
  <bookViews>
    <workbookView xWindow="120" yWindow="1845" windowWidth="19320" windowHeight="8355" tabRatio="597" activeTab="5"/>
  </bookViews>
  <sheets>
    <sheet name="频道排名" sheetId="68" r:id="rId1"/>
    <sheet name="省级东方卫视节目综合排名情况" sheetId="70" r:id="rId2"/>
    <sheet name="地面频道节目综合排名情况" sheetId="69" r:id="rId3"/>
    <sheet name="全国省级上星频道排名" sheetId="71" r:id="rId4"/>
    <sheet name="全国上星综艺节目排名" sheetId="73" r:id="rId5"/>
    <sheet name="全国上星首播电视剧排名" sheetId="72" r:id="rId6"/>
  </sheets>
  <definedNames>
    <definedName name="_xlnm._FilterDatabase" localSheetId="2" hidden="1">地面频道节目综合排名情况!$Q$2:$W$2</definedName>
    <definedName name="_xlnm._FilterDatabase" localSheetId="0" hidden="1">频道排名!$M$2:$Q$2</definedName>
    <definedName name="_xlnm._FilterDatabase" localSheetId="5" hidden="1">全国上星首播电视剧排名!$A$3:$Q$3</definedName>
    <definedName name="_xlnm._FilterDatabase" localSheetId="4" hidden="1">全国上星综艺节目排名!$A$1:$W$38</definedName>
    <definedName name="_xlnm._FilterDatabase" localSheetId="3" hidden="1">全国省级上星频道排名!$A$3:$Q$3</definedName>
    <definedName name="_xlnm._FilterDatabase" localSheetId="1" hidden="1">省级东方卫视节目综合排名情况!$Q$2:$W$2</definedName>
    <definedName name="_xlnm.Print_Area" localSheetId="2">地面频道节目综合排名情况!$A$2:$T$157</definedName>
    <definedName name="_xlnm.Print_Area" localSheetId="0">频道排名!$A$2:$O$13</definedName>
  </definedNames>
  <calcPr calcId="152511"/>
  <customWorkbookViews>
    <customWorkbookView name="1" guid="{EFCB6C1B-A9D3-45DB-BB23-F2108719FED0}" maximized="1" windowWidth="1596" windowHeight="603" activeSheetId="40"/>
  </customWorkbookViews>
  <fileRecoveryPr autoRecover="0"/>
</workbook>
</file>

<file path=xl/calcChain.xml><?xml version="1.0" encoding="utf-8"?>
<calcChain xmlns="http://schemas.openxmlformats.org/spreadsheetml/2006/main">
  <c r="G3" i="70" l="1"/>
  <c r="O3" i="70"/>
  <c r="W3" i="70"/>
  <c r="G6" i="70" l="1"/>
  <c r="O4" i="70"/>
  <c r="W7" i="70"/>
  <c r="T5" i="73" l="1"/>
  <c r="T6" i="73"/>
  <c r="T7" i="73"/>
  <c r="T8" i="73"/>
  <c r="T9" i="73"/>
  <c r="T10" i="73"/>
  <c r="T11" i="73"/>
  <c r="T12" i="73"/>
  <c r="T13" i="73"/>
  <c r="M5" i="73"/>
  <c r="M6" i="73"/>
  <c r="M7" i="73"/>
  <c r="M8" i="73"/>
  <c r="M9" i="73"/>
  <c r="M10" i="73"/>
  <c r="M11" i="73"/>
  <c r="M12" i="73"/>
  <c r="M13" i="73"/>
  <c r="F5" i="73"/>
  <c r="F6" i="73"/>
  <c r="F7" i="73"/>
  <c r="F8" i="73"/>
  <c r="F9" i="73"/>
  <c r="F10" i="73"/>
  <c r="F11" i="73"/>
  <c r="F12" i="73"/>
  <c r="F13" i="73"/>
  <c r="T4" i="73" l="1"/>
  <c r="M4" i="73"/>
  <c r="F4" i="73"/>
  <c r="G35" i="70" l="1"/>
  <c r="G11" i="70"/>
  <c r="W38" i="70"/>
  <c r="W5" i="70"/>
  <c r="O24" i="70"/>
  <c r="O6" i="70"/>
  <c r="W9" i="70"/>
  <c r="W12" i="70"/>
  <c r="W14" i="70"/>
  <c r="W20" i="70"/>
  <c r="W23" i="70"/>
  <c r="W34" i="70"/>
  <c r="W25" i="70"/>
  <c r="W26" i="70"/>
  <c r="W29" i="70"/>
  <c r="W33" i="70"/>
  <c r="W37" i="70"/>
  <c r="W41" i="70"/>
  <c r="W44" i="70"/>
  <c r="W46" i="70"/>
  <c r="W48" i="70"/>
  <c r="W45" i="70"/>
  <c r="O9" i="70"/>
  <c r="O8" i="70"/>
  <c r="O7" i="70"/>
  <c r="O17" i="70"/>
  <c r="O20" i="70"/>
  <c r="O12" i="70"/>
  <c r="O11" i="70"/>
  <c r="O18" i="70"/>
  <c r="O10" i="70"/>
  <c r="O13" i="70"/>
  <c r="O21" i="70"/>
  <c r="O22" i="70"/>
  <c r="O23" i="70"/>
  <c r="O28" i="70"/>
  <c r="O27" i="70"/>
  <c r="O36" i="70"/>
  <c r="O39" i="70"/>
  <c r="O32" i="70"/>
  <c r="O26" i="70"/>
  <c r="O25" i="70"/>
  <c r="O31" i="70"/>
  <c r="O35" i="70"/>
  <c r="O40" i="70"/>
  <c r="O33" i="70"/>
  <c r="O45" i="70"/>
  <c r="O46" i="70"/>
  <c r="O51" i="70"/>
  <c r="G4" i="70"/>
  <c r="W50" i="70"/>
  <c r="O50" i="70"/>
  <c r="G55" i="70"/>
  <c r="W55" i="70"/>
  <c r="O55" i="70"/>
  <c r="G47" i="70"/>
  <c r="W54" i="70"/>
  <c r="O54" i="70"/>
  <c r="G54" i="70"/>
  <c r="W53" i="70"/>
  <c r="O53" i="70"/>
  <c r="G53" i="70"/>
  <c r="W52" i="70"/>
  <c r="O52" i="70"/>
  <c r="G52" i="70"/>
  <c r="W51" i="70"/>
  <c r="O49" i="70"/>
  <c r="G51" i="70"/>
  <c r="W47" i="70"/>
  <c r="O48" i="70"/>
  <c r="G50" i="70"/>
  <c r="O44" i="70"/>
  <c r="G49" i="70"/>
  <c r="O41" i="70"/>
  <c r="G45" i="70"/>
  <c r="W49" i="70"/>
  <c r="O47" i="70"/>
  <c r="G44" i="70"/>
  <c r="W43" i="70"/>
  <c r="O34" i="70"/>
  <c r="G46" i="70"/>
  <c r="O30" i="70"/>
  <c r="G36" i="70"/>
  <c r="O42" i="70"/>
  <c r="G41" i="70"/>
  <c r="W40" i="70"/>
  <c r="G33" i="70"/>
  <c r="W42" i="70"/>
  <c r="G43" i="70"/>
  <c r="W31" i="70"/>
  <c r="G37" i="70"/>
  <c r="O43" i="70"/>
  <c r="G40" i="70"/>
  <c r="G21" i="70"/>
  <c r="W36" i="70"/>
  <c r="G48" i="70"/>
  <c r="G34" i="70"/>
  <c r="W35" i="70"/>
  <c r="O38" i="70"/>
  <c r="G26" i="70"/>
  <c r="W39" i="70"/>
  <c r="G29" i="70"/>
  <c r="W32" i="70"/>
  <c r="G31" i="70"/>
  <c r="G39" i="70"/>
  <c r="W28" i="70"/>
  <c r="O37" i="70"/>
  <c r="G27" i="70"/>
  <c r="W27" i="70"/>
  <c r="G23" i="70"/>
  <c r="W30" i="70"/>
  <c r="G25" i="70"/>
  <c r="G28" i="70"/>
  <c r="O29" i="70"/>
  <c r="G32" i="70"/>
  <c r="W22" i="70"/>
  <c r="G18" i="70"/>
  <c r="W19" i="70"/>
  <c r="G30" i="70"/>
  <c r="W21" i="70"/>
  <c r="G20" i="70"/>
  <c r="O19" i="70"/>
  <c r="G42" i="70"/>
  <c r="G38" i="70"/>
  <c r="W16" i="70"/>
  <c r="G16" i="70"/>
  <c r="G17" i="70"/>
  <c r="W15" i="70"/>
  <c r="O16" i="70"/>
  <c r="G22" i="70"/>
  <c r="W18" i="70"/>
  <c r="G19" i="70"/>
  <c r="W17" i="70"/>
  <c r="G13" i="70"/>
  <c r="G24" i="70"/>
  <c r="W24" i="70"/>
  <c r="O15" i="70"/>
  <c r="G12" i="70"/>
  <c r="W10" i="70"/>
  <c r="G14" i="70"/>
  <c r="W11" i="70"/>
  <c r="G9" i="70"/>
  <c r="G10" i="70"/>
  <c r="O14" i="70"/>
  <c r="G8" i="70"/>
  <c r="W13" i="70"/>
  <c r="G7" i="70"/>
  <c r="W8" i="70"/>
  <c r="G5" i="70"/>
  <c r="W6" i="70"/>
  <c r="G15" i="70"/>
  <c r="W4" i="70"/>
  <c r="O5" i="70"/>
  <c r="A58" i="70"/>
  <c r="K8" i="72" l="1"/>
  <c r="A15" i="72" l="1"/>
  <c r="Q13" i="72"/>
  <c r="K13" i="72" l="1"/>
  <c r="E13" i="72"/>
  <c r="Q12" i="72"/>
  <c r="K12" i="72"/>
  <c r="E12" i="72"/>
  <c r="Q11" i="72"/>
  <c r="K11" i="72"/>
  <c r="E11" i="72"/>
  <c r="Q10" i="72"/>
  <c r="K10" i="72"/>
  <c r="E10" i="72"/>
  <c r="Q9" i="72"/>
  <c r="K9" i="72"/>
  <c r="E9" i="72"/>
  <c r="Q8" i="72"/>
  <c r="E8" i="72"/>
  <c r="Q7" i="72"/>
  <c r="K7" i="72"/>
  <c r="E7" i="72"/>
  <c r="Q6" i="72"/>
  <c r="K6" i="72"/>
  <c r="E6" i="72"/>
  <c r="Q5" i="72"/>
  <c r="K5" i="72"/>
  <c r="E5" i="72"/>
  <c r="Q4" i="72"/>
  <c r="K4" i="72"/>
  <c r="E4" i="72"/>
  <c r="A15" i="73" l="1"/>
  <c r="A15" i="71" l="1"/>
  <c r="Q13" i="71"/>
  <c r="K13" i="71"/>
  <c r="E13" i="71"/>
  <c r="Q12" i="71"/>
  <c r="K12" i="71"/>
  <c r="E12" i="71"/>
  <c r="Q11" i="71"/>
  <c r="K11" i="71"/>
  <c r="E11" i="71"/>
  <c r="Q10" i="71"/>
  <c r="K10" i="71"/>
  <c r="E10" i="71"/>
  <c r="Q9" i="71"/>
  <c r="K9" i="71"/>
  <c r="E9" i="71"/>
  <c r="Q8" i="71"/>
  <c r="K8" i="71"/>
  <c r="E8" i="71"/>
  <c r="Q7" i="71"/>
  <c r="K7" i="71"/>
  <c r="E7" i="71"/>
  <c r="Q6" i="71"/>
  <c r="K6" i="71"/>
  <c r="E6" i="71"/>
  <c r="Q5" i="71"/>
  <c r="K5" i="71"/>
  <c r="E5" i="71"/>
  <c r="Q4" i="71"/>
  <c r="K4" i="71"/>
  <c r="E4" i="71"/>
  <c r="A136" i="69" l="1"/>
  <c r="W132" i="69"/>
  <c r="O132" i="69"/>
  <c r="G98" i="69"/>
  <c r="W131" i="69"/>
  <c r="O131" i="69"/>
  <c r="G91" i="69"/>
  <c r="W130" i="69"/>
  <c r="O130" i="69"/>
  <c r="G34" i="69"/>
  <c r="W129" i="69"/>
  <c r="O129" i="69"/>
  <c r="G99" i="69"/>
  <c r="W128" i="69"/>
  <c r="O128" i="69"/>
  <c r="G132" i="69"/>
  <c r="W127" i="69"/>
  <c r="O127" i="69"/>
  <c r="G131" i="69"/>
  <c r="W126" i="69"/>
  <c r="O126" i="69"/>
  <c r="G108" i="69"/>
  <c r="W125" i="69"/>
  <c r="O68" i="69"/>
  <c r="G90" i="69"/>
  <c r="W124" i="69"/>
  <c r="O125" i="69"/>
  <c r="G130" i="69"/>
  <c r="W123" i="69"/>
  <c r="O77" i="69"/>
  <c r="G69" i="69"/>
  <c r="W122" i="69"/>
  <c r="O124" i="69"/>
  <c r="G129" i="69"/>
  <c r="W121" i="69"/>
  <c r="O123" i="69"/>
  <c r="G128" i="69"/>
  <c r="W120" i="69"/>
  <c r="O122" i="69"/>
  <c r="G107" i="69"/>
  <c r="W119" i="69"/>
  <c r="O121" i="69"/>
  <c r="G89" i="69"/>
  <c r="W118" i="69"/>
  <c r="O120" i="69"/>
  <c r="G88" i="69"/>
  <c r="W117" i="69"/>
  <c r="O62" i="69"/>
  <c r="G87" i="69"/>
  <c r="W116" i="69"/>
  <c r="O119" i="69"/>
  <c r="G66" i="69"/>
  <c r="W115" i="69"/>
  <c r="O87" i="69"/>
  <c r="G49" i="69"/>
  <c r="W114" i="69"/>
  <c r="O118" i="69"/>
  <c r="G127" i="69"/>
  <c r="W113" i="69"/>
  <c r="O117" i="69"/>
  <c r="G86" i="69"/>
  <c r="W112" i="69"/>
  <c r="O82" i="69"/>
  <c r="G126" i="69"/>
  <c r="W111" i="69"/>
  <c r="O78" i="69"/>
  <c r="G125" i="69"/>
  <c r="W74" i="69"/>
  <c r="O61" i="69"/>
  <c r="G124" i="69"/>
  <c r="W110" i="69"/>
  <c r="O116" i="69"/>
  <c r="G54" i="69"/>
  <c r="W109" i="69"/>
  <c r="O75" i="69"/>
  <c r="G123" i="69"/>
  <c r="W72" i="69"/>
  <c r="O115" i="69"/>
  <c r="G122" i="69"/>
  <c r="W108" i="69"/>
  <c r="O114" i="69"/>
  <c r="G37" i="69"/>
  <c r="W107" i="69"/>
  <c r="O113" i="69"/>
  <c r="G121" i="69"/>
  <c r="W106" i="69"/>
  <c r="O112" i="69"/>
  <c r="G92" i="69"/>
  <c r="W105" i="69"/>
  <c r="O111" i="69"/>
  <c r="G101" i="69"/>
  <c r="W104" i="69"/>
  <c r="O110" i="69"/>
  <c r="G120" i="69"/>
  <c r="W103" i="69"/>
  <c r="O109" i="69"/>
  <c r="G95" i="69"/>
  <c r="W102" i="69"/>
  <c r="O108" i="69"/>
  <c r="G19" i="69"/>
  <c r="W101" i="69"/>
  <c r="O107" i="69"/>
  <c r="G119" i="69"/>
  <c r="W100" i="69"/>
  <c r="O106" i="69"/>
  <c r="G118" i="69"/>
  <c r="W99" i="69"/>
  <c r="O105" i="69"/>
  <c r="G117" i="69"/>
  <c r="W98" i="69"/>
  <c r="O104" i="69"/>
  <c r="G106" i="69"/>
  <c r="W97" i="69"/>
  <c r="O103" i="69"/>
  <c r="G105" i="69"/>
  <c r="W96" i="69"/>
  <c r="O102" i="69"/>
  <c r="G116" i="69"/>
  <c r="W95" i="69"/>
  <c r="O101" i="69"/>
  <c r="G85" i="69"/>
  <c r="W94" i="69"/>
  <c r="O100" i="69"/>
  <c r="G84" i="69"/>
  <c r="W93" i="69"/>
  <c r="O99" i="69"/>
  <c r="G115" i="69"/>
  <c r="W92" i="69"/>
  <c r="O98" i="69"/>
  <c r="G83" i="69"/>
  <c r="W91" i="69"/>
  <c r="O81" i="69"/>
  <c r="G14" i="69"/>
  <c r="W90" i="69"/>
  <c r="O97" i="69"/>
  <c r="G114" i="69"/>
  <c r="W89" i="69"/>
  <c r="O96" i="69"/>
  <c r="G113" i="69"/>
  <c r="W88" i="69"/>
  <c r="O95" i="69"/>
  <c r="G82" i="69"/>
  <c r="W87" i="69"/>
  <c r="O94" i="69"/>
  <c r="G81" i="69"/>
  <c r="W86" i="69"/>
  <c r="O93" i="69"/>
  <c r="G80" i="69"/>
  <c r="W85" i="69"/>
  <c r="O92" i="69"/>
  <c r="G112" i="69"/>
  <c r="W84" i="69"/>
  <c r="O91" i="69"/>
  <c r="G79" i="69"/>
  <c r="W83" i="69"/>
  <c r="O90" i="69"/>
  <c r="G78" i="69"/>
  <c r="W82" i="69"/>
  <c r="O80" i="69"/>
  <c r="G77" i="69"/>
  <c r="W81" i="69"/>
  <c r="O41" i="69"/>
  <c r="G104" i="69"/>
  <c r="W80" i="69"/>
  <c r="O72" i="69"/>
  <c r="G76" i="69"/>
  <c r="W79" i="69"/>
  <c r="O67" i="69"/>
  <c r="G75" i="69"/>
  <c r="W78" i="69"/>
  <c r="O89" i="69"/>
  <c r="G74" i="69"/>
  <c r="W75" i="69"/>
  <c r="O71" i="69"/>
  <c r="G51" i="69"/>
  <c r="W77" i="69"/>
  <c r="O56" i="69"/>
  <c r="G27" i="69"/>
  <c r="O79" i="69"/>
  <c r="G60" i="69"/>
  <c r="W56" i="69"/>
  <c r="O47" i="69"/>
  <c r="G73" i="69"/>
  <c r="W76" i="69"/>
  <c r="O60" i="69"/>
  <c r="G97" i="69"/>
  <c r="W69" i="69"/>
  <c r="O39" i="69"/>
  <c r="G48" i="69"/>
  <c r="W73" i="69"/>
  <c r="O27" i="69"/>
  <c r="G72" i="69"/>
  <c r="W66" i="69"/>
  <c r="O52" i="69"/>
  <c r="G71" i="69"/>
  <c r="W70" i="69"/>
  <c r="O88" i="69"/>
  <c r="G111" i="69"/>
  <c r="W67" i="69"/>
  <c r="O69" i="69"/>
  <c r="G62" i="69"/>
  <c r="W65" i="69"/>
  <c r="O66" i="69"/>
  <c r="G110" i="69"/>
  <c r="W68" i="69"/>
  <c r="O45" i="69"/>
  <c r="G42" i="69"/>
  <c r="W63" i="69"/>
  <c r="O63" i="69"/>
  <c r="G67" i="69"/>
  <c r="W62" i="69"/>
  <c r="O73" i="69"/>
  <c r="G61" i="69"/>
  <c r="W61" i="69"/>
  <c r="O85" i="69"/>
  <c r="G96" i="69"/>
  <c r="W57" i="69"/>
  <c r="O42" i="69"/>
  <c r="G29" i="69"/>
  <c r="W59" i="69"/>
  <c r="O57" i="69"/>
  <c r="G103" i="69"/>
  <c r="W54" i="69"/>
  <c r="O35" i="69"/>
  <c r="G93" i="69"/>
  <c r="W64" i="69" l="1"/>
  <c r="O25" i="69"/>
  <c r="G55" i="69"/>
  <c r="W48" i="69"/>
  <c r="O65" i="69"/>
  <c r="G43" i="69"/>
  <c r="W35" i="69"/>
  <c r="O86" i="69"/>
  <c r="G52" i="69"/>
  <c r="W51" i="69"/>
  <c r="O21" i="69"/>
  <c r="G35" i="69"/>
  <c r="W60" i="69"/>
  <c r="O48" i="69"/>
  <c r="G10" i="69"/>
  <c r="W52" i="69"/>
  <c r="O70" i="69"/>
  <c r="G102" i="69"/>
  <c r="W50" i="69"/>
  <c r="O58" i="69"/>
  <c r="G45" i="69"/>
  <c r="W45" i="69"/>
  <c r="O44" i="69"/>
  <c r="G30" i="69"/>
  <c r="W53" i="69"/>
  <c r="O74" i="69"/>
  <c r="G3" i="69"/>
  <c r="W58" i="69"/>
  <c r="O38" i="69"/>
  <c r="G53" i="69"/>
  <c r="W47" i="69"/>
  <c r="O40" i="69"/>
  <c r="G94" i="69"/>
  <c r="W55" i="69"/>
  <c r="O59" i="69"/>
  <c r="G64" i="69"/>
  <c r="W41" i="69"/>
  <c r="O84" i="69"/>
  <c r="G40" i="69"/>
  <c r="W49" i="69"/>
  <c r="W40" i="69"/>
  <c r="O55" i="69"/>
  <c r="G17" i="69"/>
  <c r="W43" i="69"/>
  <c r="O46" i="69"/>
  <c r="G100" i="69"/>
  <c r="W46" i="69"/>
  <c r="O76" i="69"/>
  <c r="G44" i="69"/>
  <c r="W39" i="69"/>
  <c r="O49" i="69"/>
  <c r="G28" i="69"/>
  <c r="W42" i="69"/>
  <c r="O64" i="69"/>
  <c r="G11" i="69"/>
  <c r="W44" i="69"/>
  <c r="O10" i="69"/>
  <c r="G63" i="69"/>
  <c r="W37" i="69"/>
  <c r="O83" i="69"/>
  <c r="G21" i="69"/>
  <c r="W31" i="69"/>
  <c r="O23" i="69"/>
  <c r="G12" i="69"/>
  <c r="W24" i="69" l="1"/>
  <c r="O43" i="69"/>
  <c r="G39" i="69"/>
  <c r="W19" i="69"/>
  <c r="O31" i="69"/>
  <c r="G41" i="69"/>
  <c r="W38" i="69"/>
  <c r="O33" i="69"/>
  <c r="G25" i="69"/>
  <c r="W28" i="69"/>
  <c r="O50" i="69"/>
  <c r="G16" i="69"/>
  <c r="W32" i="69"/>
  <c r="O51" i="69"/>
  <c r="G20" i="69"/>
  <c r="W34" i="69"/>
  <c r="O24" i="69"/>
  <c r="G68" i="69"/>
  <c r="W29" i="69"/>
  <c r="O13" i="69"/>
  <c r="G6" i="69"/>
  <c r="W36" i="69"/>
  <c r="O28" i="69"/>
  <c r="G57" i="69"/>
  <c r="W33" i="69"/>
  <c r="O54" i="69"/>
  <c r="G56" i="69"/>
  <c r="W23" i="69"/>
  <c r="O34" i="69"/>
  <c r="G18" i="69"/>
  <c r="W22" i="69"/>
  <c r="O20" i="69"/>
  <c r="G58" i="69"/>
  <c r="W26" i="69"/>
  <c r="O17" i="69"/>
  <c r="G22" i="69"/>
  <c r="W20" i="69"/>
  <c r="O32" i="69"/>
  <c r="G24" i="69"/>
  <c r="W25" i="69"/>
  <c r="O12" i="69"/>
  <c r="G26" i="69"/>
  <c r="W71" i="69"/>
  <c r="O19" i="69"/>
  <c r="G65" i="69"/>
  <c r="W14" i="69"/>
  <c r="O22" i="69"/>
  <c r="G50" i="69" l="1"/>
  <c r="W30" i="69"/>
  <c r="O53" i="69"/>
  <c r="G46" i="69"/>
  <c r="W15" i="69"/>
  <c r="O36" i="69"/>
  <c r="G47" i="69"/>
  <c r="W27" i="69"/>
  <c r="O37" i="69"/>
  <c r="G23" i="69"/>
  <c r="W13" i="69"/>
  <c r="O15" i="69"/>
  <c r="G109" i="69"/>
  <c r="W17" i="69"/>
  <c r="O14" i="69"/>
  <c r="G33" i="69"/>
  <c r="W21" i="69"/>
  <c r="O9" i="69"/>
  <c r="G15" i="69"/>
  <c r="W18" i="69"/>
  <c r="O11" i="69"/>
  <c r="G5" i="69"/>
  <c r="W12" i="69"/>
  <c r="O26" i="69"/>
  <c r="G38" i="69"/>
  <c r="W11" i="69"/>
  <c r="O16" i="69"/>
  <c r="G9" i="69"/>
  <c r="W10" i="69"/>
  <c r="O4" i="69"/>
  <c r="G59" i="69"/>
  <c r="W8" i="69"/>
  <c r="O30" i="69"/>
  <c r="G4" i="69"/>
  <c r="W16" i="69"/>
  <c r="O29" i="69"/>
  <c r="G8" i="69"/>
  <c r="W7" i="69"/>
  <c r="O7" i="69"/>
  <c r="G36" i="69"/>
  <c r="W5" i="69"/>
  <c r="O8" i="69"/>
  <c r="G70" i="69" l="1"/>
  <c r="W9" i="69"/>
  <c r="O5" i="69"/>
  <c r="G31" i="69"/>
  <c r="W6" i="69"/>
  <c r="O6" i="69"/>
  <c r="G32" i="69"/>
  <c r="W4" i="69"/>
  <c r="O18" i="69"/>
  <c r="G7" i="69"/>
  <c r="W3" i="69"/>
  <c r="O3" i="69"/>
  <c r="G13" i="69"/>
  <c r="Q13" i="68" l="1"/>
  <c r="K13" i="68"/>
  <c r="E13" i="68"/>
  <c r="Q12" i="68"/>
  <c r="K12" i="68"/>
  <c r="E10" i="68"/>
  <c r="Q11" i="68" l="1"/>
  <c r="K10" i="68"/>
  <c r="E8" i="68"/>
  <c r="Q10" i="68"/>
  <c r="K7" i="68"/>
  <c r="E5" i="68"/>
  <c r="Q9" i="68"/>
  <c r="K11" i="68"/>
  <c r="E9" i="68"/>
  <c r="Q7" i="68"/>
  <c r="K5" i="68"/>
  <c r="E6" i="68"/>
  <c r="Q6" i="68"/>
  <c r="K8" i="68"/>
  <c r="E11" i="68"/>
  <c r="Q8" i="68"/>
  <c r="K6" i="68"/>
  <c r="E12" i="68"/>
  <c r="Q5" i="68"/>
  <c r="K9" i="68"/>
  <c r="E7" i="68"/>
  <c r="Q4" i="68"/>
  <c r="K4" i="68"/>
  <c r="E3" i="68"/>
  <c r="Q3" i="68"/>
  <c r="K3" i="68"/>
  <c r="E4" i="68"/>
</calcChain>
</file>

<file path=xl/sharedStrings.xml><?xml version="1.0" encoding="utf-8"?>
<sst xmlns="http://schemas.openxmlformats.org/spreadsheetml/2006/main" count="2004" uniqueCount="393">
  <si>
    <t>视频点击量</t>
    <phoneticPr fontId="1" type="noConversion"/>
  </si>
  <si>
    <t>监测范围：两大主流微博网站【新浪微博、腾讯微博】</t>
    <phoneticPr fontId="1" type="noConversion"/>
  </si>
  <si>
    <t>指标解释-新闻资讯类网站上对于某一电视频道相关信息的发布总量</t>
    <phoneticPr fontId="1" type="noConversion"/>
  </si>
  <si>
    <t>节目</t>
    <phoneticPr fontId="1" type="noConversion"/>
  </si>
  <si>
    <t>监测范围：主流的16家视频类网站【搜狐视频、腾讯视频、优酷、酷6、爱奇艺、土豆、电影网、乐视网、激动网、PPTV、天翼视讯、凤凰视频、PPS、56网、CNTV、芒果TV】</t>
    <phoneticPr fontId="1" type="noConversion"/>
  </si>
  <si>
    <t>指标解释-某一电视频道节目视频内容在互联网上被点击次数总量</t>
    <phoneticPr fontId="1" type="noConversion"/>
  </si>
  <si>
    <t>网媒关注度周环比</t>
    <phoneticPr fontId="1" type="noConversion"/>
  </si>
  <si>
    <t>微博提及量周环比</t>
    <phoneticPr fontId="1" type="noConversion"/>
  </si>
  <si>
    <t>本周视频点击量(次)</t>
    <phoneticPr fontId="1" type="noConversion"/>
  </si>
  <si>
    <t>上周视频点击量(次)</t>
    <phoneticPr fontId="1" type="noConversion"/>
  </si>
  <si>
    <t>上周网媒关注度（条）</t>
    <phoneticPr fontId="1" type="noConversion"/>
  </si>
  <si>
    <t>上周微博提及量（条）</t>
    <phoneticPr fontId="1" type="noConversion"/>
  </si>
  <si>
    <t>上周视频点击量（次）</t>
    <phoneticPr fontId="1" type="noConversion"/>
  </si>
  <si>
    <t>东方卫视</t>
  </si>
  <si>
    <t>第一财经</t>
  </si>
  <si>
    <t>上视娱乐频道</t>
  </si>
  <si>
    <t>星尚频道</t>
  </si>
  <si>
    <t>上海电视剧频道</t>
  </si>
  <si>
    <t>上海纪实频道</t>
  </si>
  <si>
    <t>上海五星体育频道</t>
  </si>
  <si>
    <t>上视艺术人文频道</t>
  </si>
  <si>
    <t>上海炫动卡通频道</t>
  </si>
  <si>
    <t>上视新闻频道</t>
  </si>
  <si>
    <t>哈哈少儿频道</t>
  </si>
  <si>
    <t>上视外语频道</t>
  </si>
  <si>
    <t>今晚80后脱口秀</t>
  </si>
  <si>
    <t>综艺类</t>
  </si>
  <si>
    <t>看东方</t>
  </si>
  <si>
    <t>新闻/时事</t>
  </si>
  <si>
    <t>东方新闻</t>
  </si>
  <si>
    <t>娱乐星天地</t>
  </si>
  <si>
    <t>金星秀</t>
  </si>
  <si>
    <t>专题类</t>
  </si>
  <si>
    <t>潮童天下</t>
  </si>
  <si>
    <t>青少类</t>
  </si>
  <si>
    <t>生活服务类</t>
  </si>
  <si>
    <t>财经类</t>
  </si>
  <si>
    <t>案件聚焦</t>
  </si>
  <si>
    <t>法制类</t>
  </si>
  <si>
    <t>新娱乐在线</t>
  </si>
  <si>
    <t>拳力争胜</t>
  </si>
  <si>
    <t>体育类</t>
  </si>
  <si>
    <t>档案</t>
  </si>
  <si>
    <t>首席评论</t>
  </si>
  <si>
    <t>解码财商</t>
  </si>
  <si>
    <t>可凡倾听</t>
  </si>
  <si>
    <t>纪录片编辑室</t>
  </si>
  <si>
    <t>东方110</t>
  </si>
  <si>
    <t>新老娘舅</t>
  </si>
  <si>
    <t>新闻坊</t>
  </si>
  <si>
    <t>上海早晨</t>
  </si>
  <si>
    <t>谈股论金</t>
  </si>
  <si>
    <t>人气美食</t>
  </si>
  <si>
    <t>今夜说点事</t>
  </si>
  <si>
    <t>体育夜线</t>
  </si>
  <si>
    <t>梦想下一战</t>
  </si>
  <si>
    <t>今日股市</t>
  </si>
  <si>
    <t>出国策</t>
  </si>
  <si>
    <t>头脑风暴</t>
  </si>
  <si>
    <t>弈棋耍大牌</t>
  </si>
  <si>
    <t>财经夜行线</t>
  </si>
  <si>
    <t>炫动音乐前线</t>
  </si>
  <si>
    <t>新闻夜线</t>
  </si>
  <si>
    <t>往事</t>
  </si>
  <si>
    <t>新闻透视</t>
  </si>
  <si>
    <t>财经早班车</t>
  </si>
  <si>
    <t>今日印象</t>
  </si>
  <si>
    <t>超级家庭</t>
  </si>
  <si>
    <t>醇享人生</t>
  </si>
  <si>
    <t>生活大不同</t>
  </si>
  <si>
    <t>媒体大搜索</t>
  </si>
  <si>
    <t>庭审纪实</t>
  </si>
  <si>
    <t>海外路路通</t>
  </si>
  <si>
    <t>非常惠生活</t>
  </si>
  <si>
    <t>甲方乙方</t>
  </si>
  <si>
    <t>世界艺术之旅</t>
  </si>
  <si>
    <t>小荷的下午茶</t>
  </si>
  <si>
    <t>公司与行业</t>
  </si>
  <si>
    <t>体育速递</t>
  </si>
  <si>
    <t>小学生出租车</t>
  </si>
  <si>
    <t>名医话养生</t>
  </si>
  <si>
    <t>因为爱情</t>
  </si>
  <si>
    <t>欢乐星期二</t>
  </si>
  <si>
    <t>法律与道德</t>
  </si>
  <si>
    <t>防务新时空</t>
  </si>
  <si>
    <t>第一地产</t>
  </si>
  <si>
    <t>英强开讲</t>
  </si>
  <si>
    <t>财经中间站</t>
  </si>
  <si>
    <t>中国经济论坛</t>
  </si>
  <si>
    <t>欢乐蹦蹦跳</t>
  </si>
  <si>
    <t>纵横经典</t>
  </si>
  <si>
    <t>音乐类</t>
  </si>
  <si>
    <t>精彩老朋友</t>
  </si>
  <si>
    <t>欢乐搜索线</t>
  </si>
  <si>
    <t>名医大会诊</t>
  </si>
  <si>
    <t>回家吃饭</t>
  </si>
  <si>
    <t>星尚之夜</t>
  </si>
  <si>
    <t>市场零距离</t>
  </si>
  <si>
    <t>第六交易日</t>
  </si>
  <si>
    <t>荧星梦工厂</t>
  </si>
  <si>
    <t>祝你生日快乐</t>
  </si>
  <si>
    <t>第一声音</t>
  </si>
  <si>
    <t>智车达人</t>
  </si>
  <si>
    <t>超级家长会</t>
  </si>
  <si>
    <t>电视剧类</t>
  </si>
  <si>
    <t>观众中来</t>
  </si>
  <si>
    <t>万万看不懂</t>
  </si>
  <si>
    <t>财富地理周刊</t>
  </si>
  <si>
    <t>道·理</t>
  </si>
  <si>
    <t>上海摩天轮</t>
  </si>
  <si>
    <t>小鬼当家</t>
  </si>
  <si>
    <t>倾听</t>
  </si>
  <si>
    <t>文化天空</t>
  </si>
  <si>
    <t>新文艺纵览</t>
  </si>
  <si>
    <t>体育新闻</t>
  </si>
  <si>
    <t>娱乐</t>
  </si>
  <si>
    <t>哈哈少儿</t>
  </si>
  <si>
    <t>艺术人文</t>
  </si>
  <si>
    <t>炫动卡通</t>
  </si>
  <si>
    <t>五星足球</t>
  </si>
  <si>
    <t>相约星期六</t>
  </si>
  <si>
    <t>新闻综合</t>
  </si>
  <si>
    <t>一呼柏应</t>
  </si>
  <si>
    <t>陈辰全民星</t>
  </si>
  <si>
    <t>大师</t>
  </si>
  <si>
    <t>城市节拍CITY BEAT</t>
  </si>
  <si>
    <t>七分之一</t>
  </si>
  <si>
    <t>财道Money Talks</t>
  </si>
  <si>
    <t>洋厨房You Are the chef</t>
  </si>
  <si>
    <t>炫动漫中国</t>
  </si>
  <si>
    <t>陈蓉朋友圈</t>
  </si>
  <si>
    <t>午间新闻</t>
  </si>
  <si>
    <t>新闻报道</t>
  </si>
  <si>
    <t>注：节目未分是否当周在播</t>
    <phoneticPr fontId="1" type="noConversion"/>
  </si>
  <si>
    <t>东方大头条</t>
  </si>
  <si>
    <t>投资相对论</t>
  </si>
  <si>
    <t>网媒关注度（条）</t>
    <phoneticPr fontId="1" type="noConversion"/>
  </si>
  <si>
    <t>视频点击量（千万次）</t>
    <phoneticPr fontId="1" type="noConversion"/>
  </si>
  <si>
    <t>排名</t>
    <phoneticPr fontId="1" type="noConversion"/>
  </si>
  <si>
    <t>频道名称</t>
    <phoneticPr fontId="1" type="noConversion"/>
  </si>
  <si>
    <t>本周</t>
    <phoneticPr fontId="1" type="noConversion"/>
  </si>
  <si>
    <t>上周</t>
    <phoneticPr fontId="1" type="noConversion"/>
  </si>
  <si>
    <t>周环比</t>
    <phoneticPr fontId="1" type="noConversion"/>
  </si>
  <si>
    <t>本周</t>
  </si>
  <si>
    <t>上周</t>
  </si>
  <si>
    <t>湖南卫视</t>
  </si>
  <si>
    <t>浙江卫视</t>
  </si>
  <si>
    <t>江苏卫视</t>
  </si>
  <si>
    <t>北京卫视</t>
  </si>
  <si>
    <t>安徽卫视</t>
  </si>
  <si>
    <t>深圳卫视</t>
  </si>
  <si>
    <t>数据说明：频道视频点击量不包含电视剧/动画片/电影/非独播纪录片</t>
    <phoneticPr fontId="1" type="noConversion"/>
  </si>
  <si>
    <t>指标说明：</t>
    <phoneticPr fontId="1" type="noConversion"/>
  </si>
  <si>
    <t>网媒关注度</t>
    <phoneticPr fontId="1" type="noConversion"/>
  </si>
  <si>
    <t>正式机构在互联网上对于某一电视频道或栏目相关主体信息的发布及关注状况。主要考察由正式机构在互联网上发布的该电视频道或栏目相关主体信息的总体数量及具体分布状况。较多的网媒关注有利于提升该电视频道或栏目相关话题的网络传播广度，横向扩充电视频道或栏目的网络传播力。</t>
    <phoneticPr fontId="1" type="noConversion"/>
  </si>
  <si>
    <t>监测范围：新浪网、搜狐网、腾讯网、凤凰网、人民网、新华网、金鹰网等近5000家新闻资讯类网站</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</si>
  <si>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</si>
  <si>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</si>
  <si>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</si>
  <si>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网民评议度</t>
    <phoneticPr fontId="1" type="noConversion"/>
  </si>
  <si>
    <t xml:space="preserve">网络受众在互联网上对于某一电视频道或栏目相关信息的讨论程度以及针对电视频道或栏目相关话题的网民口碑状况。综合考察广大网民在论坛、博客、微博等各类交互性平台上针对该电视频道或栏目相关信息的发布/转载、点击/浏览、回复/评论等多种参与行为。较多的网民评议可以反映该电视频道或栏目相关话题的网络传播深度，纵向拉伸电视频道或栏目的网络影响力； </t>
    <phoneticPr fontId="1" type="noConversion"/>
  </si>
  <si>
    <t>监测范围：论坛类网站6000余家【天涯社区、猫扑社区、搜狐论坛、凤凰论坛、新浪论坛等】、博客类网站200余家【新浪博客、搜狐博客等】，微博类网站2家【新浪、腾讯】。</t>
    <phoneticPr fontId="1" type="noConversion"/>
  </si>
  <si>
    <t>网民美誉度</t>
    <phoneticPr fontId="1" type="noConversion"/>
  </si>
  <si>
    <t>将所有评议内容分为正面、中性、负面三种情感态度进行考量，综合反映该电视频道或栏目在互联网上的传播声望与舆论走向，用以衡量电视媒体网络传播的质量层次。</t>
    <phoneticPr fontId="1" type="noConversion"/>
  </si>
  <si>
    <t>检测范围：来自2家主流微博、200余家博客、6000余家论坛社区中网民自发评议和描述的与电视信息相关的内容</t>
    <phoneticPr fontId="1" type="noConversion"/>
  </si>
  <si>
    <t>视频点击量</t>
    <phoneticPr fontId="1" type="noConversion"/>
  </si>
  <si>
    <t>指标解释：某一电视频道非UGC视频在互联网上被点击收看的次数。通过考察网民在互联网上收看视频节目的频次，用以反映网民的主动收看行为，彰显电视原创视频的二次传播效果。</t>
    <phoneticPr fontId="1" type="noConversion"/>
  </si>
  <si>
    <t>监测范围：17家主流视频网站【搜狐视频、腾讯视频、优酷、酷6、乐视、爱奇艺、土豆、凤凰视频、芒果TV、迅雷看看等】。</t>
    <phoneticPr fontId="1" type="noConversion"/>
  </si>
  <si>
    <t>视频点击量（千万次）</t>
  </si>
  <si>
    <t>排名</t>
  </si>
  <si>
    <t>剧目名称</t>
  </si>
  <si>
    <t>周环比</t>
  </si>
  <si>
    <t>指标解释-电视频道相关信息在主流微博平台中被提及的总次数</t>
    <phoneticPr fontId="1" type="noConversion"/>
  </si>
  <si>
    <t>监测范围：两大主流微博网站【新浪微博、腾讯微博】</t>
    <phoneticPr fontId="1" type="noConversion"/>
  </si>
  <si>
    <t>节目名称</t>
    <phoneticPr fontId="1" type="noConversion"/>
  </si>
  <si>
    <t>节目名称</t>
  </si>
  <si>
    <t>数据说明：频道视频点击量不包含电视剧/动画片/电影/非独播纪录片</t>
    <phoneticPr fontId="1" type="noConversion"/>
  </si>
  <si>
    <t>指标说明：</t>
    <phoneticPr fontId="1" type="noConversion"/>
  </si>
  <si>
    <t>网媒关注度</t>
    <phoneticPr fontId="1" type="noConversion"/>
  </si>
  <si>
    <t>正式机构在互联网上对于某一电视频道或栏目相关主体信息的发布及关注状况。主要考察由正式机构在互联网上发布的该电视频道或栏目相关主体信息的总体数量及具体分布状况。较多的网媒关注有利于提升该电视频道或栏目相关话题的网络传播广度，横向扩充电视频道或栏目的网络传播力。</t>
    <phoneticPr fontId="1" type="noConversion"/>
  </si>
  <si>
    <t>监测范围：新浪网、搜狐网、腾讯网、凤凰网、人民网、新华网、金鹰网等近5000家新闻资讯类网站</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</si>
  <si>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</si>
  <si>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</si>
  <si>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</si>
  <si>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网民评议度</t>
    <phoneticPr fontId="1" type="noConversion"/>
  </si>
  <si>
    <t xml:space="preserve">网络受众在互联网上对于某一电视频道或栏目相关信息的讨论程度以及针对电视频道或栏目相关话题的网民口碑状况。综合考察广大网民在论坛、博客、微博等各类交互性平台上针对该电视频道或栏目相关信息的发布/转载、点击/浏览、回复/评论等多种参与行为。较多的网民评议可以反映该电视频道或栏目相关话题的网络传播深度，纵向拉伸电视频道或栏目的网络影响力； </t>
    <phoneticPr fontId="1" type="noConversion"/>
  </si>
  <si>
    <t>监测范围：论坛类网站6000余家【天涯社区、猫扑社区、搜狐论坛、凤凰论坛、新浪论坛等】、博客类网站200余家【新浪博客、搜狐博客等】，微博类网站2家【新浪、腾讯】。</t>
    <phoneticPr fontId="1" type="noConversion"/>
  </si>
  <si>
    <t>网民美誉度</t>
    <phoneticPr fontId="1" type="noConversion"/>
  </si>
  <si>
    <t>将所有评议内容分为正面、中性、负面三种情感态度进行考量，综合反映该电视频道或栏目在互联网上的传播声望与舆论走向，用以衡量电视媒体网络传播的质量层次。</t>
    <phoneticPr fontId="1" type="noConversion"/>
  </si>
  <si>
    <t>检测范围：来自2家主流微博、200余家博客、6000余家论坛社区中网民自发评议和描述的与电视信息相关的内容</t>
    <phoneticPr fontId="1" type="noConversion"/>
  </si>
  <si>
    <t>视频点击量</t>
    <phoneticPr fontId="1" type="noConversion"/>
  </si>
  <si>
    <t>指标解释：某一电视频道非UGC视频在互联网上被点击收看的次数。通过考察网民在互联网上收看视频节目的频次，用以反映网民的主动收看行为，彰显电视原创视频的二次传播效果。</t>
    <phoneticPr fontId="1" type="noConversion"/>
  </si>
  <si>
    <t>监测范围：17家主流视频网站【搜狐视频、腾讯视频、优酷、酷6、乐视、爱奇艺、土豆、凤凰视频、芒果TV、迅雷看看等】。</t>
    <phoneticPr fontId="1" type="noConversion"/>
  </si>
  <si>
    <t>一周省级上星频道重点综艺节目网络传播影响力排名TOP10</t>
    <phoneticPr fontId="1" type="noConversion"/>
  </si>
  <si>
    <t>排名</t>
    <phoneticPr fontId="1" type="noConversion"/>
  </si>
  <si>
    <t>频道</t>
    <phoneticPr fontId="1" type="noConversion"/>
  </si>
  <si>
    <t>频道</t>
    <phoneticPr fontId="1" type="noConversion"/>
  </si>
  <si>
    <t>本周网媒关注度(条)</t>
    <phoneticPr fontId="1" type="noConversion"/>
  </si>
  <si>
    <t>上周网媒关注度(条)</t>
    <phoneticPr fontId="1" type="noConversion"/>
  </si>
  <si>
    <t>网媒关注度周环比</t>
    <phoneticPr fontId="1" type="noConversion"/>
  </si>
  <si>
    <t>排名</t>
    <phoneticPr fontId="1" type="noConversion"/>
  </si>
  <si>
    <t>本周微博提及量(条)</t>
    <phoneticPr fontId="1" type="noConversion"/>
  </si>
  <si>
    <t>上周微博提及量(条)</t>
    <phoneticPr fontId="1" type="noConversion"/>
  </si>
  <si>
    <t>视频点击量周环比</t>
    <phoneticPr fontId="1" type="noConversion"/>
  </si>
  <si>
    <t>指标解释-新闻资讯类网站上对于某一电视频道相关信息的发布总量</t>
    <phoneticPr fontId="1" type="noConversion"/>
  </si>
  <si>
    <t>监测范围：新闻资讯类网站5000余家。【新浪网、搜狐网、腾讯网、凤凰网、人民网、新华网、金鹰网等】</t>
    <phoneticPr fontId="1" type="noConversion"/>
  </si>
  <si>
    <t>监测范围：新闻资讯类网站5000余家。【新浪网、搜狐网、腾讯网、凤凰网、人民网、新华网、金鹰网等】</t>
    <phoneticPr fontId="1" type="noConversion"/>
  </si>
  <si>
    <t>监测范围：主流的16家视频类网站【搜狐视频、腾讯视频、优酷、酷6、爱奇艺、土豆、电影网、乐视网、激动网、PPTV、天翼视讯、凤凰视频、PPS、56网、CNTV、芒果TV】</t>
    <phoneticPr fontId="1" type="noConversion"/>
  </si>
  <si>
    <t>分类</t>
    <phoneticPr fontId="1" type="noConversion"/>
  </si>
  <si>
    <t>本周网媒关注度（条）</t>
    <phoneticPr fontId="1" type="noConversion"/>
  </si>
  <si>
    <t>本周微博提及量（条）</t>
    <phoneticPr fontId="1" type="noConversion"/>
  </si>
  <si>
    <t>本周视频点击量（次）</t>
    <phoneticPr fontId="1" type="noConversion"/>
  </si>
  <si>
    <t>指标说明：</t>
    <phoneticPr fontId="1" type="noConversion"/>
  </si>
  <si>
    <t>网媒关注度</t>
    <phoneticPr fontId="1" type="noConversion"/>
  </si>
  <si>
    <t>指标解释-新闻资讯类网站上对于某一电视频道相关信息的发布总量</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</si>
  <si>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</si>
  <si>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</si>
  <si>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</si>
  <si>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视频点击量</t>
    <phoneticPr fontId="1" type="noConversion"/>
  </si>
  <si>
    <t>指标解释-某一电视频道节目视频内容在互联网上被点击次数总量</t>
    <phoneticPr fontId="1" type="noConversion"/>
  </si>
  <si>
    <t>一周省级上星频道网络传播影响力排名TOP10</t>
    <phoneticPr fontId="1" type="noConversion"/>
  </si>
  <si>
    <t>网媒关注度（条）</t>
    <phoneticPr fontId="1" type="noConversion"/>
  </si>
  <si>
    <t>视频点击量（千万次）</t>
    <phoneticPr fontId="1" type="noConversion"/>
  </si>
  <si>
    <t>排名</t>
    <phoneticPr fontId="1" type="noConversion"/>
  </si>
  <si>
    <t>频道名称</t>
    <phoneticPr fontId="1" type="noConversion"/>
  </si>
  <si>
    <t>本周</t>
    <phoneticPr fontId="1" type="noConversion"/>
  </si>
  <si>
    <t>上周</t>
    <phoneticPr fontId="1" type="noConversion"/>
  </si>
  <si>
    <t>周环比</t>
    <phoneticPr fontId="1" type="noConversion"/>
  </si>
  <si>
    <t>微博提及量（条）</t>
    <phoneticPr fontId="1" type="noConversion"/>
  </si>
  <si>
    <t>微博提及量（条）</t>
    <phoneticPr fontId="1" type="noConversion"/>
  </si>
  <si>
    <t>一周省级上星频道重点首播剧网络传播影响力排名TOP10</t>
    <phoneticPr fontId="1" type="noConversion"/>
  </si>
  <si>
    <t>笑傲江湖</t>
  </si>
  <si>
    <t>环球交叉点</t>
  </si>
  <si>
    <t>X诊所</t>
  </si>
  <si>
    <t>大爱东方</t>
  </si>
  <si>
    <t>急诊室故事</t>
  </si>
  <si>
    <t>双城记</t>
  </si>
  <si>
    <t>直播上海</t>
  </si>
  <si>
    <t>注：节目未分是否当周在播</t>
    <phoneticPr fontId="1" type="noConversion"/>
  </si>
  <si>
    <t>今晚</t>
  </si>
  <si>
    <t>网媒关注度（条）</t>
    <phoneticPr fontId="1" type="noConversion"/>
  </si>
  <si>
    <t>排名</t>
    <phoneticPr fontId="1" type="noConversion"/>
  </si>
  <si>
    <t>剧目名称</t>
    <phoneticPr fontId="1" type="noConversion"/>
  </si>
  <si>
    <t>本周</t>
    <phoneticPr fontId="1" type="noConversion"/>
  </si>
  <si>
    <t>上周</t>
    <phoneticPr fontId="1" type="noConversion"/>
  </si>
  <si>
    <t>周环比</t>
    <phoneticPr fontId="1" type="noConversion"/>
  </si>
  <si>
    <t>天津卫视</t>
  </si>
  <si>
    <t>欢乐喜剧人</t>
  </si>
  <si>
    <t>新婚公寓</t>
  </si>
  <si>
    <t>今天吃什么</t>
  </si>
  <si>
    <t>我们15个</t>
  </si>
  <si>
    <t>跟着贝尔去冒险</t>
  </si>
  <si>
    <t>中国经营者</t>
  </si>
  <si>
    <t>财经关键词之马上胡</t>
  </si>
  <si>
    <t>市场这本经之期货周刊</t>
  </si>
  <si>
    <t>第一地产看房/决战商场</t>
  </si>
  <si>
    <t>主角</t>
  </si>
  <si>
    <t>财富中国</t>
  </si>
  <si>
    <t>首席旅行官</t>
  </si>
  <si>
    <t>市场这本经之金融译时代</t>
  </si>
  <si>
    <t>中国产业园区报道</t>
  </si>
  <si>
    <t>700剧场哈哈笑餐厅2</t>
  </si>
  <si>
    <t>电视剧</t>
  </si>
  <si>
    <t>700剧场极品家族</t>
  </si>
  <si>
    <t>宝贝学院</t>
  </si>
  <si>
    <t>远方的爱</t>
  </si>
  <si>
    <t>纪实频道</t>
  </si>
  <si>
    <t>漫游</t>
  </si>
  <si>
    <t>医道</t>
  </si>
  <si>
    <t>上海滩</t>
  </si>
  <si>
    <t>五星体育</t>
  </si>
  <si>
    <t>UFC终极格斗赛事精华</t>
  </si>
  <si>
    <t>阳光校园</t>
  </si>
  <si>
    <t>健身时代</t>
  </si>
  <si>
    <t>侬最有腔调</t>
  </si>
  <si>
    <t>娱乐频道</t>
  </si>
  <si>
    <t>36.7度</t>
  </si>
  <si>
    <t>外语频道</t>
  </si>
  <si>
    <t>直播上海 Shanghai Live</t>
  </si>
  <si>
    <t>中日新视界</t>
  </si>
  <si>
    <t>外语类</t>
  </si>
  <si>
    <t>爱收藏</t>
  </si>
  <si>
    <t>车游天下</t>
  </si>
  <si>
    <t>老外说</t>
  </si>
  <si>
    <t>艺术课堂</t>
  </si>
  <si>
    <t>嘎讪胡</t>
  </si>
  <si>
    <t>春满东方·2016群星新春大联欢</t>
  </si>
  <si>
    <t>曹可凡和他的朋友们</t>
  </si>
  <si>
    <t>金星和她的朋友们</t>
  </si>
  <si>
    <t>孟非和他的朋友们</t>
  </si>
  <si>
    <t>霍建华刘诗诗和他们的朋友们</t>
  </si>
  <si>
    <t>王自健和他的朋友们</t>
  </si>
  <si>
    <t>快乐大本营</t>
  </si>
  <si>
    <t>花样姐姐</t>
  </si>
  <si>
    <t>极限挑战</t>
  </si>
  <si>
    <t>燃烧吧卡路里</t>
  </si>
  <si>
    <t>笑傲帮</t>
  </si>
  <si>
    <t>娜就这么说</t>
  </si>
  <si>
    <t>七又二分之一</t>
  </si>
  <si>
    <t>葡萄英语</t>
  </si>
  <si>
    <t>天天健</t>
  </si>
  <si>
    <t>不被辜负的假期</t>
  </si>
  <si>
    <t>阿拉来赛伐</t>
  </si>
  <si>
    <t>疯狂的冰箱</t>
  </si>
  <si>
    <t>国民美少女</t>
  </si>
  <si>
    <t>东方卫视；优酷土豆</t>
  </si>
  <si>
    <t>湖北卫视</t>
  </si>
  <si>
    <t>加油!美少女</t>
  </si>
  <si>
    <t>挑战吧健康</t>
  </si>
  <si>
    <t>你是几0后</t>
  </si>
  <si>
    <t>星尚</t>
  </si>
  <si>
    <t>三两博千金</t>
  </si>
  <si>
    <t>寻找独角兽</t>
  </si>
  <si>
    <t>青春合伙人</t>
  </si>
  <si>
    <t>青春总动员</t>
  </si>
  <si>
    <t>老九门</t>
  </si>
  <si>
    <t>中国新歌声</t>
  </si>
  <si>
    <t>我们来了</t>
  </si>
  <si>
    <t>星球者联盟</t>
  </si>
  <si>
    <t>时尚汇</t>
  </si>
  <si>
    <t>子午线</t>
  </si>
  <si>
    <t>东南卫视</t>
  </si>
  <si>
    <t>诛仙青云志</t>
  </si>
  <si>
    <t>四大名助</t>
  </si>
  <si>
    <t>微微一笑很倾城</t>
  </si>
  <si>
    <t>梦想改造家</t>
  </si>
  <si>
    <t>我的新衣</t>
  </si>
  <si>
    <t>报告教练</t>
  </si>
  <si>
    <t>环球时尚手册</t>
  </si>
  <si>
    <t>东方全纪录</t>
  </si>
  <si>
    <t>跨界喜剧王</t>
  </si>
  <si>
    <t>中国式关系</t>
  </si>
  <si>
    <t>麻雀</t>
  </si>
  <si>
    <t>十二道锋味</t>
  </si>
  <si>
    <t>喜剧总动员</t>
  </si>
  <si>
    <t>哈哈少儿,炫动卡通</t>
    <phoneticPr fontId="1" type="noConversion"/>
  </si>
  <si>
    <t>哈哈少儿.,炫动卡通</t>
    <phoneticPr fontId="1" type="noConversion"/>
  </si>
  <si>
    <t>重庆卫视</t>
  </si>
  <si>
    <t>蒙面唱将猜猜猜</t>
  </si>
  <si>
    <t>今夜百乐门</t>
  </si>
  <si>
    <t>花样姐姐</t>
    <phoneticPr fontId="1" type="noConversion"/>
  </si>
  <si>
    <t>花样男团</t>
    <phoneticPr fontId="1" type="noConversion"/>
  </si>
  <si>
    <t>妈妈咪呀</t>
    <phoneticPr fontId="1" type="noConversion"/>
  </si>
  <si>
    <t>四大名助</t>
    <phoneticPr fontId="1" type="noConversion"/>
  </si>
  <si>
    <t>中国梦之声</t>
    <phoneticPr fontId="1" type="noConversion"/>
  </si>
  <si>
    <t>排名</t>
    <phoneticPr fontId="1" type="noConversion"/>
  </si>
  <si>
    <t>节目</t>
    <phoneticPr fontId="1" type="noConversion"/>
  </si>
  <si>
    <t>频道</t>
    <phoneticPr fontId="1" type="noConversion"/>
  </si>
  <si>
    <t>分类</t>
    <phoneticPr fontId="1" type="noConversion"/>
  </si>
  <si>
    <t>本周网媒关注度（条）</t>
    <phoneticPr fontId="1" type="noConversion"/>
  </si>
  <si>
    <t>上周网媒关注度（条）</t>
    <phoneticPr fontId="1" type="noConversion"/>
  </si>
  <si>
    <t>网媒关注度周环比</t>
    <phoneticPr fontId="1" type="noConversion"/>
  </si>
  <si>
    <t>本周微博提及量（条）</t>
    <phoneticPr fontId="1" type="noConversion"/>
  </si>
  <si>
    <t>上周微博提及量（条）</t>
    <phoneticPr fontId="1" type="noConversion"/>
  </si>
  <si>
    <t>微博提及量周环比</t>
    <phoneticPr fontId="1" type="noConversion"/>
  </si>
  <si>
    <t>本周视频点击量（次）</t>
    <phoneticPr fontId="1" type="noConversion"/>
  </si>
  <si>
    <t>上周视频点击量（次）</t>
    <phoneticPr fontId="1" type="noConversion"/>
  </si>
  <si>
    <t>视频点击量周环比</t>
    <phoneticPr fontId="1" type="noConversion"/>
  </si>
  <si>
    <t>微微一笑很倾城</t>
    <phoneticPr fontId="1" type="noConversion"/>
  </si>
  <si>
    <t>辽宁卫视</t>
  </si>
  <si>
    <t>爱情保卫战</t>
  </si>
  <si>
    <t>天天向上</t>
  </si>
  <si>
    <t>天籁之战</t>
  </si>
  <si>
    <t>一年级</t>
  </si>
  <si>
    <t>天籁之战</t>
    <phoneticPr fontId="1" type="noConversion"/>
  </si>
  <si>
    <t>我是歌手</t>
  </si>
  <si>
    <t>小别离</t>
  </si>
  <si>
    <t>我是红军</t>
  </si>
  <si>
    <t>如果蜗牛有爱情</t>
  </si>
  <si>
    <t>山东卫视</t>
  </si>
  <si>
    <t>真正男子汉</t>
  </si>
  <si>
    <t>幻城</t>
  </si>
  <si>
    <t>亲爱的翻译官</t>
  </si>
  <si>
    <t>女医明妃传</t>
  </si>
  <si>
    <t>红旗漫卷西风</t>
  </si>
  <si>
    <t>傻儿传奇之抗战到底</t>
  </si>
  <si>
    <t>寒山令</t>
  </si>
  <si>
    <t>暗战危城</t>
  </si>
  <si>
    <t>双刺</t>
  </si>
  <si>
    <t xml:space="preserve">数据来源：美兰德中国电视媒体网络传播监测与研究       数据监测时间：2016年10月31日- 2016年11月06日    </t>
    <phoneticPr fontId="1" type="noConversion"/>
  </si>
  <si>
    <t>河南卫视</t>
  </si>
  <si>
    <t>梦想的声音</t>
  </si>
  <si>
    <t>卧谈会有趣</t>
  </si>
  <si>
    <t>欢乐颂</t>
  </si>
  <si>
    <t>芈月传</t>
  </si>
  <si>
    <t>解密</t>
  </si>
  <si>
    <t>结婚为什么</t>
  </si>
  <si>
    <t>彭德怀元帅</t>
  </si>
  <si>
    <t>蜂鸟</t>
  </si>
  <si>
    <t>骡子和金子</t>
  </si>
  <si>
    <t>2016年第44周上海广播电视台网络影响力频道排名</t>
    <phoneticPr fontId="1" type="noConversion"/>
  </si>
  <si>
    <t>2016年第44周上海广播电视台省级东方卫视节目网络影响力综合排名</t>
    <phoneticPr fontId="1" type="noConversion"/>
  </si>
  <si>
    <t>2016年第44周上海广播电视台地面频道节目网络影响力综合排名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</si>
</sst>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76" formatCode="#,##0_ "/>
    <numFmt numFmtId="177" formatCode="0.0%"/>
    <numFmt numFmtId="178" formatCode="0_ "/>
    <numFmt numFmtId="179" formatCode="0.0_);[Red]\(0.0\)"/>
    <numFmt numFmtId="180" formatCode="yyyy\-mm\-dd"/>
    <numFmt numFmtId="181" formatCode="0.0"/>
  </numFmts>
  <fonts count="21">
    <font>
      <sz val="11"/>
      <color theme="1"/>
      <name val="宋体"/>
      <family val="2"/>
      <charset val="134"/>
      <scheme val="minor"/>
    </font>
    <font>
      <sz val="9"/>
      <name val="宋体"/>
      <family val="2"/>
      <charset val="134"/>
      <scheme val="minor"/>
    </font>
    <font>
      <sz val="11"/>
      <color theme="1"/>
      <name val="宋体"/>
      <family val="2"/>
      <charset val="134"/>
      <scheme val="minor"/>
    </font>
    <font>
      <b/>
      <sz val="10.5"/>
      <color rgb="FFFFFFFF"/>
      <name val="微软雅黑"/>
      <family val="2"/>
      <charset val="134"/>
    </font>
    <font>
      <sz val="10"/>
      <color rgb="FF000000"/>
      <name val="微软雅黑"/>
      <family val="2"/>
      <charset val="134"/>
    </font>
    <font>
      <sz val="10"/>
      <color theme="1"/>
      <name val="微软雅黑"/>
      <family val="2"/>
      <charset val="134"/>
    </font>
    <font>
      <sz val="9"/>
      <color theme="1"/>
      <name val="微软雅黑"/>
      <family val="2"/>
      <charset val="134"/>
    </font>
    <font>
      <sz val="10"/>
      <color theme="5" tint="-0.249977111117893"/>
      <name val="微软雅黑"/>
      <family val="2"/>
      <charset val="134"/>
    </font>
    <font>
      <sz val="11"/>
      <color theme="1"/>
      <name val="微软雅黑"/>
      <family val="2"/>
      <charset val="134"/>
    </font>
    <font>
      <b/>
      <sz val="20"/>
      <color rgb="FF0070C0"/>
      <name val="微软雅黑"/>
      <family val="2"/>
      <charset val="134"/>
    </font>
    <font>
      <sz val="9"/>
      <color rgb="FFFF0000"/>
      <name val="微软雅黑"/>
      <family val="2"/>
      <charset val="134"/>
    </font>
    <font>
      <b/>
      <sz val="18"/>
      <color theme="1"/>
      <name val="微软雅黑"/>
      <family val="2"/>
      <charset val="134"/>
    </font>
    <font>
      <b/>
      <sz val="12"/>
      <color theme="0"/>
      <name val="微软雅黑"/>
      <family val="2"/>
      <charset val="134"/>
    </font>
    <font>
      <sz val="12"/>
      <color theme="1"/>
      <name val="微软雅黑"/>
      <family val="2"/>
      <charset val="134"/>
    </font>
    <font>
      <sz val="12"/>
      <color theme="1"/>
      <name val="宋体"/>
      <family val="2"/>
      <charset val="134"/>
      <scheme val="minor"/>
    </font>
    <font>
      <sz val="12"/>
      <color theme="5" tint="-0.249977111117893"/>
      <name val="微软雅黑"/>
      <family val="2"/>
      <charset val="134"/>
    </font>
    <font>
      <sz val="12"/>
      <name val="微软雅黑"/>
      <family val="2"/>
      <charset val="134"/>
    </font>
    <font>
      <b/>
      <sz val="10"/>
      <color rgb="FF000000"/>
      <name val="微软雅黑"/>
      <family val="2"/>
      <charset val="134"/>
    </font>
    <font>
      <sz val="10"/>
      <name val="微软雅黑"/>
      <family val="2"/>
      <charset val="134"/>
    </font>
    <font>
      <sz val="11"/>
      <name val="宋体"/>
      <family val="2"/>
      <charset val="134"/>
      <scheme val="minor"/>
    </font>
    <font>
      <sz val="11"/>
      <color rgb="FF000000"/>
      <name val="微软雅黑"/>
      <family val="2"/>
      <charset val="134"/>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diagonal/>
    </border>
    <border>
      <left/>
      <right style="thin">
        <color indexed="64"/>
      </right>
      <top/>
      <bottom/>
      <diagonal/>
    </border>
  </borders>
  <cellStyleXfs count="2">
    <xf numFmtId="0" fontId="0" fillId="0" borderId="0">
      <alignment vertical="center"/>
    </xf>
    <xf numFmtId="43" fontId="2" fillId="0" borderId="0" applyFont="0" applyFill="0" applyBorder="0" applyAlignment="0" applyProtection="0">
      <alignment vertical="center"/>
    </xf>
  </cellStyleXfs>
  <cellXfs count="281">
    <xf numFmtId="0" fontId="0" fillId="0" borderId="0" xfId="0">
      <alignment vertical="center"/>
    </xf>
    <xf numFmtId="0" fontId="0" fillId="0" borderId="1" xfId="0" applyBorder="1">
      <alignment vertical="center"/>
    </xf>
    <xf numFmtId="0" fontId="5" fillId="0" borderId="1" xfId="0" applyFont="1" applyBorder="1">
      <alignment vertical="center"/>
    </xf>
    <xf numFmtId="0" fontId="7" fillId="0" borderId="1" xfId="0" applyFont="1" applyBorder="1">
      <alignment vertical="center"/>
    </xf>
    <xf numFmtId="0" fontId="0" fillId="0" borderId="1" xfId="0" applyBorder="1" applyAlignment="1">
      <alignment vertical="center" wrapText="1"/>
    </xf>
    <xf numFmtId="0" fontId="6" fillId="0" borderId="9" xfId="0" applyFont="1" applyBorder="1" applyAlignment="1">
      <alignment vertical="center"/>
    </xf>
    <xf numFmtId="0" fontId="6" fillId="0" borderId="11" xfId="0" applyFont="1" applyBorder="1" applyAlignment="1">
      <alignment vertical="center"/>
    </xf>
    <xf numFmtId="0" fontId="6" fillId="0" borderId="1" xfId="0" applyFont="1" applyBorder="1" applyAlignment="1">
      <alignment vertical="center"/>
    </xf>
    <xf numFmtId="0" fontId="0" fillId="0" borderId="0" xfId="0" applyNumberFormat="1">
      <alignment vertical="center"/>
    </xf>
    <xf numFmtId="0" fontId="0" fillId="0" borderId="10" xfId="0" applyBorder="1">
      <alignment vertical="center"/>
    </xf>
    <xf numFmtId="0" fontId="0" fillId="0" borderId="10" xfId="0" applyBorder="1" applyAlignment="1">
      <alignment horizontal="center" vertical="center" wrapText="1"/>
    </xf>
    <xf numFmtId="0" fontId="0" fillId="0" borderId="13" xfId="0" applyBorder="1" applyAlignment="1">
      <alignment vertical="center" wrapText="1"/>
    </xf>
    <xf numFmtId="58" fontId="3" fillId="2" borderId="12"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176" fontId="4" fillId="0" borderId="0" xfId="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1" xfId="0" applyFont="1" applyBorder="1" applyAlignment="1">
      <alignment horizontal="left" vertical="center"/>
    </xf>
    <xf numFmtId="0" fontId="0" fillId="0" borderId="11" xfId="0" applyBorder="1" applyAlignment="1">
      <alignment vertical="center" wrapText="1"/>
    </xf>
    <xf numFmtId="0" fontId="0" fillId="0" borderId="11" xfId="0" applyBorder="1" applyAlignment="1">
      <alignment horizontal="center" vertical="center" wrapText="1"/>
    </xf>
    <xf numFmtId="0" fontId="6" fillId="0" borderId="10" xfId="0" applyFont="1" applyBorder="1" applyAlignment="1">
      <alignment horizontal="left" vertical="center"/>
    </xf>
    <xf numFmtId="0" fontId="6" fillId="0" borderId="11" xfId="0" applyFont="1" applyBorder="1" applyAlignment="1">
      <alignment horizontal="left" vertical="center" wrapText="1"/>
    </xf>
    <xf numFmtId="0" fontId="6" fillId="0" borderId="10" xfId="0" applyFont="1" applyBorder="1" applyAlignment="1">
      <alignment horizontal="left" vertical="center" wrapText="1"/>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3" fillId="2" borderId="12" xfId="0" applyNumberFormat="1" applyFont="1" applyFill="1" applyBorder="1" applyAlignment="1">
      <alignment horizontal="center" vertical="center" wrapText="1"/>
    </xf>
    <xf numFmtId="0" fontId="0" fillId="0" borderId="11" xfId="0" applyNumberFormat="1" applyBorder="1">
      <alignment vertical="center"/>
    </xf>
    <xf numFmtId="0" fontId="4" fillId="0" borderId="12" xfId="1" applyNumberFormat="1" applyFont="1" applyFill="1" applyBorder="1" applyAlignment="1">
      <alignment horizontal="center" vertical="center" wrapText="1"/>
    </xf>
    <xf numFmtId="0" fontId="6" fillId="0" borderId="1" xfId="0" applyNumberFormat="1" applyFont="1" applyBorder="1" applyAlignment="1">
      <alignment horizontal="left" vertical="center"/>
    </xf>
    <xf numFmtId="0" fontId="0" fillId="0" borderId="1" xfId="0" applyNumberFormat="1" applyBorder="1">
      <alignment vertical="center"/>
    </xf>
    <xf numFmtId="0" fontId="0" fillId="0" borderId="1" xfId="0" applyNumberFormat="1" applyBorder="1" applyAlignment="1">
      <alignment vertical="center" wrapText="1"/>
    </xf>
    <xf numFmtId="0" fontId="5" fillId="0" borderId="1" xfId="0" applyNumberFormat="1" applyFont="1" applyBorder="1">
      <alignment vertical="center"/>
    </xf>
    <xf numFmtId="0" fontId="7" fillId="0" borderId="1" xfId="0" applyNumberFormat="1" applyFont="1" applyBorder="1">
      <alignment vertical="center"/>
    </xf>
    <xf numFmtId="0" fontId="6" fillId="0" borderId="9" xfId="0" applyNumberFormat="1" applyFont="1" applyBorder="1" applyAlignment="1">
      <alignment vertical="center"/>
    </xf>
    <xf numFmtId="0" fontId="6" fillId="0" borderId="11" xfId="0" applyNumberFormat="1" applyFont="1" applyBorder="1" applyAlignment="1">
      <alignment vertical="center"/>
    </xf>
    <xf numFmtId="0" fontId="6" fillId="0" borderId="1" xfId="0" applyNumberFormat="1" applyFont="1" applyBorder="1" applyAlignment="1">
      <alignment vertical="center"/>
    </xf>
    <xf numFmtId="0" fontId="0" fillId="0" borderId="13" xfId="0" applyNumberFormat="1" applyBorder="1">
      <alignment vertical="center"/>
    </xf>
    <xf numFmtId="0" fontId="0" fillId="0" borderId="0" xfId="0" applyBorder="1">
      <alignment vertical="center"/>
    </xf>
    <xf numFmtId="0" fontId="0" fillId="0" borderId="0" xfId="0" applyBorder="1" applyAlignment="1">
      <alignment vertical="center" wrapText="1"/>
    </xf>
    <xf numFmtId="0" fontId="0" fillId="0" borderId="11" xfId="0" applyBorder="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Border="1" applyAlignment="1">
      <alignment horizontal="left" vertical="center" wrapText="1"/>
    </xf>
    <xf numFmtId="0" fontId="0" fillId="0" borderId="10" xfId="0" applyBorder="1" applyAlignment="1">
      <alignment vertical="center" wrapText="1"/>
    </xf>
    <xf numFmtId="177" fontId="3" fillId="2" borderId="12" xfId="0" applyNumberFormat="1" applyFont="1" applyFill="1" applyBorder="1" applyAlignment="1">
      <alignment horizontal="center" vertical="center" wrapText="1"/>
    </xf>
    <xf numFmtId="177" fontId="0" fillId="0" borderId="13" xfId="0" applyNumberFormat="1" applyBorder="1">
      <alignment vertical="center"/>
    </xf>
    <xf numFmtId="177" fontId="6" fillId="0" borderId="1" xfId="0" applyNumberFormat="1" applyFont="1" applyBorder="1" applyAlignment="1">
      <alignment horizontal="left" vertical="center"/>
    </xf>
    <xf numFmtId="177" fontId="0" fillId="0" borderId="1" xfId="0" applyNumberFormat="1" applyBorder="1" applyAlignment="1">
      <alignment vertical="center" wrapText="1"/>
    </xf>
    <xf numFmtId="177" fontId="0" fillId="0" borderId="1" xfId="0" applyNumberFormat="1" applyBorder="1">
      <alignment vertical="center"/>
    </xf>
    <xf numFmtId="177" fontId="6" fillId="0" borderId="11" xfId="0" applyNumberFormat="1" applyFont="1" applyBorder="1" applyAlignment="1">
      <alignment vertical="center"/>
    </xf>
    <xf numFmtId="177" fontId="6" fillId="0" borderId="1" xfId="0" applyNumberFormat="1" applyFont="1" applyBorder="1" applyAlignment="1">
      <alignment vertical="center"/>
    </xf>
    <xf numFmtId="177" fontId="6" fillId="0" borderId="1" xfId="0" applyNumberFormat="1" applyFont="1" applyBorder="1" applyAlignment="1">
      <alignment horizontal="left" vertical="center" wrapText="1"/>
    </xf>
    <xf numFmtId="177" fontId="4" fillId="0" borderId="0" xfId="1" applyNumberFormat="1" applyFont="1" applyFill="1" applyBorder="1" applyAlignment="1">
      <alignment horizontal="center" vertical="center" wrapText="1"/>
    </xf>
    <xf numFmtId="177" fontId="0" fillId="0" borderId="0" xfId="0" applyNumberFormat="1" applyBorder="1" applyAlignment="1">
      <alignment vertical="center" wrapText="1"/>
    </xf>
    <xf numFmtId="177" fontId="0" fillId="0" borderId="11" xfId="0" applyNumberFormat="1" applyBorder="1">
      <alignment vertical="center"/>
    </xf>
    <xf numFmtId="177" fontId="6" fillId="0" borderId="0" xfId="0" applyNumberFormat="1" applyFont="1" applyBorder="1" applyAlignment="1">
      <alignment horizontal="left" vertical="center"/>
    </xf>
    <xf numFmtId="177" fontId="0" fillId="0" borderId="0" xfId="0" applyNumberFormat="1" applyBorder="1">
      <alignment vertical="center"/>
    </xf>
    <xf numFmtId="177" fontId="6" fillId="0" borderId="0" xfId="0" applyNumberFormat="1" applyFont="1" applyBorder="1" applyAlignment="1">
      <alignment vertical="center"/>
    </xf>
    <xf numFmtId="177" fontId="6" fillId="0" borderId="0" xfId="0" applyNumberFormat="1" applyFont="1" applyBorder="1" applyAlignment="1">
      <alignment horizontal="left" vertical="center" wrapText="1"/>
    </xf>
    <xf numFmtId="177" fontId="0" fillId="0" borderId="10" xfId="0" applyNumberFormat="1" applyBorder="1" applyAlignment="1">
      <alignment vertical="center" wrapText="1"/>
    </xf>
    <xf numFmtId="177" fontId="0" fillId="0" borderId="11" xfId="0" applyNumberFormat="1" applyBorder="1" applyAlignment="1">
      <alignment vertical="center" wrapText="1"/>
    </xf>
    <xf numFmtId="177" fontId="9" fillId="0" borderId="0" xfId="0" applyNumberFormat="1" applyFont="1" applyBorder="1" applyAlignment="1">
      <alignment horizontal="center" vertical="center" wrapText="1"/>
    </xf>
    <xf numFmtId="0" fontId="0" fillId="0" borderId="11" xfId="0" applyFill="1" applyBorder="1">
      <alignment vertical="center"/>
    </xf>
    <xf numFmtId="0" fontId="10" fillId="0" borderId="1" xfId="0" applyFont="1" applyBorder="1" applyAlignment="1">
      <alignment horizontal="left" vertical="center"/>
    </xf>
    <xf numFmtId="0" fontId="6" fillId="0" borderId="1" xfId="0" applyNumberFormat="1" applyFont="1" applyBorder="1" applyAlignment="1">
      <alignment horizontal="left" vertical="center" wrapText="1"/>
    </xf>
    <xf numFmtId="0" fontId="9" fillId="0" borderId="0" xfId="0" applyFont="1" applyBorder="1" applyAlignment="1">
      <alignment horizontal="center" vertical="center" wrapText="1"/>
    </xf>
    <xf numFmtId="0" fontId="8" fillId="0" borderId="0" xfId="0" applyFont="1">
      <alignment vertical="center"/>
    </xf>
    <xf numFmtId="0" fontId="8" fillId="0" borderId="0" xfId="0" applyFont="1" applyBorder="1">
      <alignment vertical="center"/>
    </xf>
    <xf numFmtId="0" fontId="13" fillId="0" borderId="0" xfId="0" applyFont="1">
      <alignment vertical="center"/>
    </xf>
    <xf numFmtId="0" fontId="12" fillId="3" borderId="18"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2" xfId="0" applyFont="1" applyFill="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3" fillId="0" borderId="11" xfId="0" applyFont="1" applyBorder="1" applyAlignment="1">
      <alignment vertical="center" wrapText="1"/>
    </xf>
    <xf numFmtId="0" fontId="13" fillId="0" borderId="10" xfId="0" applyFont="1" applyBorder="1" applyAlignment="1">
      <alignment vertical="center" wrapText="1"/>
    </xf>
    <xf numFmtId="0" fontId="14" fillId="0" borderId="1"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vertical="center"/>
    </xf>
    <xf numFmtId="0" fontId="14" fillId="0" borderId="1" xfId="0" applyFont="1" applyBorder="1" applyAlignment="1">
      <alignment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5" xfId="0" applyFont="1" applyBorder="1" applyAlignment="1">
      <alignment vertical="center"/>
    </xf>
    <xf numFmtId="0" fontId="14" fillId="0" borderId="19" xfId="0" applyFont="1" applyBorder="1" applyAlignment="1">
      <alignment horizontal="center" vertical="center"/>
    </xf>
    <xf numFmtId="0" fontId="15" fillId="0" borderId="7" xfId="0" applyFont="1" applyBorder="1" applyAlignment="1">
      <alignment vertical="center"/>
    </xf>
    <xf numFmtId="0" fontId="13" fillId="0" borderId="11" xfId="0" applyFont="1" applyBorder="1" applyAlignment="1">
      <alignment vertical="center" wrapText="1"/>
    </xf>
    <xf numFmtId="0" fontId="13" fillId="0" borderId="10" xfId="0" applyFont="1" applyBorder="1" applyAlignment="1">
      <alignment vertical="center" wrapText="1"/>
    </xf>
    <xf numFmtId="0" fontId="12" fillId="2" borderId="12" xfId="0" applyFont="1" applyFill="1" applyBorder="1" applyAlignment="1">
      <alignment horizontal="center" vertical="center"/>
    </xf>
    <xf numFmtId="0" fontId="12" fillId="3" borderId="12" xfId="0" applyFont="1" applyFill="1" applyBorder="1" applyAlignment="1">
      <alignment horizontal="center" vertical="center"/>
    </xf>
    <xf numFmtId="0" fontId="12" fillId="2" borderId="18"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13" fillId="5" borderId="18" xfId="0" applyFont="1" applyFill="1" applyBorder="1" applyAlignment="1">
      <alignment horizontal="center" vertical="center"/>
    </xf>
    <xf numFmtId="0" fontId="8" fillId="5" borderId="0" xfId="0" applyFont="1" applyFill="1">
      <alignment vertical="center"/>
    </xf>
    <xf numFmtId="0" fontId="13" fillId="5" borderId="12" xfId="0" applyFont="1" applyFill="1" applyBorder="1" applyAlignment="1">
      <alignment horizontal="center" vertical="center"/>
    </xf>
    <xf numFmtId="0" fontId="13" fillId="5" borderId="12" xfId="0" applyNumberFormat="1" applyFont="1" applyFill="1" applyBorder="1" applyAlignment="1">
      <alignment horizontal="center" vertical="center"/>
    </xf>
    <xf numFmtId="0" fontId="13" fillId="5" borderId="0" xfId="0" applyFont="1" applyFill="1">
      <alignment vertical="center"/>
    </xf>
    <xf numFmtId="0" fontId="13" fillId="0" borderId="9" xfId="0" applyFont="1" applyBorder="1" applyAlignment="1">
      <alignment vertical="center"/>
    </xf>
    <xf numFmtId="177" fontId="5" fillId="0" borderId="12" xfId="1" applyNumberFormat="1"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9" fillId="0" borderId="0" xfId="0" applyFont="1">
      <alignment vertical="center"/>
    </xf>
    <xf numFmtId="0" fontId="19" fillId="0" borderId="11" xfId="0" applyFont="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19" fillId="0" borderId="0" xfId="0" applyFont="1" applyFill="1">
      <alignment vertical="center"/>
    </xf>
    <xf numFmtId="0" fontId="19" fillId="0" borderId="11" xfId="0" applyFont="1" applyFill="1" applyBorder="1" applyAlignment="1">
      <alignment vertical="center" wrapText="1"/>
    </xf>
    <xf numFmtId="0" fontId="19" fillId="0" borderId="1" xfId="0" applyFont="1" applyFill="1" applyBorder="1" applyAlignment="1">
      <alignment vertical="center" wrapText="1"/>
    </xf>
    <xf numFmtId="10" fontId="8" fillId="0" borderId="12" xfId="1" applyNumberFormat="1" applyFont="1" applyFill="1" applyBorder="1" applyAlignment="1">
      <alignment horizontal="center" vertical="center" wrapText="1"/>
    </xf>
    <xf numFmtId="0" fontId="8" fillId="5" borderId="12" xfId="0" applyFont="1" applyFill="1" applyBorder="1" applyAlignment="1">
      <alignment horizontal="center" vertical="center"/>
    </xf>
    <xf numFmtId="178" fontId="8" fillId="0" borderId="12" xfId="0" applyNumberFormat="1" applyFont="1" applyBorder="1" applyAlignment="1">
      <alignment horizontal="center" vertical="center"/>
    </xf>
    <xf numFmtId="0" fontId="8" fillId="0" borderId="12" xfId="0" applyFont="1" applyBorder="1" applyAlignment="1">
      <alignment horizontal="center" vertical="center"/>
    </xf>
    <xf numFmtId="0" fontId="8" fillId="5" borderId="12" xfId="0" applyNumberFormat="1" applyFont="1" applyFill="1" applyBorder="1" applyAlignment="1">
      <alignment horizontal="center" vertical="center"/>
    </xf>
    <xf numFmtId="179" fontId="8" fillId="5" borderId="12" xfId="0" applyNumberFormat="1" applyFont="1" applyFill="1" applyBorder="1" applyAlignment="1">
      <alignment horizontal="center" vertical="center"/>
    </xf>
    <xf numFmtId="176" fontId="4" fillId="0" borderId="12" xfId="1" applyNumberFormat="1" applyFont="1" applyFill="1" applyBorder="1" applyAlignment="1">
      <alignment horizontal="center" vertical="center" wrapText="1"/>
    </xf>
    <xf numFmtId="0" fontId="19" fillId="0" borderId="2" xfId="0" applyFont="1" applyBorder="1" applyAlignment="1">
      <alignment vertical="center" wrapText="1"/>
    </xf>
    <xf numFmtId="0" fontId="19" fillId="0" borderId="5" xfId="0" applyFont="1" applyBorder="1" applyAlignment="1">
      <alignment vertical="center" wrapText="1"/>
    </xf>
    <xf numFmtId="0" fontId="19" fillId="0" borderId="19" xfId="0" applyFont="1" applyBorder="1" applyAlignment="1">
      <alignment vertical="center" wrapText="1"/>
    </xf>
    <xf numFmtId="0" fontId="0" fillId="0" borderId="4" xfId="0" applyBorder="1" applyAlignment="1">
      <alignment vertical="center" wrapText="1"/>
    </xf>
    <xf numFmtId="0" fontId="18" fillId="0" borderId="0" xfId="0" applyFont="1" applyFill="1" applyBorder="1" applyAlignment="1">
      <alignment horizontal="center" vertical="center" wrapText="1"/>
    </xf>
    <xf numFmtId="177" fontId="5" fillId="0" borderId="0" xfId="1" applyNumberFormat="1" applyFont="1" applyFill="1" applyBorder="1" applyAlignment="1">
      <alignment horizontal="center" vertical="center" wrapText="1"/>
    </xf>
    <xf numFmtId="0" fontId="0" fillId="0" borderId="0" xfId="0" applyNumberFormat="1" applyBorder="1">
      <alignment vertical="center"/>
    </xf>
    <xf numFmtId="0" fontId="19" fillId="0" borderId="0" xfId="0" applyFont="1" applyBorder="1" applyAlignment="1">
      <alignment vertical="center" wrapText="1"/>
    </xf>
    <xf numFmtId="0" fontId="14" fillId="0" borderId="13" xfId="0" applyFont="1" applyBorder="1" applyAlignment="1">
      <alignment horizontal="center" vertical="center"/>
    </xf>
    <xf numFmtId="0" fontId="8" fillId="0" borderId="0" xfId="0" applyFont="1" applyBorder="1" applyAlignment="1">
      <alignment horizontal="center" vertical="center"/>
    </xf>
    <xf numFmtId="0" fontId="17" fillId="0" borderId="0" xfId="0" applyFont="1" applyFill="1" applyBorder="1" applyAlignment="1">
      <alignment horizontal="left" vertical="center" wrapText="1"/>
    </xf>
    <xf numFmtId="180" fontId="8" fillId="0" borderId="0" xfId="0" applyNumberFormat="1" applyFont="1" applyBorder="1">
      <alignment vertical="center"/>
    </xf>
    <xf numFmtId="180" fontId="8" fillId="0" borderId="0" xfId="0" applyNumberFormat="1" applyFont="1">
      <alignment vertical="center"/>
    </xf>
    <xf numFmtId="180" fontId="8" fillId="5" borderId="0" xfId="0" applyNumberFormat="1" applyFont="1" applyFill="1">
      <alignment vertical="center"/>
    </xf>
    <xf numFmtId="180" fontId="8" fillId="5" borderId="20" xfId="0" applyNumberFormat="1" applyFont="1" applyFill="1" applyBorder="1" applyAlignment="1">
      <alignment vertical="center"/>
    </xf>
    <xf numFmtId="180" fontId="8" fillId="0" borderId="0" xfId="0" applyNumberFormat="1" applyFont="1" applyAlignment="1">
      <alignment vertical="center"/>
    </xf>
    <xf numFmtId="180" fontId="8" fillId="0" borderId="20" xfId="0" applyNumberFormat="1" applyFont="1" applyBorder="1" applyAlignment="1">
      <alignment vertical="center"/>
    </xf>
    <xf numFmtId="180" fontId="8" fillId="0" borderId="0" xfId="0" applyNumberFormat="1" applyFont="1" applyBorder="1" applyAlignment="1">
      <alignment vertical="center"/>
    </xf>
    <xf numFmtId="180" fontId="14" fillId="0" borderId="1" xfId="0" applyNumberFormat="1" applyFont="1" applyBorder="1" applyAlignment="1">
      <alignment vertical="center"/>
    </xf>
    <xf numFmtId="180" fontId="13" fillId="0" borderId="11" xfId="0" applyNumberFormat="1" applyFont="1" applyBorder="1" applyAlignment="1">
      <alignment vertical="center"/>
    </xf>
    <xf numFmtId="180" fontId="16" fillId="0" borderId="11" xfId="0" applyNumberFormat="1" applyFont="1" applyBorder="1" applyAlignment="1">
      <alignment vertical="center"/>
    </xf>
    <xf numFmtId="180" fontId="15" fillId="0" borderId="7" xfId="0" applyNumberFormat="1" applyFont="1" applyBorder="1" applyAlignment="1">
      <alignment vertical="center"/>
    </xf>
    <xf numFmtId="180" fontId="13" fillId="0" borderId="10" xfId="0" applyNumberFormat="1" applyFont="1" applyBorder="1" applyAlignment="1">
      <alignment vertical="center"/>
    </xf>
    <xf numFmtId="180" fontId="13" fillId="0" borderId="11" xfId="0" applyNumberFormat="1" applyFont="1" applyBorder="1" applyAlignment="1">
      <alignment horizontal="left" vertical="center" wrapText="1"/>
    </xf>
    <xf numFmtId="180" fontId="13" fillId="0" borderId="1" xfId="0" applyNumberFormat="1" applyFont="1" applyBorder="1" applyAlignment="1">
      <alignment vertical="center"/>
    </xf>
    <xf numFmtId="180" fontId="13" fillId="0" borderId="5" xfId="0" applyNumberFormat="1" applyFont="1" applyBorder="1" applyAlignment="1">
      <alignment vertical="center"/>
    </xf>
    <xf numFmtId="0" fontId="6" fillId="0" borderId="9" xfId="0" applyNumberFormat="1" applyFont="1" applyBorder="1" applyAlignment="1">
      <alignment horizontal="left" vertical="center"/>
    </xf>
    <xf numFmtId="0" fontId="6" fillId="0" borderId="11" xfId="0" applyNumberFormat="1" applyFont="1" applyBorder="1" applyAlignment="1">
      <alignment horizontal="left" vertical="center"/>
    </xf>
    <xf numFmtId="0" fontId="6" fillId="0" borderId="1" xfId="0" applyNumberFormat="1" applyFont="1" applyBorder="1" applyAlignment="1">
      <alignment horizontal="left" vertical="center" wrapText="1"/>
    </xf>
    <xf numFmtId="0" fontId="12" fillId="2" borderId="18" xfId="0" applyNumberFormat="1" applyFont="1" applyFill="1" applyBorder="1" applyAlignment="1">
      <alignment horizontal="center" vertical="center"/>
    </xf>
    <xf numFmtId="0" fontId="12" fillId="2" borderId="12" xfId="0" applyNumberFormat="1" applyFont="1" applyFill="1" applyBorder="1" applyAlignment="1">
      <alignment horizontal="center" vertical="center"/>
    </xf>
    <xf numFmtId="0" fontId="8" fillId="0" borderId="0" xfId="0" applyNumberFormat="1" applyFont="1">
      <alignment vertical="center"/>
    </xf>
    <xf numFmtId="0" fontId="12" fillId="3" borderId="18" xfId="0" applyNumberFormat="1" applyFont="1" applyFill="1" applyBorder="1" applyAlignment="1">
      <alignment horizontal="center" vertical="center"/>
    </xf>
    <xf numFmtId="0" fontId="12" fillId="3" borderId="12" xfId="0" applyNumberFormat="1" applyFont="1" applyFill="1" applyBorder="1" applyAlignment="1">
      <alignment horizontal="center" vertical="center"/>
    </xf>
    <xf numFmtId="0" fontId="12" fillId="4" borderId="18" xfId="0" applyNumberFormat="1" applyFont="1" applyFill="1" applyBorder="1" applyAlignment="1">
      <alignment horizontal="center" vertical="center"/>
    </xf>
    <xf numFmtId="0" fontId="12" fillId="4" borderId="12" xfId="0" applyNumberFormat="1" applyFont="1" applyFill="1" applyBorder="1" applyAlignment="1">
      <alignment horizontal="center" vertical="center"/>
    </xf>
    <xf numFmtId="0" fontId="8" fillId="0" borderId="0" xfId="0" applyNumberFormat="1" applyFont="1" applyAlignment="1">
      <alignment vertical="center"/>
    </xf>
    <xf numFmtId="0" fontId="8" fillId="0" borderId="0" xfId="0" applyNumberFormat="1" applyFont="1" applyBorder="1" applyAlignment="1">
      <alignment vertical="center"/>
    </xf>
    <xf numFmtId="0" fontId="14" fillId="0" borderId="19"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3" fillId="0" borderId="9" xfId="0" applyNumberFormat="1" applyFont="1" applyBorder="1" applyAlignment="1">
      <alignment vertical="center"/>
    </xf>
    <xf numFmtId="0" fontId="14" fillId="0" borderId="13" xfId="0" applyNumberFormat="1" applyFont="1" applyBorder="1" applyAlignment="1">
      <alignment vertical="center"/>
    </xf>
    <xf numFmtId="0" fontId="14" fillId="0" borderId="1" xfId="0" applyNumberFormat="1" applyFont="1" applyBorder="1" applyAlignment="1">
      <alignment vertical="center"/>
    </xf>
    <xf numFmtId="0" fontId="13" fillId="0" borderId="11" xfId="0" applyNumberFormat="1" applyFont="1" applyBorder="1" applyAlignment="1">
      <alignment vertical="center"/>
    </xf>
    <xf numFmtId="0" fontId="16" fillId="0" borderId="11" xfId="0" applyNumberFormat="1" applyFont="1" applyBorder="1" applyAlignment="1">
      <alignment vertical="center"/>
    </xf>
    <xf numFmtId="0" fontId="16" fillId="0" borderId="11" xfId="0" applyNumberFormat="1" applyFont="1" applyBorder="1" applyAlignment="1">
      <alignment horizontal="left" vertical="center" wrapText="1"/>
    </xf>
    <xf numFmtId="0" fontId="16" fillId="0" borderId="10" xfId="0" applyNumberFormat="1" applyFont="1" applyBorder="1" applyAlignment="1">
      <alignment horizontal="left" vertical="center" wrapText="1"/>
    </xf>
    <xf numFmtId="0" fontId="15" fillId="0" borderId="7" xfId="0" applyNumberFormat="1" applyFont="1" applyBorder="1" applyAlignment="1">
      <alignment vertical="center"/>
    </xf>
    <xf numFmtId="0" fontId="15" fillId="0" borderId="1" xfId="0" applyNumberFormat="1" applyFont="1" applyBorder="1" applyAlignment="1">
      <alignment vertical="center"/>
    </xf>
    <xf numFmtId="0" fontId="16" fillId="0" borderId="4" xfId="0" applyNumberFormat="1" applyFont="1" applyBorder="1" applyAlignment="1">
      <alignment horizontal="left" vertical="center" wrapText="1"/>
    </xf>
    <xf numFmtId="0" fontId="16" fillId="0" borderId="6" xfId="0" applyNumberFormat="1" applyFont="1" applyBorder="1" applyAlignment="1">
      <alignment horizontal="left" vertical="center" wrapText="1"/>
    </xf>
    <xf numFmtId="0" fontId="13" fillId="0" borderId="11" xfId="0" applyNumberFormat="1" applyFont="1" applyBorder="1" applyAlignment="1">
      <alignment horizontal="left" vertical="center" wrapText="1"/>
    </xf>
    <xf numFmtId="0" fontId="13" fillId="0" borderId="1" xfId="0" applyNumberFormat="1" applyFont="1" applyBorder="1" applyAlignment="1">
      <alignment vertical="center"/>
    </xf>
    <xf numFmtId="0" fontId="16" fillId="0" borderId="9" xfId="0" applyNumberFormat="1" applyFont="1" applyBorder="1" applyAlignment="1">
      <alignment vertical="center"/>
    </xf>
    <xf numFmtId="10" fontId="12" fillId="2" borderId="12" xfId="0" applyNumberFormat="1" applyFont="1" applyFill="1" applyBorder="1" applyAlignment="1">
      <alignment horizontal="center" vertical="center"/>
    </xf>
    <xf numFmtId="10" fontId="8" fillId="0" borderId="0" xfId="0" applyNumberFormat="1" applyFont="1">
      <alignment vertical="center"/>
    </xf>
    <xf numFmtId="10" fontId="8" fillId="0" borderId="0" xfId="0" applyNumberFormat="1" applyFont="1" applyAlignment="1">
      <alignment vertical="center"/>
    </xf>
    <xf numFmtId="10" fontId="13" fillId="0" borderId="11" xfId="0" applyNumberFormat="1" applyFont="1" applyBorder="1" applyAlignment="1">
      <alignment vertical="center"/>
    </xf>
    <xf numFmtId="10" fontId="14" fillId="0" borderId="1" xfId="0" applyNumberFormat="1" applyFont="1" applyBorder="1" applyAlignment="1">
      <alignment vertical="center"/>
    </xf>
    <xf numFmtId="10" fontId="13" fillId="0" borderId="11" xfId="0" applyNumberFormat="1" applyFont="1" applyBorder="1" applyAlignment="1">
      <alignment horizontal="left" vertical="center" wrapText="1"/>
    </xf>
    <xf numFmtId="10" fontId="13" fillId="0" borderId="1" xfId="0" applyNumberFormat="1" applyFont="1" applyBorder="1" applyAlignment="1">
      <alignment vertical="center"/>
    </xf>
    <xf numFmtId="10" fontId="16" fillId="0" borderId="11" xfId="0" applyNumberFormat="1" applyFont="1" applyBorder="1" applyAlignment="1">
      <alignment vertical="center"/>
    </xf>
    <xf numFmtId="10" fontId="12" fillId="3" borderId="12" xfId="0" applyNumberFormat="1" applyFont="1" applyFill="1" applyBorder="1" applyAlignment="1">
      <alignment horizontal="center" vertical="center"/>
    </xf>
    <xf numFmtId="10" fontId="13" fillId="0" borderId="10" xfId="0" applyNumberFormat="1" applyFont="1" applyBorder="1" applyAlignment="1">
      <alignment vertical="center"/>
    </xf>
    <xf numFmtId="10" fontId="12" fillId="4" borderId="12" xfId="0" applyNumberFormat="1" applyFont="1" applyFill="1" applyBorder="1" applyAlignment="1">
      <alignment horizontal="center" vertical="center"/>
    </xf>
    <xf numFmtId="0" fontId="4" fillId="0" borderId="12" xfId="0" applyNumberFormat="1" applyFont="1" applyFill="1" applyBorder="1" applyAlignment="1">
      <alignment horizontal="center" vertical="center" wrapText="1"/>
    </xf>
    <xf numFmtId="0" fontId="5" fillId="5" borderId="12" xfId="0" applyNumberFormat="1" applyFont="1" applyFill="1" applyBorder="1" applyAlignment="1">
      <alignment horizontal="center" vertical="center" wrapText="1"/>
    </xf>
    <xf numFmtId="0" fontId="5" fillId="0" borderId="12" xfId="0" applyNumberFormat="1" applyFont="1" applyFill="1" applyBorder="1" applyAlignment="1">
      <alignment horizontal="center" vertical="center" wrapText="1"/>
    </xf>
    <xf numFmtId="0" fontId="4" fillId="0" borderId="15"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0" fillId="0" borderId="0" xfId="0" applyNumberFormat="1" applyBorder="1" applyAlignment="1">
      <alignment vertical="center" wrapText="1"/>
    </xf>
    <xf numFmtId="0" fontId="0" fillId="0" borderId="13" xfId="0" applyNumberFormat="1" applyBorder="1" applyAlignment="1">
      <alignment vertical="center" wrapText="1"/>
    </xf>
    <xf numFmtId="0" fontId="10" fillId="0" borderId="1" xfId="0" applyNumberFormat="1" applyFont="1" applyBorder="1" applyAlignment="1">
      <alignment horizontal="left" vertical="center"/>
    </xf>
    <xf numFmtId="180" fontId="3" fillId="2" borderId="12" xfId="0" applyNumberFormat="1" applyFont="1" applyFill="1" applyBorder="1" applyAlignment="1">
      <alignment horizontal="center" vertical="center" wrapText="1"/>
    </xf>
    <xf numFmtId="180" fontId="0" fillId="0" borderId="10" xfId="0" applyNumberFormat="1" applyBorder="1" applyAlignment="1">
      <alignment horizontal="center" vertical="center" wrapText="1"/>
    </xf>
    <xf numFmtId="180" fontId="0" fillId="0" borderId="11" xfId="0" applyNumberFormat="1" applyBorder="1" applyAlignment="1">
      <alignment horizontal="center" vertical="center" wrapText="1"/>
    </xf>
    <xf numFmtId="180" fontId="5" fillId="5" borderId="12" xfId="0" applyNumberFormat="1" applyFont="1" applyFill="1" applyBorder="1" applyAlignment="1">
      <alignment horizontal="center" vertical="center" wrapText="1"/>
    </xf>
    <xf numFmtId="180" fontId="5" fillId="0" borderId="12" xfId="0" applyNumberFormat="1" applyFont="1" applyFill="1" applyBorder="1" applyAlignment="1">
      <alignment horizontal="center" vertical="center" wrapText="1"/>
    </xf>
    <xf numFmtId="180" fontId="0" fillId="0" borderId="0" xfId="0" applyNumberFormat="1">
      <alignment vertical="center"/>
    </xf>
    <xf numFmtId="180" fontId="0" fillId="0" borderId="11" xfId="0" applyNumberFormat="1" applyBorder="1" applyAlignment="1">
      <alignment vertical="center" wrapText="1"/>
    </xf>
    <xf numFmtId="180" fontId="5" fillId="0" borderId="0" xfId="0" applyNumberFormat="1" applyFont="1" applyFill="1" applyBorder="1" applyAlignment="1">
      <alignment horizontal="center" vertical="center" wrapText="1"/>
    </xf>
    <xf numFmtId="180" fontId="5" fillId="5" borderId="0" xfId="0" applyNumberFormat="1" applyFont="1" applyFill="1" applyBorder="1" applyAlignment="1">
      <alignment horizontal="center" vertical="center" wrapText="1"/>
    </xf>
    <xf numFmtId="180" fontId="0" fillId="0" borderId="0" xfId="0" applyNumberFormat="1" applyBorder="1" applyAlignment="1">
      <alignment vertical="center" wrapText="1"/>
    </xf>
    <xf numFmtId="180" fontId="6" fillId="0" borderId="1" xfId="0" applyNumberFormat="1" applyFont="1" applyBorder="1" applyAlignment="1">
      <alignment horizontal="left" vertical="center"/>
    </xf>
    <xf numFmtId="180" fontId="0" fillId="0" borderId="1" xfId="0" applyNumberFormat="1" applyBorder="1" applyAlignment="1">
      <alignment vertical="center" wrapText="1"/>
    </xf>
    <xf numFmtId="180" fontId="0" fillId="0" borderId="1" xfId="0" applyNumberFormat="1" applyBorder="1">
      <alignment vertical="center"/>
    </xf>
    <xf numFmtId="180" fontId="5" fillId="0" borderId="1" xfId="0" applyNumberFormat="1" applyFont="1" applyBorder="1">
      <alignment vertical="center"/>
    </xf>
    <xf numFmtId="180" fontId="7" fillId="0" borderId="1" xfId="0" applyNumberFormat="1" applyFont="1" applyBorder="1">
      <alignment vertical="center"/>
    </xf>
    <xf numFmtId="180" fontId="6" fillId="0" borderId="11" xfId="0" applyNumberFormat="1" applyFont="1" applyBorder="1" applyAlignment="1">
      <alignment horizontal="left" vertical="center"/>
    </xf>
    <xf numFmtId="180" fontId="6" fillId="0" borderId="9" xfId="0" applyNumberFormat="1" applyFont="1" applyBorder="1" applyAlignment="1">
      <alignment vertical="center"/>
    </xf>
    <xf numFmtId="180" fontId="6" fillId="0" borderId="11" xfId="0" applyNumberFormat="1" applyFont="1" applyBorder="1" applyAlignment="1">
      <alignment vertical="center"/>
    </xf>
    <xf numFmtId="180" fontId="6" fillId="0" borderId="1" xfId="0" applyNumberFormat="1" applyFont="1" applyBorder="1" applyAlignment="1">
      <alignment vertical="center"/>
    </xf>
    <xf numFmtId="180" fontId="6" fillId="0" borderId="1" xfId="0" applyNumberFormat="1" applyFont="1" applyBorder="1" applyAlignment="1">
      <alignment horizontal="left" vertical="center" wrapText="1"/>
    </xf>
    <xf numFmtId="10" fontId="3" fillId="2" borderId="12" xfId="0" applyNumberFormat="1" applyFont="1" applyFill="1" applyBorder="1" applyAlignment="1">
      <alignment horizontal="center" vertical="center" wrapText="1"/>
    </xf>
    <xf numFmtId="10" fontId="5" fillId="0" borderId="12" xfId="1" applyNumberFormat="1" applyFont="1" applyFill="1" applyBorder="1" applyAlignment="1">
      <alignment horizontal="center" vertical="center" wrapText="1"/>
    </xf>
    <xf numFmtId="10" fontId="5" fillId="0" borderId="0" xfId="1" applyNumberFormat="1" applyFont="1" applyFill="1" applyBorder="1" applyAlignment="1">
      <alignment horizontal="center" vertical="center" wrapText="1"/>
    </xf>
    <xf numFmtId="10" fontId="0" fillId="0" borderId="0" xfId="0" applyNumberFormat="1" applyBorder="1" applyAlignment="1">
      <alignment vertical="center" wrapText="1"/>
    </xf>
    <xf numFmtId="10" fontId="6" fillId="0" borderId="1" xfId="0" applyNumberFormat="1" applyFont="1" applyBorder="1" applyAlignment="1">
      <alignment horizontal="left" vertical="center"/>
    </xf>
    <xf numFmtId="10" fontId="0" fillId="0" borderId="1" xfId="0" applyNumberFormat="1" applyBorder="1" applyAlignment="1">
      <alignment vertical="center" wrapText="1"/>
    </xf>
    <xf numFmtId="10" fontId="0" fillId="0" borderId="1" xfId="0" applyNumberFormat="1" applyBorder="1">
      <alignment vertical="center"/>
    </xf>
    <xf numFmtId="10" fontId="6" fillId="0" borderId="11" xfId="0" applyNumberFormat="1" applyFont="1" applyBorder="1" applyAlignment="1">
      <alignment horizontal="left" vertical="center"/>
    </xf>
    <xf numFmtId="10" fontId="6" fillId="0" borderId="11" xfId="0" applyNumberFormat="1" applyFont="1" applyBorder="1" applyAlignment="1">
      <alignment vertical="center"/>
    </xf>
    <xf numFmtId="10" fontId="0" fillId="0" borderId="11" xfId="0" applyNumberFormat="1" applyBorder="1">
      <alignment vertical="center"/>
    </xf>
    <xf numFmtId="10" fontId="6" fillId="0" borderId="1" xfId="0" applyNumberFormat="1" applyFont="1" applyBorder="1" applyAlignment="1">
      <alignment vertical="center"/>
    </xf>
    <xf numFmtId="10" fontId="6" fillId="0" borderId="1" xfId="0" applyNumberFormat="1" applyFont="1" applyBorder="1" applyAlignment="1">
      <alignment horizontal="left" vertical="center" wrapText="1"/>
    </xf>
    <xf numFmtId="10" fontId="5" fillId="0" borderId="17" xfId="1" applyNumberFormat="1" applyFont="1" applyFill="1" applyBorder="1" applyAlignment="1">
      <alignment horizontal="center" vertical="center" wrapText="1"/>
    </xf>
    <xf numFmtId="10" fontId="0" fillId="0" borderId="13" xfId="0" applyNumberFormat="1" applyBorder="1" applyAlignment="1">
      <alignment vertical="center" wrapText="1"/>
    </xf>
    <xf numFmtId="0" fontId="14" fillId="0" borderId="5" xfId="0" applyNumberFormat="1" applyFont="1" applyBorder="1" applyAlignment="1">
      <alignment horizontal="center" vertical="center"/>
    </xf>
    <xf numFmtId="180" fontId="8" fillId="5" borderId="0" xfId="0" applyNumberFormat="1" applyFont="1" applyFill="1" applyAlignment="1">
      <alignment vertical="center"/>
    </xf>
    <xf numFmtId="180" fontId="8" fillId="5" borderId="0" xfId="0" applyNumberFormat="1" applyFont="1" applyFill="1" applyAlignment="1">
      <alignment horizontal="center" vertical="center"/>
    </xf>
    <xf numFmtId="181" fontId="8" fillId="5" borderId="12" xfId="0" applyNumberFormat="1" applyFont="1" applyFill="1" applyBorder="1" applyAlignment="1">
      <alignment horizontal="center" vertical="center"/>
    </xf>
    <xf numFmtId="0" fontId="20" fillId="0" borderId="12" xfId="0" applyFont="1" applyFill="1" applyBorder="1" applyAlignment="1">
      <alignment horizontal="center" vertical="center" wrapText="1"/>
    </xf>
    <xf numFmtId="179" fontId="20" fillId="0" borderId="12" xfId="0" applyNumberFormat="1" applyFont="1" applyFill="1" applyBorder="1" applyAlignment="1">
      <alignment horizontal="center" vertical="center" wrapText="1"/>
    </xf>
    <xf numFmtId="181" fontId="13" fillId="5" borderId="12" xfId="0" applyNumberFormat="1" applyFont="1" applyFill="1" applyBorder="1" applyAlignment="1">
      <alignment horizontal="center" vertical="center"/>
    </xf>
    <xf numFmtId="0" fontId="6" fillId="0" borderId="9" xfId="0" applyNumberFormat="1" applyFont="1" applyBorder="1" applyAlignment="1">
      <alignment horizontal="left" vertical="center"/>
    </xf>
    <xf numFmtId="0" fontId="6" fillId="0" borderId="11" xfId="0" applyNumberFormat="1" applyFont="1" applyBorder="1" applyAlignment="1">
      <alignment horizontal="left" vertical="center"/>
    </xf>
    <xf numFmtId="0" fontId="6" fillId="0" borderId="1" xfId="0" applyNumberFormat="1" applyFont="1" applyBorder="1" applyAlignment="1">
      <alignment horizontal="left" vertical="center" wrapText="1"/>
    </xf>
    <xf numFmtId="0" fontId="9" fillId="0" borderId="0" xfId="0" applyNumberFormat="1" applyFont="1" applyBorder="1" applyAlignment="1">
      <alignment horizontal="center" vertical="center"/>
    </xf>
    <xf numFmtId="180" fontId="9" fillId="0" borderId="0" xfId="0" applyNumberFormat="1" applyFont="1" applyBorder="1" applyAlignment="1">
      <alignment horizontal="center" vertical="center" wrapText="1"/>
    </xf>
    <xf numFmtId="180" fontId="9" fillId="0" borderId="8" xfId="0" applyNumberFormat="1" applyFont="1" applyBorder="1" applyAlignment="1">
      <alignment horizontal="center" vertical="center" wrapText="1"/>
    </xf>
    <xf numFmtId="180" fontId="6" fillId="0" borderId="9" xfId="0" applyNumberFormat="1" applyFont="1" applyBorder="1" applyAlignment="1">
      <alignment horizontal="left" vertical="center"/>
    </xf>
    <xf numFmtId="180" fontId="6" fillId="0" borderId="11" xfId="0" applyNumberFormat="1" applyFont="1" applyBorder="1" applyAlignment="1">
      <alignment horizontal="left" vertical="center"/>
    </xf>
    <xf numFmtId="180" fontId="6" fillId="0" borderId="10" xfId="0" applyNumberFormat="1" applyFont="1" applyBorder="1" applyAlignment="1">
      <alignment horizontal="left" vertical="center"/>
    </xf>
    <xf numFmtId="180" fontId="6" fillId="0" borderId="9" xfId="0" applyNumberFormat="1" applyFont="1" applyBorder="1" applyAlignment="1">
      <alignment horizontal="left" vertical="center" wrapText="1"/>
    </xf>
    <xf numFmtId="180" fontId="6" fillId="0" borderId="11" xfId="0" applyNumberFormat="1" applyFont="1" applyBorder="1" applyAlignment="1">
      <alignment horizontal="left" vertical="center" wrapText="1"/>
    </xf>
    <xf numFmtId="180" fontId="6" fillId="0" borderId="10" xfId="0" applyNumberFormat="1" applyFont="1" applyBorder="1" applyAlignment="1">
      <alignment horizontal="left" vertical="center" wrapText="1"/>
    </xf>
    <xf numFmtId="0" fontId="9" fillId="0" borderId="0" xfId="0" applyFont="1" applyBorder="1" applyAlignment="1">
      <alignment horizontal="center" vertical="center" wrapText="1"/>
    </xf>
    <xf numFmtId="0" fontId="13" fillId="0" borderId="9" xfId="0" applyFont="1" applyBorder="1" applyAlignment="1">
      <alignment vertical="center" wrapText="1"/>
    </xf>
    <xf numFmtId="0" fontId="13" fillId="0" borderId="11" xfId="0" applyFont="1" applyBorder="1" applyAlignment="1">
      <alignment vertical="center" wrapText="1"/>
    </xf>
    <xf numFmtId="0" fontId="13" fillId="0" borderId="10" xfId="0" applyFont="1" applyBorder="1" applyAlignment="1">
      <alignment vertical="center" wrapText="1"/>
    </xf>
    <xf numFmtId="0" fontId="13" fillId="0" borderId="9" xfId="0" applyFont="1" applyBorder="1" applyAlignment="1">
      <alignment vertical="center"/>
    </xf>
    <xf numFmtId="0" fontId="13" fillId="0" borderId="11" xfId="0" applyFont="1" applyBorder="1" applyAlignment="1">
      <alignment vertical="center"/>
    </xf>
    <xf numFmtId="0" fontId="13" fillId="0" borderId="10" xfId="0" applyFont="1" applyBorder="1" applyAlignment="1">
      <alignment vertical="center"/>
    </xf>
    <xf numFmtId="0" fontId="16" fillId="0" borderId="9" xfId="0" applyFont="1" applyBorder="1" applyAlignment="1">
      <alignment horizontal="left" vertical="center" wrapText="1"/>
    </xf>
    <xf numFmtId="0" fontId="16" fillId="0" borderId="11" xfId="0" applyFont="1" applyBorder="1" applyAlignment="1">
      <alignment horizontal="left" vertical="center" wrapText="1"/>
    </xf>
    <xf numFmtId="0" fontId="16" fillId="0" borderId="10"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6" xfId="0" applyFont="1" applyBorder="1" applyAlignment="1">
      <alignment horizontal="left" vertical="center" wrapText="1"/>
    </xf>
    <xf numFmtId="0" fontId="13"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10" xfId="0" applyFont="1" applyBorder="1" applyAlignment="1">
      <alignment horizontal="left" vertical="center" wrapText="1"/>
    </xf>
    <xf numFmtId="0" fontId="11" fillId="0" borderId="14" xfId="0" applyFont="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7"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180" fontId="11" fillId="0" borderId="14" xfId="0" applyNumberFormat="1" applyFont="1" applyBorder="1" applyAlignment="1">
      <alignment horizontal="center" vertical="center"/>
    </xf>
    <xf numFmtId="180" fontId="11" fillId="0" borderId="0" xfId="0" applyNumberFormat="1" applyFont="1" applyBorder="1" applyAlignment="1">
      <alignment horizontal="center" vertical="center"/>
    </xf>
    <xf numFmtId="180" fontId="12" fillId="2" borderId="15" xfId="0" applyNumberFormat="1" applyFont="1" applyFill="1" applyBorder="1" applyAlignment="1">
      <alignment horizontal="center" vertical="center"/>
    </xf>
    <xf numFmtId="180" fontId="12" fillId="2" borderId="16" xfId="0" applyNumberFormat="1" applyFont="1" applyFill="1" applyBorder="1" applyAlignment="1">
      <alignment horizontal="center" vertical="center"/>
    </xf>
    <xf numFmtId="180" fontId="12" fillId="2" borderId="17" xfId="0" applyNumberFormat="1" applyFont="1" applyFill="1" applyBorder="1" applyAlignment="1">
      <alignment horizontal="center" vertical="center"/>
    </xf>
    <xf numFmtId="180" fontId="12" fillId="3" borderId="15" xfId="0" applyNumberFormat="1" applyFont="1" applyFill="1" applyBorder="1" applyAlignment="1">
      <alignment horizontal="center" vertical="center"/>
    </xf>
    <xf numFmtId="180" fontId="12" fillId="3" borderId="16" xfId="0" applyNumberFormat="1" applyFont="1" applyFill="1" applyBorder="1" applyAlignment="1">
      <alignment horizontal="center" vertical="center"/>
    </xf>
    <xf numFmtId="180" fontId="12" fillId="3" borderId="17" xfId="0" applyNumberFormat="1" applyFont="1" applyFill="1" applyBorder="1" applyAlignment="1">
      <alignment horizontal="center" vertical="center"/>
    </xf>
    <xf numFmtId="180" fontId="12" fillId="4" borderId="15" xfId="0" applyNumberFormat="1" applyFont="1" applyFill="1" applyBorder="1" applyAlignment="1">
      <alignment horizontal="center" vertical="center"/>
    </xf>
    <xf numFmtId="180" fontId="12" fillId="4" borderId="16" xfId="0" applyNumberFormat="1" applyFont="1" applyFill="1" applyBorder="1" applyAlignment="1">
      <alignment horizontal="center" vertical="center"/>
    </xf>
    <xf numFmtId="180" fontId="12" fillId="4" borderId="17" xfId="0" applyNumberFormat="1" applyFont="1" applyFill="1" applyBorder="1" applyAlignment="1">
      <alignment horizontal="center" vertical="center"/>
    </xf>
    <xf numFmtId="0" fontId="11"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3" borderId="12" xfId="0" applyFont="1" applyFill="1" applyBorder="1" applyAlignment="1">
      <alignment horizontal="center" vertical="center"/>
    </xf>
  </cellXfs>
  <cellStyles count="2">
    <cellStyle name="常规" xfId="0" builtinId="0"/>
    <cellStyle name="千位分隔" xfId="1" builtinId="3"/>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114300</xdr:colOff>
      <xdr:row>0</xdr:row>
      <xdr:rowOff>28575</xdr:rowOff>
    </xdr:from>
    <xdr:to>
      <xdr:col>16</xdr:col>
      <xdr:colOff>1142999</xdr:colOff>
      <xdr:row>0</xdr:row>
      <xdr:rowOff>686382</xdr:rowOff>
    </xdr:to>
    <xdr:pic>
      <xdr:nvPicPr>
        <xdr:cNvPr id="4" name="图片 3"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5478125" y="28575"/>
          <a:ext cx="1028699" cy="6578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971550</xdr:colOff>
      <xdr:row>0</xdr:row>
      <xdr:rowOff>47625</xdr:rowOff>
    </xdr:from>
    <xdr:to>
      <xdr:col>22</xdr:col>
      <xdr:colOff>990599</xdr:colOff>
      <xdr:row>0</xdr:row>
      <xdr:rowOff>647700</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849975" y="47625"/>
          <a:ext cx="1028699" cy="600075"/>
        </a:xfrm>
        <a:prstGeom prst="rect">
          <a:avLst/>
        </a:prstGeom>
      </xdr:spPr>
    </xdr:pic>
    <xdr:clientData/>
  </xdr:twoCellAnchor>
  <xdr:twoCellAnchor editAs="oneCell">
    <xdr:from>
      <xdr:col>21</xdr:col>
      <xdr:colOff>971550</xdr:colOff>
      <xdr:row>0</xdr:row>
      <xdr:rowOff>47625</xdr:rowOff>
    </xdr:from>
    <xdr:to>
      <xdr:col>22</xdr:col>
      <xdr:colOff>990599</xdr:colOff>
      <xdr:row>0</xdr:row>
      <xdr:rowOff>647700</xdr:rowOff>
    </xdr:to>
    <xdr:pic>
      <xdr:nvPicPr>
        <xdr:cNvPr id="4" name="图片 3"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849975" y="47625"/>
          <a:ext cx="1028699" cy="600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723900</xdr:colOff>
      <xdr:row>0</xdr:row>
      <xdr:rowOff>45292</xdr:rowOff>
    </xdr:from>
    <xdr:to>
      <xdr:col>22</xdr:col>
      <xdr:colOff>657224</xdr:colOff>
      <xdr:row>0</xdr:row>
      <xdr:rowOff>648282</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9554825" y="45292"/>
          <a:ext cx="942974" cy="6029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19050</xdr:colOff>
      <xdr:row>0</xdr:row>
      <xdr:rowOff>9525</xdr:rowOff>
    </xdr:from>
    <xdr:to>
      <xdr:col>16</xdr:col>
      <xdr:colOff>1047749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2915900" y="9525"/>
          <a:ext cx="1028699" cy="6578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847725</xdr:colOff>
      <xdr:row>0</xdr:row>
      <xdr:rowOff>9525</xdr:rowOff>
    </xdr:from>
    <xdr:to>
      <xdr:col>19</xdr:col>
      <xdr:colOff>761999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6411575" y="9525"/>
          <a:ext cx="1028699" cy="657807"/>
        </a:xfrm>
        <a:prstGeom prst="rect">
          <a:avLst/>
        </a:prstGeom>
      </xdr:spPr>
    </xdr:pic>
    <xdr:clientData/>
  </xdr:twoCellAnchor>
  <xdr:twoCellAnchor editAs="oneCell">
    <xdr:from>
      <xdr:col>18</xdr:col>
      <xdr:colOff>847725</xdr:colOff>
      <xdr:row>0</xdr:row>
      <xdr:rowOff>9525</xdr:rowOff>
    </xdr:from>
    <xdr:to>
      <xdr:col>19</xdr:col>
      <xdr:colOff>761999</xdr:colOff>
      <xdr:row>1</xdr:row>
      <xdr:rowOff>582</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916650" y="9525"/>
          <a:ext cx="1028699" cy="6578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1009650</xdr:colOff>
      <xdr:row>0</xdr:row>
      <xdr:rowOff>57150</xdr:rowOff>
    </xdr:from>
    <xdr:to>
      <xdr:col>16</xdr:col>
      <xdr:colOff>990599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4859000" y="57150"/>
          <a:ext cx="1028699" cy="65780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7"/>
  <sheetViews>
    <sheetView workbookViewId="0">
      <pane ySplit="1" topLeftCell="A2" activePane="bottomLeft" state="frozen"/>
      <selection activeCell="E5" sqref="E5:E9"/>
      <selection pane="bottomLeft" activeCell="F7" sqref="F7"/>
    </sheetView>
  </sheetViews>
  <sheetFormatPr defaultRowHeight="13.5"/>
  <cols>
    <col min="1" max="1" width="8.25" style="28" customWidth="1"/>
    <col min="2" max="2" width="15.125" style="28" customWidth="1"/>
    <col min="3" max="4" width="14.25" style="28" customWidth="1"/>
    <col min="5" max="5" width="16.125" style="47" customWidth="1"/>
    <col min="6" max="6" width="4.375" style="28" customWidth="1"/>
    <col min="7" max="7" width="9" style="28" customWidth="1"/>
    <col min="8" max="8" width="17" style="28" customWidth="1"/>
    <col min="9" max="9" width="13.125" style="28" customWidth="1"/>
    <col min="10" max="10" width="14.125" style="28" customWidth="1"/>
    <col min="11" max="11" width="16.125" style="47" customWidth="1"/>
    <col min="12" max="12" width="4.5" style="28" customWidth="1"/>
    <col min="13" max="13" width="8.625" style="28" customWidth="1"/>
    <col min="14" max="14" width="17.5" style="28" customWidth="1"/>
    <col min="15" max="16" width="14.625" style="28" customWidth="1"/>
    <col min="17" max="17" width="16.25" style="47" customWidth="1"/>
    <col min="18" max="16384" width="9" style="1"/>
  </cols>
  <sheetData>
    <row r="1" spans="1:23" ht="56.25" customHeight="1">
      <c r="A1" s="232" t="s">
        <v>390</v>
      </c>
      <c r="B1" s="232"/>
      <c r="C1" s="232"/>
      <c r="D1" s="232"/>
      <c r="E1" s="232"/>
      <c r="F1" s="232"/>
      <c r="G1" s="232"/>
      <c r="H1" s="232"/>
      <c r="I1" s="232"/>
      <c r="J1" s="232"/>
      <c r="K1" s="232"/>
      <c r="L1" s="232"/>
      <c r="M1" s="232"/>
      <c r="N1" s="232"/>
      <c r="O1" s="232"/>
      <c r="P1" s="232"/>
      <c r="Q1" s="232"/>
      <c r="R1" s="9"/>
    </row>
    <row r="2" spans="1:23" ht="34.5" customHeight="1">
      <c r="A2" s="24" t="s">
        <v>194</v>
      </c>
      <c r="B2" s="24" t="s">
        <v>196</v>
      </c>
      <c r="C2" s="24" t="s">
        <v>197</v>
      </c>
      <c r="D2" s="24" t="s">
        <v>198</v>
      </c>
      <c r="E2" s="43" t="s">
        <v>199</v>
      </c>
      <c r="F2" s="25"/>
      <c r="G2" s="24" t="s">
        <v>200</v>
      </c>
      <c r="H2" s="24" t="s">
        <v>196</v>
      </c>
      <c r="I2" s="24" t="s">
        <v>201</v>
      </c>
      <c r="J2" s="24" t="s">
        <v>202</v>
      </c>
      <c r="K2" s="43" t="s">
        <v>7</v>
      </c>
      <c r="L2" s="25"/>
      <c r="M2" s="24" t="s">
        <v>138</v>
      </c>
      <c r="N2" s="24" t="s">
        <v>195</v>
      </c>
      <c r="O2" s="24" t="s">
        <v>8</v>
      </c>
      <c r="P2" s="24" t="s">
        <v>9</v>
      </c>
      <c r="Q2" s="43" t="s">
        <v>203</v>
      </c>
      <c r="R2" s="9"/>
    </row>
    <row r="3" spans="1:23" ht="25.5" customHeight="1">
      <c r="A3" s="26">
        <v>2</v>
      </c>
      <c r="B3" s="26" t="s">
        <v>14</v>
      </c>
      <c r="C3" s="26">
        <v>42</v>
      </c>
      <c r="D3" s="26">
        <v>10</v>
      </c>
      <c r="E3" s="98">
        <f t="shared" ref="E3:E13" si="0">IF(D3&lt;&gt;0,(C3/D3-1)*100%,"-")</f>
        <v>3.2</v>
      </c>
      <c r="F3" s="38"/>
      <c r="G3" s="26">
        <v>2</v>
      </c>
      <c r="H3" s="26" t="s">
        <v>14</v>
      </c>
      <c r="I3" s="26">
        <v>271</v>
      </c>
      <c r="J3" s="26">
        <v>520</v>
      </c>
      <c r="K3" s="98">
        <f t="shared" ref="K3:K13" si="1">IF(J3&lt;&gt;0,(I3/J3-1)*100%,"-")</f>
        <v>-0.47884615384615381</v>
      </c>
      <c r="L3" s="61"/>
      <c r="M3" s="26">
        <v>2</v>
      </c>
      <c r="N3" s="26" t="s">
        <v>15</v>
      </c>
      <c r="O3" s="26">
        <v>22895872</v>
      </c>
      <c r="P3" s="26">
        <v>16995097</v>
      </c>
      <c r="Q3" s="98">
        <f t="shared" ref="Q3:Q13" si="2">IF(P3&lt;&gt;0,(O3/P3-1)*100%,"-")</f>
        <v>0.34720454964158187</v>
      </c>
      <c r="R3" s="9"/>
    </row>
    <row r="4" spans="1:23" ht="25.5" customHeight="1">
      <c r="A4" s="26">
        <v>3</v>
      </c>
      <c r="B4" s="26" t="s">
        <v>15</v>
      </c>
      <c r="C4" s="26">
        <v>28</v>
      </c>
      <c r="D4" s="26">
        <v>199</v>
      </c>
      <c r="E4" s="98">
        <f t="shared" si="0"/>
        <v>-0.85929648241206036</v>
      </c>
      <c r="F4" s="38"/>
      <c r="G4" s="26">
        <v>3</v>
      </c>
      <c r="H4" s="26" t="s">
        <v>17</v>
      </c>
      <c r="I4" s="26">
        <v>25</v>
      </c>
      <c r="J4" s="26">
        <v>21</v>
      </c>
      <c r="K4" s="98">
        <f t="shared" si="1"/>
        <v>0.19047619047619047</v>
      </c>
      <c r="L4" s="61"/>
      <c r="M4" s="26">
        <v>3</v>
      </c>
      <c r="N4" s="26" t="s">
        <v>22</v>
      </c>
      <c r="O4" s="26">
        <v>4199934</v>
      </c>
      <c r="P4" s="26">
        <v>4088909</v>
      </c>
      <c r="Q4" s="98">
        <f t="shared" si="2"/>
        <v>2.7152719710807904E-2</v>
      </c>
      <c r="R4" s="9"/>
    </row>
    <row r="5" spans="1:23" ht="25.5" customHeight="1">
      <c r="A5" s="26">
        <v>4</v>
      </c>
      <c r="B5" s="26" t="s">
        <v>23</v>
      </c>
      <c r="C5" s="26">
        <v>26</v>
      </c>
      <c r="D5" s="26">
        <v>2</v>
      </c>
      <c r="E5" s="98">
        <f t="shared" si="0"/>
        <v>12</v>
      </c>
      <c r="F5" s="38"/>
      <c r="G5" s="26">
        <v>4</v>
      </c>
      <c r="H5" s="26" t="s">
        <v>16</v>
      </c>
      <c r="I5" s="26">
        <v>11</v>
      </c>
      <c r="J5" s="26">
        <v>41</v>
      </c>
      <c r="K5" s="98">
        <f t="shared" si="1"/>
        <v>-0.73170731707317072</v>
      </c>
      <c r="L5" s="61"/>
      <c r="M5" s="26">
        <v>4</v>
      </c>
      <c r="N5" s="26" t="s">
        <v>18</v>
      </c>
      <c r="O5" s="26">
        <v>2680436</v>
      </c>
      <c r="P5" s="26">
        <v>3008921</v>
      </c>
      <c r="Q5" s="98">
        <f t="shared" si="2"/>
        <v>-0.10917036372839295</v>
      </c>
      <c r="R5" s="9"/>
    </row>
    <row r="6" spans="1:23" ht="25.5" customHeight="1">
      <c r="A6" s="26">
        <v>5</v>
      </c>
      <c r="B6" s="26" t="s">
        <v>21</v>
      </c>
      <c r="C6" s="26">
        <v>24</v>
      </c>
      <c r="D6" s="26">
        <v>3</v>
      </c>
      <c r="E6" s="98">
        <f t="shared" si="0"/>
        <v>7</v>
      </c>
      <c r="F6" s="38"/>
      <c r="G6" s="26">
        <v>5</v>
      </c>
      <c r="H6" s="26" t="s">
        <v>18</v>
      </c>
      <c r="I6" s="26">
        <v>6</v>
      </c>
      <c r="J6" s="26">
        <v>12</v>
      </c>
      <c r="K6" s="98">
        <f t="shared" si="1"/>
        <v>-0.5</v>
      </c>
      <c r="L6" s="61"/>
      <c r="M6" s="26">
        <v>5</v>
      </c>
      <c r="N6" s="26" t="s">
        <v>14</v>
      </c>
      <c r="O6" s="26">
        <v>693896</v>
      </c>
      <c r="P6" s="26">
        <v>674936</v>
      </c>
      <c r="Q6" s="98">
        <f t="shared" si="2"/>
        <v>2.8091552384226004E-2</v>
      </c>
      <c r="R6" s="9"/>
    </row>
    <row r="7" spans="1:23" ht="25.5" customHeight="1">
      <c r="A7" s="26">
        <v>6</v>
      </c>
      <c r="B7" s="26" t="s">
        <v>17</v>
      </c>
      <c r="C7" s="26">
        <v>19</v>
      </c>
      <c r="D7" s="26">
        <v>23</v>
      </c>
      <c r="E7" s="98">
        <f t="shared" si="0"/>
        <v>-0.17391304347826086</v>
      </c>
      <c r="F7" s="38"/>
      <c r="G7" s="26">
        <v>6</v>
      </c>
      <c r="H7" s="26" t="s">
        <v>24</v>
      </c>
      <c r="I7" s="26">
        <v>5</v>
      </c>
      <c r="J7" s="26">
        <v>3</v>
      </c>
      <c r="K7" s="98">
        <f t="shared" si="1"/>
        <v>0.66666666666666674</v>
      </c>
      <c r="L7" s="61"/>
      <c r="M7" s="26">
        <v>6</v>
      </c>
      <c r="N7" s="26" t="s">
        <v>23</v>
      </c>
      <c r="O7" s="26">
        <v>556689</v>
      </c>
      <c r="P7" s="26">
        <v>599784</v>
      </c>
      <c r="Q7" s="98">
        <f t="shared" si="2"/>
        <v>-7.1850866311872319E-2</v>
      </c>
      <c r="R7" s="9"/>
    </row>
    <row r="8" spans="1:23" ht="25.5" customHeight="1">
      <c r="A8" s="26">
        <v>7</v>
      </c>
      <c r="B8" s="26" t="s">
        <v>18</v>
      </c>
      <c r="C8" s="26">
        <v>18</v>
      </c>
      <c r="D8" s="26">
        <v>25</v>
      </c>
      <c r="E8" s="98">
        <f t="shared" si="0"/>
        <v>-0.28000000000000003</v>
      </c>
      <c r="F8" s="38"/>
      <c r="G8" s="26">
        <v>7</v>
      </c>
      <c r="H8" s="26" t="s">
        <v>23</v>
      </c>
      <c r="I8" s="26">
        <v>4</v>
      </c>
      <c r="J8" s="26">
        <v>29</v>
      </c>
      <c r="K8" s="98">
        <f t="shared" si="1"/>
        <v>-0.86206896551724133</v>
      </c>
      <c r="L8" s="61"/>
      <c r="M8" s="26">
        <v>7</v>
      </c>
      <c r="N8" s="26" t="s">
        <v>20</v>
      </c>
      <c r="O8" s="26">
        <v>435283</v>
      </c>
      <c r="P8" s="26">
        <v>601349</v>
      </c>
      <c r="Q8" s="98">
        <f t="shared" si="2"/>
        <v>-0.27615577642932809</v>
      </c>
      <c r="R8" s="9"/>
    </row>
    <row r="9" spans="1:23" ht="25.5" customHeight="1">
      <c r="A9" s="26">
        <v>8</v>
      </c>
      <c r="B9" s="26" t="s">
        <v>16</v>
      </c>
      <c r="C9" s="26">
        <v>12</v>
      </c>
      <c r="D9" s="26">
        <v>18</v>
      </c>
      <c r="E9" s="98">
        <f t="shared" si="0"/>
        <v>-0.33333333333333337</v>
      </c>
      <c r="F9" s="38"/>
      <c r="G9" s="26">
        <v>8</v>
      </c>
      <c r="H9" s="26" t="s">
        <v>21</v>
      </c>
      <c r="I9" s="26">
        <v>2</v>
      </c>
      <c r="J9" s="26">
        <v>15</v>
      </c>
      <c r="K9" s="98">
        <f t="shared" si="1"/>
        <v>-0.8666666666666667</v>
      </c>
      <c r="L9" s="61"/>
      <c r="M9" s="26">
        <v>8</v>
      </c>
      <c r="N9" s="26" t="s">
        <v>16</v>
      </c>
      <c r="O9" s="26">
        <v>227239</v>
      </c>
      <c r="P9" s="26">
        <v>311432</v>
      </c>
      <c r="Q9" s="98">
        <f t="shared" si="2"/>
        <v>-0.27034151917593563</v>
      </c>
      <c r="R9" s="9"/>
    </row>
    <row r="10" spans="1:23" ht="25.5" customHeight="1">
      <c r="A10" s="26">
        <v>9</v>
      </c>
      <c r="B10" s="26" t="s">
        <v>19</v>
      </c>
      <c r="C10" s="26">
        <v>8</v>
      </c>
      <c r="D10" s="26">
        <v>6</v>
      </c>
      <c r="E10" s="98">
        <f t="shared" si="0"/>
        <v>0.33333333333333326</v>
      </c>
      <c r="F10" s="38"/>
      <c r="G10" s="26">
        <v>9</v>
      </c>
      <c r="H10" s="26" t="s">
        <v>15</v>
      </c>
      <c r="I10" s="26">
        <v>0</v>
      </c>
      <c r="J10" s="26">
        <v>2</v>
      </c>
      <c r="K10" s="98">
        <f t="shared" si="1"/>
        <v>-1</v>
      </c>
      <c r="L10" s="61"/>
      <c r="M10" s="26">
        <v>9</v>
      </c>
      <c r="N10" s="26" t="s">
        <v>24</v>
      </c>
      <c r="O10" s="26">
        <v>88742</v>
      </c>
      <c r="P10" s="26">
        <v>84946</v>
      </c>
      <c r="Q10" s="98">
        <f t="shared" si="2"/>
        <v>4.4687213052998276E-2</v>
      </c>
      <c r="R10" s="9"/>
    </row>
    <row r="11" spans="1:23" ht="25.5" customHeight="1">
      <c r="A11" s="26">
        <v>10</v>
      </c>
      <c r="B11" s="26" t="s">
        <v>22</v>
      </c>
      <c r="C11" s="26">
        <v>8</v>
      </c>
      <c r="D11" s="26">
        <v>4</v>
      </c>
      <c r="E11" s="98">
        <f t="shared" si="0"/>
        <v>1</v>
      </c>
      <c r="F11" s="38"/>
      <c r="G11" s="26">
        <v>10</v>
      </c>
      <c r="H11" s="26" t="s">
        <v>19</v>
      </c>
      <c r="I11" s="26">
        <v>0</v>
      </c>
      <c r="J11" s="26">
        <v>1</v>
      </c>
      <c r="K11" s="98">
        <f t="shared" si="1"/>
        <v>-1</v>
      </c>
      <c r="L11" s="61"/>
      <c r="M11" s="26">
        <v>10</v>
      </c>
      <c r="N11" s="26" t="s">
        <v>19</v>
      </c>
      <c r="O11" s="26">
        <v>26673</v>
      </c>
      <c r="P11" s="26">
        <v>14101</v>
      </c>
      <c r="Q11" s="98">
        <f t="shared" si="2"/>
        <v>0.89156797390256015</v>
      </c>
      <c r="R11" s="9"/>
    </row>
    <row r="12" spans="1:23" ht="25.5" customHeight="1">
      <c r="A12" s="26">
        <v>11</v>
      </c>
      <c r="B12" s="26" t="s">
        <v>20</v>
      </c>
      <c r="C12" s="26">
        <v>6</v>
      </c>
      <c r="D12" s="26">
        <v>10</v>
      </c>
      <c r="E12" s="98">
        <f t="shared" si="0"/>
        <v>-0.4</v>
      </c>
      <c r="F12" s="38"/>
      <c r="G12" s="26">
        <v>11</v>
      </c>
      <c r="H12" s="26" t="s">
        <v>22</v>
      </c>
      <c r="I12" s="26">
        <v>0</v>
      </c>
      <c r="J12" s="26">
        <v>1</v>
      </c>
      <c r="K12" s="98">
        <f t="shared" si="1"/>
        <v>-1</v>
      </c>
      <c r="L12" s="61"/>
      <c r="M12" s="26">
        <v>11</v>
      </c>
      <c r="N12" s="26" t="s">
        <v>21</v>
      </c>
      <c r="O12" s="26">
        <v>6053</v>
      </c>
      <c r="P12" s="26">
        <v>6432</v>
      </c>
      <c r="Q12" s="98">
        <f t="shared" si="2"/>
        <v>-5.8924129353233878E-2</v>
      </c>
      <c r="R12" s="9"/>
    </row>
    <row r="13" spans="1:23" ht="25.5" customHeight="1">
      <c r="A13" s="26">
        <v>12</v>
      </c>
      <c r="B13" s="26" t="s">
        <v>24</v>
      </c>
      <c r="C13" s="26">
        <v>1</v>
      </c>
      <c r="D13" s="26">
        <v>4</v>
      </c>
      <c r="E13" s="98">
        <f t="shared" si="0"/>
        <v>-0.75</v>
      </c>
      <c r="F13" s="38"/>
      <c r="G13" s="26">
        <v>12</v>
      </c>
      <c r="H13" s="26" t="s">
        <v>20</v>
      </c>
      <c r="I13" s="26">
        <v>0</v>
      </c>
      <c r="J13" s="26">
        <v>0</v>
      </c>
      <c r="K13" s="98" t="str">
        <f t="shared" si="1"/>
        <v>-</v>
      </c>
      <c r="L13" s="61"/>
      <c r="M13" s="26">
        <v>12</v>
      </c>
      <c r="N13" s="26" t="s">
        <v>17</v>
      </c>
      <c r="O13" s="26">
        <v>0</v>
      </c>
      <c r="P13" s="26">
        <v>0</v>
      </c>
      <c r="Q13" s="98" t="str">
        <f t="shared" si="2"/>
        <v>-</v>
      </c>
      <c r="R13" s="9"/>
    </row>
    <row r="14" spans="1:23">
      <c r="D14" s="35"/>
      <c r="E14" s="44"/>
      <c r="G14" s="35"/>
      <c r="H14" s="35"/>
      <c r="I14" s="35"/>
      <c r="J14" s="35"/>
      <c r="K14" s="44"/>
      <c r="N14" s="35"/>
      <c r="O14" s="35"/>
      <c r="P14" s="35"/>
      <c r="Q14" s="44"/>
    </row>
    <row r="16" spans="1:23" s="4" customFormat="1" ht="14.25">
      <c r="A16" s="27" t="s">
        <v>379</v>
      </c>
      <c r="B16" s="27"/>
      <c r="C16" s="27"/>
      <c r="D16" s="27"/>
      <c r="E16" s="45"/>
      <c r="F16" s="27"/>
      <c r="G16" s="27"/>
      <c r="H16" s="27"/>
      <c r="I16" s="27"/>
      <c r="J16" s="27"/>
      <c r="K16" s="45"/>
      <c r="L16" s="28"/>
      <c r="M16" s="28"/>
      <c r="N16" s="28"/>
      <c r="O16" s="28"/>
      <c r="P16" s="28"/>
      <c r="Q16" s="47"/>
      <c r="R16" s="1"/>
      <c r="S16" s="1"/>
      <c r="T16" s="1"/>
      <c r="U16" s="1"/>
      <c r="V16" s="1"/>
      <c r="W16" s="1"/>
    </row>
    <row r="17" spans="1:17" s="4" customFormat="1">
      <c r="A17" s="29"/>
      <c r="B17" s="29"/>
      <c r="C17" s="29"/>
      <c r="D17" s="29"/>
      <c r="E17" s="46"/>
      <c r="F17" s="29"/>
      <c r="G17" s="29"/>
      <c r="H17" s="29"/>
      <c r="I17" s="29"/>
      <c r="J17" s="29"/>
      <c r="K17" s="46"/>
      <c r="L17" s="29"/>
      <c r="M17" s="29"/>
      <c r="N17" s="29"/>
      <c r="O17" s="29"/>
      <c r="P17" s="29"/>
      <c r="Q17" s="46"/>
    </row>
    <row r="18" spans="1:17" s="4" customFormat="1" ht="16.5">
      <c r="A18" s="30" t="s">
        <v>152</v>
      </c>
      <c r="B18" s="28"/>
      <c r="C18" s="28"/>
      <c r="D18" s="28"/>
      <c r="E18" s="47"/>
      <c r="F18" s="28"/>
      <c r="G18" s="28"/>
      <c r="H18" s="28"/>
      <c r="I18" s="29"/>
      <c r="J18" s="29"/>
      <c r="K18" s="46"/>
      <c r="L18" s="29"/>
      <c r="M18" s="29"/>
      <c r="N18" s="29"/>
      <c r="O18" s="29"/>
      <c r="P18" s="29"/>
      <c r="Q18" s="46"/>
    </row>
    <row r="19" spans="1:17" s="4" customFormat="1" ht="16.5">
      <c r="A19" s="31" t="s">
        <v>153</v>
      </c>
      <c r="B19" s="28"/>
      <c r="C19" s="28"/>
      <c r="D19" s="28"/>
      <c r="E19" s="47"/>
      <c r="F19" s="28"/>
      <c r="G19" s="28"/>
      <c r="H19" s="28"/>
      <c r="I19" s="29"/>
      <c r="J19" s="29"/>
      <c r="K19" s="46"/>
      <c r="L19" s="29"/>
      <c r="M19" s="29"/>
      <c r="N19" s="29"/>
      <c r="O19" s="29"/>
      <c r="P19" s="29"/>
      <c r="Q19" s="46"/>
    </row>
    <row r="20" spans="1:17" s="4" customFormat="1" ht="14.25">
      <c r="A20" s="229" t="s">
        <v>204</v>
      </c>
      <c r="B20" s="230"/>
      <c r="C20" s="230"/>
      <c r="D20" s="230"/>
      <c r="E20" s="230"/>
      <c r="F20" s="230"/>
      <c r="G20" s="230"/>
      <c r="H20" s="230"/>
      <c r="I20" s="29"/>
      <c r="J20" s="29"/>
      <c r="K20" s="46"/>
      <c r="L20" s="29"/>
      <c r="M20" s="29"/>
      <c r="N20" s="29"/>
      <c r="O20" s="29"/>
      <c r="P20" s="29"/>
      <c r="Q20" s="46"/>
    </row>
    <row r="21" spans="1:17" s="4" customFormat="1" ht="14.25">
      <c r="A21" s="32" t="s">
        <v>206</v>
      </c>
      <c r="B21" s="33"/>
      <c r="C21" s="33"/>
      <c r="D21" s="33"/>
      <c r="E21" s="48"/>
      <c r="F21" s="33"/>
      <c r="G21" s="33"/>
      <c r="H21" s="33"/>
      <c r="I21" s="29"/>
      <c r="J21" s="29"/>
      <c r="K21" s="46"/>
      <c r="L21" s="29"/>
      <c r="M21" s="29"/>
      <c r="N21" s="29"/>
      <c r="O21" s="29"/>
      <c r="P21" s="29"/>
      <c r="Q21" s="46"/>
    </row>
    <row r="22" spans="1:17" s="4" customFormat="1" ht="16.5">
      <c r="A22" s="31" t="s">
        <v>156</v>
      </c>
      <c r="B22" s="28"/>
      <c r="C22" s="28"/>
      <c r="D22" s="28"/>
      <c r="E22" s="47"/>
      <c r="F22" s="28"/>
      <c r="G22" s="28"/>
      <c r="H22" s="28"/>
      <c r="I22" s="29"/>
      <c r="J22" s="29"/>
      <c r="K22" s="46"/>
      <c r="L22" s="29"/>
      <c r="M22" s="29"/>
      <c r="N22" s="29"/>
      <c r="O22" s="29"/>
      <c r="P22" s="29"/>
      <c r="Q22" s="46"/>
    </row>
    <row r="23" spans="1:17" s="4" customFormat="1" ht="14.25">
      <c r="A23" s="229" t="s">
        <v>157</v>
      </c>
      <c r="B23" s="230"/>
      <c r="C23" s="230"/>
      <c r="D23" s="230"/>
      <c r="E23" s="230"/>
      <c r="F23" s="230"/>
      <c r="G23" s="230"/>
      <c r="H23" s="230"/>
      <c r="I23" s="29"/>
      <c r="J23" s="29"/>
      <c r="K23" s="46"/>
      <c r="L23" s="29"/>
      <c r="M23" s="29"/>
      <c r="N23" s="29"/>
      <c r="O23" s="29"/>
      <c r="P23" s="29"/>
      <c r="Q23" s="46"/>
    </row>
    <row r="24" spans="1:17" s="4" customFormat="1" ht="14.25">
      <c r="A24" s="229" t="s">
        <v>1</v>
      </c>
      <c r="B24" s="230"/>
      <c r="C24" s="230"/>
      <c r="D24" s="230"/>
      <c r="E24" s="230"/>
      <c r="F24" s="230"/>
      <c r="G24" s="230"/>
      <c r="H24" s="230"/>
      <c r="I24" s="29"/>
      <c r="J24" s="29"/>
      <c r="K24" s="46"/>
      <c r="L24" s="29"/>
      <c r="M24" s="29"/>
      <c r="N24" s="29"/>
      <c r="O24" s="29"/>
      <c r="P24" s="29"/>
      <c r="Q24" s="46"/>
    </row>
    <row r="25" spans="1:17" s="4" customFormat="1" ht="16.5">
      <c r="A25" s="31" t="s">
        <v>0</v>
      </c>
      <c r="B25" s="28"/>
      <c r="C25" s="28"/>
      <c r="D25" s="28"/>
      <c r="E25" s="47"/>
      <c r="F25" s="28"/>
      <c r="G25" s="28"/>
      <c r="H25" s="28"/>
      <c r="I25" s="29"/>
      <c r="J25" s="29"/>
      <c r="K25" s="46"/>
      <c r="L25" s="29"/>
      <c r="M25" s="29"/>
      <c r="N25" s="29"/>
      <c r="O25" s="29"/>
      <c r="P25" s="29"/>
      <c r="Q25" s="46"/>
    </row>
    <row r="26" spans="1:17" ht="14.25">
      <c r="A26" s="34" t="s">
        <v>5</v>
      </c>
      <c r="B26" s="34"/>
      <c r="C26" s="34"/>
      <c r="D26" s="34"/>
      <c r="E26" s="49"/>
      <c r="F26" s="34"/>
      <c r="G26" s="34"/>
      <c r="H26" s="34"/>
      <c r="I26" s="34"/>
      <c r="J26" s="34"/>
      <c r="K26" s="49"/>
    </row>
    <row r="27" spans="1:17" ht="25.5" customHeight="1">
      <c r="A27" s="231" t="s">
        <v>207</v>
      </c>
      <c r="B27" s="231"/>
      <c r="C27" s="231"/>
      <c r="D27" s="231"/>
      <c r="E27" s="231"/>
      <c r="F27" s="231"/>
      <c r="G27" s="231"/>
      <c r="H27" s="231"/>
      <c r="I27" s="231"/>
      <c r="J27" s="63"/>
      <c r="K27" s="50"/>
    </row>
  </sheetData>
  <sortState ref="B3:E14">
    <sortCondition descending="1" ref="C3:C14"/>
  </sortState>
  <mergeCells count="5">
    <mergeCell ref="A20:H20"/>
    <mergeCell ref="A23:H23"/>
    <mergeCell ref="A24:H24"/>
    <mergeCell ref="A27:I27"/>
    <mergeCell ref="A1:Q1"/>
  </mergeCells>
  <phoneticPr fontId="1" type="noConversion"/>
  <conditionalFormatting sqref="B14:B1048576 B2">
    <cfRule type="duplicateValues" dxfId="18" priority="139"/>
  </conditionalFormatting>
  <conditionalFormatting sqref="H14:H1048576 H2">
    <cfRule type="duplicateValues" dxfId="17" priority="143"/>
  </conditionalFormatting>
  <conditionalFormatting sqref="N14:N1048576 N2">
    <cfRule type="duplicateValues" dxfId="16" priority="146"/>
  </conditionalFormatting>
  <conditionalFormatting sqref="B3:B13">
    <cfRule type="duplicateValues" dxfId="15" priority="150"/>
  </conditionalFormatting>
  <conditionalFormatting sqref="H3:H13">
    <cfRule type="duplicateValues" dxfId="14" priority="152"/>
  </conditionalFormatting>
  <conditionalFormatting sqref="N3:N13">
    <cfRule type="duplicateValues" dxfId="13" priority="154"/>
  </conditionalFormatting>
  <pageMargins left="0.28000000000000003" right="0.16" top="0.75" bottom="0.37" header="0.3" footer="0.3"/>
  <pageSetup paperSize="9" scale="9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71"/>
  <sheetViews>
    <sheetView showGridLines="0" zoomScale="115" zoomScaleNormal="115" workbookViewId="0">
      <selection sqref="A1:W1"/>
    </sheetView>
  </sheetViews>
  <sheetFormatPr defaultRowHeight="13.5"/>
  <cols>
    <col min="1" max="1" width="5.375" style="29" customWidth="1"/>
    <col min="2" max="2" width="19.875" style="199" customWidth="1"/>
    <col min="3" max="3" width="14" style="199" customWidth="1"/>
    <col min="4" max="4" width="9" style="199" customWidth="1"/>
    <col min="5" max="6" width="11.5" style="29" customWidth="1"/>
    <col min="7" max="7" width="16.125" style="213" customWidth="1"/>
    <col min="8" max="8" width="2.125" style="199" customWidth="1"/>
    <col min="9" max="9" width="5" style="29" customWidth="1"/>
    <col min="10" max="10" width="26.125" style="199" customWidth="1"/>
    <col min="11" max="11" width="16.125" style="199" customWidth="1"/>
    <col min="12" max="12" width="10.375" style="199" customWidth="1"/>
    <col min="13" max="14" width="12.25" style="29" customWidth="1"/>
    <col min="15" max="15" width="15.5" style="213" customWidth="1"/>
    <col min="16" max="16" width="2" style="199" customWidth="1"/>
    <col min="17" max="17" width="4.625" style="29" customWidth="1"/>
    <col min="18" max="18" width="23.875" style="29" customWidth="1"/>
    <col min="19" max="19" width="19.625" style="29" customWidth="1"/>
    <col min="20" max="20" width="11.625" style="29" customWidth="1"/>
    <col min="21" max="22" width="13.25" style="29" customWidth="1"/>
    <col min="23" max="23" width="15.625" style="213" customWidth="1"/>
    <col min="24" max="24" width="39.125" style="4" customWidth="1"/>
    <col min="25" max="16384" width="9" style="4"/>
  </cols>
  <sheetData>
    <row r="1" spans="1:24" ht="52.5" customHeight="1">
      <c r="A1" s="233" t="s">
        <v>391</v>
      </c>
      <c r="B1" s="233"/>
      <c r="C1" s="233"/>
      <c r="D1" s="233"/>
      <c r="E1" s="233"/>
      <c r="F1" s="233"/>
      <c r="G1" s="233"/>
      <c r="H1" s="233"/>
      <c r="I1" s="233"/>
      <c r="J1" s="233"/>
      <c r="K1" s="233"/>
      <c r="L1" s="233"/>
      <c r="M1" s="233"/>
      <c r="N1" s="233"/>
      <c r="O1" s="233"/>
      <c r="P1" s="233"/>
      <c r="Q1" s="233"/>
      <c r="R1" s="233"/>
      <c r="S1" s="233"/>
      <c r="T1" s="233"/>
      <c r="U1" s="233"/>
      <c r="V1" s="233"/>
      <c r="W1" s="234"/>
    </row>
    <row r="2" spans="1:24" ht="31.5">
      <c r="A2" s="24" t="s">
        <v>345</v>
      </c>
      <c r="B2" s="188" t="s">
        <v>346</v>
      </c>
      <c r="C2" s="188" t="s">
        <v>347</v>
      </c>
      <c r="D2" s="188" t="s">
        <v>348</v>
      </c>
      <c r="E2" s="24" t="s">
        <v>349</v>
      </c>
      <c r="F2" s="24" t="s">
        <v>350</v>
      </c>
      <c r="G2" s="208" t="s">
        <v>351</v>
      </c>
      <c r="H2" s="189"/>
      <c r="I2" s="24" t="s">
        <v>345</v>
      </c>
      <c r="J2" s="188" t="s">
        <v>346</v>
      </c>
      <c r="K2" s="188" t="s">
        <v>347</v>
      </c>
      <c r="L2" s="188" t="s">
        <v>348</v>
      </c>
      <c r="M2" s="24" t="s">
        <v>352</v>
      </c>
      <c r="N2" s="24" t="s">
        <v>353</v>
      </c>
      <c r="O2" s="208" t="s">
        <v>354</v>
      </c>
      <c r="P2" s="190"/>
      <c r="Q2" s="24" t="s">
        <v>345</v>
      </c>
      <c r="R2" s="24" t="s">
        <v>346</v>
      </c>
      <c r="S2" s="24" t="s">
        <v>347</v>
      </c>
      <c r="T2" s="24" t="s">
        <v>348</v>
      </c>
      <c r="U2" s="24" t="s">
        <v>355</v>
      </c>
      <c r="V2" s="24" t="s">
        <v>356</v>
      </c>
      <c r="W2" s="208" t="s">
        <v>357</v>
      </c>
      <c r="X2" s="42"/>
    </row>
    <row r="3" spans="1:24" ht="18" customHeight="1">
      <c r="A3" s="179">
        <v>1</v>
      </c>
      <c r="B3" s="191" t="s">
        <v>368</v>
      </c>
      <c r="C3" s="192" t="s">
        <v>13</v>
      </c>
      <c r="D3" s="192" t="s">
        <v>104</v>
      </c>
      <c r="E3" s="181">
        <v>1693</v>
      </c>
      <c r="F3" s="181">
        <v>2008</v>
      </c>
      <c r="G3" s="209">
        <f t="shared" ref="G3:G34" si="0">IF(F3&lt;&gt;0,(E3/F3-1)*100%,"-")</f>
        <v>-0.15687250996015933</v>
      </c>
      <c r="H3" s="193"/>
      <c r="I3" s="179">
        <v>1</v>
      </c>
      <c r="J3" s="191" t="s">
        <v>368</v>
      </c>
      <c r="K3" s="192" t="s">
        <v>13</v>
      </c>
      <c r="L3" s="192" t="s">
        <v>104</v>
      </c>
      <c r="M3" s="181">
        <v>1748404</v>
      </c>
      <c r="N3" s="181">
        <v>2581510</v>
      </c>
      <c r="O3" s="209">
        <f t="shared" ref="O3:O34" si="1">IF(N3&lt;&gt;0,(M3/N3-1)*100%,"-")</f>
        <v>-0.32272042331813555</v>
      </c>
      <c r="P3" s="194"/>
      <c r="Q3" s="182">
        <v>1</v>
      </c>
      <c r="R3" s="191" t="s">
        <v>368</v>
      </c>
      <c r="S3" s="192" t="s">
        <v>13</v>
      </c>
      <c r="T3" s="192" t="s">
        <v>104</v>
      </c>
      <c r="U3" s="181">
        <v>302297504</v>
      </c>
      <c r="V3" s="181">
        <v>243695153</v>
      </c>
      <c r="W3" s="220">
        <f t="shared" ref="W3:W34" si="2">IF(V3&lt;&gt;0,(U3/V3-1)*100%,"-")</f>
        <v>0.24047401139734603</v>
      </c>
      <c r="X3" s="42"/>
    </row>
    <row r="4" spans="1:24" ht="18" customHeight="1">
      <c r="A4" s="179">
        <v>2</v>
      </c>
      <c r="B4" s="191" t="s">
        <v>358</v>
      </c>
      <c r="C4" s="192" t="s">
        <v>13</v>
      </c>
      <c r="D4" s="192" t="s">
        <v>104</v>
      </c>
      <c r="E4" s="181">
        <v>968</v>
      </c>
      <c r="F4" s="181">
        <v>1419</v>
      </c>
      <c r="G4" s="209">
        <f t="shared" si="0"/>
        <v>-0.31782945736434109</v>
      </c>
      <c r="H4" s="193"/>
      <c r="I4" s="179">
        <v>2</v>
      </c>
      <c r="J4" s="191" t="s">
        <v>364</v>
      </c>
      <c r="K4" s="192" t="s">
        <v>13</v>
      </c>
      <c r="L4" s="192" t="s">
        <v>26</v>
      </c>
      <c r="M4" s="181">
        <v>372682</v>
      </c>
      <c r="N4" s="181">
        <v>611497</v>
      </c>
      <c r="O4" s="209">
        <f t="shared" si="1"/>
        <v>-0.3905415725669954</v>
      </c>
      <c r="P4" s="194"/>
      <c r="Q4" s="182">
        <v>2</v>
      </c>
      <c r="R4" s="180" t="s">
        <v>324</v>
      </c>
      <c r="S4" s="181" t="s">
        <v>13</v>
      </c>
      <c r="T4" s="181" t="s">
        <v>104</v>
      </c>
      <c r="U4" s="181">
        <v>261111195</v>
      </c>
      <c r="V4" s="181">
        <v>308673187</v>
      </c>
      <c r="W4" s="220">
        <f t="shared" si="2"/>
        <v>-0.15408527207126677</v>
      </c>
      <c r="X4" s="42"/>
    </row>
    <row r="5" spans="1:24" ht="18" customHeight="1">
      <c r="A5" s="179">
        <v>3</v>
      </c>
      <c r="B5" s="191" t="s">
        <v>315</v>
      </c>
      <c r="C5" s="192" t="s">
        <v>13</v>
      </c>
      <c r="D5" s="192" t="s">
        <v>104</v>
      </c>
      <c r="E5" s="181">
        <v>928</v>
      </c>
      <c r="F5" s="181">
        <v>1026</v>
      </c>
      <c r="G5" s="209">
        <f t="shared" si="0"/>
        <v>-9.5516569200779777E-2</v>
      </c>
      <c r="H5" s="193"/>
      <c r="I5" s="179">
        <v>3</v>
      </c>
      <c r="J5" s="191" t="s">
        <v>326</v>
      </c>
      <c r="K5" s="192" t="s">
        <v>13</v>
      </c>
      <c r="L5" s="192" t="s">
        <v>26</v>
      </c>
      <c r="M5" s="181">
        <v>215437</v>
      </c>
      <c r="N5" s="181">
        <v>191861</v>
      </c>
      <c r="O5" s="209">
        <f t="shared" si="1"/>
        <v>0.12288062712067593</v>
      </c>
      <c r="P5" s="194"/>
      <c r="Q5" s="182">
        <v>3</v>
      </c>
      <c r="R5" s="180" t="s">
        <v>339</v>
      </c>
      <c r="S5" s="181" t="s">
        <v>13</v>
      </c>
      <c r="T5" s="181" t="s">
        <v>26</v>
      </c>
      <c r="U5" s="181">
        <v>91500098</v>
      </c>
      <c r="V5" s="181">
        <v>98740520</v>
      </c>
      <c r="W5" s="220">
        <f t="shared" si="2"/>
        <v>-7.3327768579707686E-2</v>
      </c>
      <c r="X5" s="42"/>
    </row>
    <row r="6" spans="1:24" ht="18" customHeight="1">
      <c r="A6" s="179">
        <v>4</v>
      </c>
      <c r="B6" s="191" t="s">
        <v>364</v>
      </c>
      <c r="C6" s="192" t="s">
        <v>13</v>
      </c>
      <c r="D6" s="192" t="s">
        <v>26</v>
      </c>
      <c r="E6" s="181">
        <v>766</v>
      </c>
      <c r="F6" s="181">
        <v>530</v>
      </c>
      <c r="G6" s="209">
        <f t="shared" si="0"/>
        <v>0.44528301886792443</v>
      </c>
      <c r="H6" s="193"/>
      <c r="I6" s="179">
        <v>4</v>
      </c>
      <c r="J6" s="191" t="s">
        <v>339</v>
      </c>
      <c r="K6" s="192" t="s">
        <v>13</v>
      </c>
      <c r="L6" s="192" t="s">
        <v>26</v>
      </c>
      <c r="M6" s="181">
        <v>171824</v>
      </c>
      <c r="N6" s="181">
        <v>166332</v>
      </c>
      <c r="O6" s="209">
        <f t="shared" si="1"/>
        <v>3.3018300747901685E-2</v>
      </c>
      <c r="P6" s="194"/>
      <c r="Q6" s="182">
        <v>4</v>
      </c>
      <c r="R6" s="180" t="s">
        <v>315</v>
      </c>
      <c r="S6" s="181" t="s">
        <v>13</v>
      </c>
      <c r="T6" s="181" t="s">
        <v>104</v>
      </c>
      <c r="U6" s="181">
        <v>86320210</v>
      </c>
      <c r="V6" s="181">
        <v>135473209</v>
      </c>
      <c r="W6" s="220">
        <f t="shared" si="2"/>
        <v>-0.36282449764661584</v>
      </c>
      <c r="X6" s="42"/>
    </row>
    <row r="7" spans="1:24" ht="18" customHeight="1">
      <c r="A7" s="179">
        <v>5</v>
      </c>
      <c r="B7" s="192" t="s">
        <v>231</v>
      </c>
      <c r="C7" s="192" t="s">
        <v>13</v>
      </c>
      <c r="D7" s="192" t="s">
        <v>26</v>
      </c>
      <c r="E7" s="181">
        <v>595</v>
      </c>
      <c r="F7" s="181">
        <v>194</v>
      </c>
      <c r="G7" s="209">
        <f t="shared" si="0"/>
        <v>2.0670103092783507</v>
      </c>
      <c r="H7" s="193"/>
      <c r="I7" s="179">
        <v>5</v>
      </c>
      <c r="J7" s="192" t="s">
        <v>323</v>
      </c>
      <c r="K7" s="192" t="s">
        <v>13</v>
      </c>
      <c r="L7" s="192" t="s">
        <v>26</v>
      </c>
      <c r="M7" s="181">
        <v>47818</v>
      </c>
      <c r="N7" s="181">
        <v>41739</v>
      </c>
      <c r="O7" s="209">
        <f t="shared" si="1"/>
        <v>0.14564316346821915</v>
      </c>
      <c r="P7" s="194"/>
      <c r="Q7" s="182">
        <v>5</v>
      </c>
      <c r="R7" s="191" t="s">
        <v>364</v>
      </c>
      <c r="S7" s="192" t="s">
        <v>13</v>
      </c>
      <c r="T7" s="192" t="s">
        <v>26</v>
      </c>
      <c r="U7" s="181">
        <v>71768621</v>
      </c>
      <c r="V7" s="181">
        <v>71411564</v>
      </c>
      <c r="W7" s="220">
        <f t="shared" si="2"/>
        <v>4.9999885172660186E-3</v>
      </c>
      <c r="X7" s="42"/>
    </row>
    <row r="8" spans="1:24" ht="18" customHeight="1">
      <c r="A8" s="179">
        <v>6</v>
      </c>
      <c r="B8" s="191" t="s">
        <v>326</v>
      </c>
      <c r="C8" s="192" t="s">
        <v>13</v>
      </c>
      <c r="D8" s="192" t="s">
        <v>26</v>
      </c>
      <c r="E8" s="181">
        <v>551</v>
      </c>
      <c r="F8" s="181">
        <v>579</v>
      </c>
      <c r="G8" s="209">
        <f t="shared" si="0"/>
        <v>-4.8359240069084652E-2</v>
      </c>
      <c r="H8" s="193"/>
      <c r="I8" s="179">
        <v>6</v>
      </c>
      <c r="J8" s="191" t="s">
        <v>324</v>
      </c>
      <c r="K8" s="192" t="s">
        <v>13</v>
      </c>
      <c r="L8" s="192" t="s">
        <v>104</v>
      </c>
      <c r="M8" s="181">
        <v>2452</v>
      </c>
      <c r="N8" s="181">
        <v>11433</v>
      </c>
      <c r="O8" s="209">
        <f t="shared" si="1"/>
        <v>-0.78553310592145542</v>
      </c>
      <c r="P8" s="194"/>
      <c r="Q8" s="182">
        <v>6</v>
      </c>
      <c r="R8" s="180" t="s">
        <v>331</v>
      </c>
      <c r="S8" s="181" t="s">
        <v>13</v>
      </c>
      <c r="T8" s="181" t="s">
        <v>104</v>
      </c>
      <c r="U8" s="181">
        <v>43610419</v>
      </c>
      <c r="V8" s="181">
        <v>60600198</v>
      </c>
      <c r="W8" s="220">
        <f t="shared" si="2"/>
        <v>-0.28035847341620901</v>
      </c>
      <c r="X8" s="42"/>
    </row>
    <row r="9" spans="1:24" ht="18" customHeight="1">
      <c r="A9" s="179">
        <v>7</v>
      </c>
      <c r="B9" s="192" t="s">
        <v>31</v>
      </c>
      <c r="C9" s="192" t="s">
        <v>13</v>
      </c>
      <c r="D9" s="192" t="s">
        <v>26</v>
      </c>
      <c r="E9" s="181">
        <v>489</v>
      </c>
      <c r="F9" s="181">
        <v>775</v>
      </c>
      <c r="G9" s="209">
        <f t="shared" si="0"/>
        <v>-0.36903225806451612</v>
      </c>
      <c r="H9" s="193"/>
      <c r="I9" s="179">
        <v>7</v>
      </c>
      <c r="J9" s="191" t="s">
        <v>315</v>
      </c>
      <c r="K9" s="192" t="s">
        <v>13</v>
      </c>
      <c r="L9" s="192" t="s">
        <v>104</v>
      </c>
      <c r="M9" s="181">
        <v>1512</v>
      </c>
      <c r="N9" s="181">
        <v>53237</v>
      </c>
      <c r="O9" s="209">
        <f t="shared" si="1"/>
        <v>-0.97159870015214977</v>
      </c>
      <c r="P9" s="194"/>
      <c r="Q9" s="182">
        <v>7</v>
      </c>
      <c r="R9" s="180" t="s">
        <v>326</v>
      </c>
      <c r="S9" s="181" t="s">
        <v>13</v>
      </c>
      <c r="T9" s="181" t="s">
        <v>26</v>
      </c>
      <c r="U9" s="181">
        <v>41452403</v>
      </c>
      <c r="V9" s="181">
        <v>40422153</v>
      </c>
      <c r="W9" s="220">
        <f t="shared" si="2"/>
        <v>2.5487261898197167E-2</v>
      </c>
      <c r="X9" s="42"/>
    </row>
    <row r="10" spans="1:24" ht="29.25" customHeight="1">
      <c r="A10" s="179">
        <v>8</v>
      </c>
      <c r="B10" s="192" t="s">
        <v>247</v>
      </c>
      <c r="C10" s="192" t="s">
        <v>13</v>
      </c>
      <c r="D10" s="192" t="s">
        <v>26</v>
      </c>
      <c r="E10" s="181">
        <v>398</v>
      </c>
      <c r="F10" s="181">
        <v>230</v>
      </c>
      <c r="G10" s="209">
        <f t="shared" si="0"/>
        <v>0.73043478260869565</v>
      </c>
      <c r="H10" s="193"/>
      <c r="I10" s="179">
        <v>8</v>
      </c>
      <c r="J10" s="192" t="s">
        <v>31</v>
      </c>
      <c r="K10" s="192" t="s">
        <v>13</v>
      </c>
      <c r="L10" s="192" t="s">
        <v>26</v>
      </c>
      <c r="M10" s="181">
        <v>841</v>
      </c>
      <c r="N10" s="181">
        <v>22282</v>
      </c>
      <c r="O10" s="209">
        <f t="shared" si="1"/>
        <v>-0.9622565299344763</v>
      </c>
      <c r="P10" s="194"/>
      <c r="Q10" s="182">
        <v>8</v>
      </c>
      <c r="R10" s="180" t="s">
        <v>325</v>
      </c>
      <c r="S10" s="181" t="s">
        <v>13</v>
      </c>
      <c r="T10" s="181" t="s">
        <v>35</v>
      </c>
      <c r="U10" s="181">
        <v>33580857</v>
      </c>
      <c r="V10" s="181">
        <v>27717312</v>
      </c>
      <c r="W10" s="220">
        <f t="shared" si="2"/>
        <v>0.21154811115883088</v>
      </c>
      <c r="X10" s="42"/>
    </row>
    <row r="11" spans="1:24" ht="18" customHeight="1">
      <c r="A11" s="179">
        <v>9</v>
      </c>
      <c r="B11" s="191" t="s">
        <v>339</v>
      </c>
      <c r="C11" s="192" t="s">
        <v>13</v>
      </c>
      <c r="D11" s="192" t="s">
        <v>26</v>
      </c>
      <c r="E11" s="181">
        <v>333</v>
      </c>
      <c r="F11" s="181">
        <v>285</v>
      </c>
      <c r="G11" s="209">
        <f t="shared" si="0"/>
        <v>0.16842105263157903</v>
      </c>
      <c r="H11" s="193"/>
      <c r="I11" s="179">
        <v>9</v>
      </c>
      <c r="J11" s="192" t="s">
        <v>294</v>
      </c>
      <c r="K11" s="192" t="s">
        <v>13</v>
      </c>
      <c r="L11" s="192" t="s">
        <v>26</v>
      </c>
      <c r="M11" s="181">
        <v>804</v>
      </c>
      <c r="N11" s="181">
        <v>1665</v>
      </c>
      <c r="O11" s="209">
        <f t="shared" si="1"/>
        <v>-0.51711711711711716</v>
      </c>
      <c r="P11" s="194"/>
      <c r="Q11" s="182">
        <v>9</v>
      </c>
      <c r="R11" s="181" t="s">
        <v>31</v>
      </c>
      <c r="S11" s="181" t="s">
        <v>13</v>
      </c>
      <c r="T11" s="181" t="s">
        <v>26</v>
      </c>
      <c r="U11" s="181">
        <v>27796500</v>
      </c>
      <c r="V11" s="181">
        <v>37878719</v>
      </c>
      <c r="W11" s="220">
        <f t="shared" si="2"/>
        <v>-0.26617106560546566</v>
      </c>
      <c r="X11" s="42"/>
    </row>
    <row r="12" spans="1:24" ht="18" customHeight="1">
      <c r="A12" s="179">
        <v>10</v>
      </c>
      <c r="B12" s="192" t="s">
        <v>294</v>
      </c>
      <c r="C12" s="192" t="s">
        <v>13</v>
      </c>
      <c r="D12" s="192" t="s">
        <v>26</v>
      </c>
      <c r="E12" s="181">
        <v>253</v>
      </c>
      <c r="F12" s="181">
        <v>235</v>
      </c>
      <c r="G12" s="209">
        <f t="shared" si="0"/>
        <v>7.6595744680851174E-2</v>
      </c>
      <c r="H12" s="193"/>
      <c r="I12" s="179">
        <v>10</v>
      </c>
      <c r="J12" s="192" t="s">
        <v>250</v>
      </c>
      <c r="K12" s="192" t="s">
        <v>13</v>
      </c>
      <c r="L12" s="192" t="s">
        <v>26</v>
      </c>
      <c r="M12" s="181">
        <v>655</v>
      </c>
      <c r="N12" s="181">
        <v>1517</v>
      </c>
      <c r="O12" s="209">
        <f t="shared" si="1"/>
        <v>-0.56822676334871458</v>
      </c>
      <c r="P12" s="194"/>
      <c r="Q12" s="182">
        <v>10</v>
      </c>
      <c r="R12" s="181" t="s">
        <v>27</v>
      </c>
      <c r="S12" s="181" t="s">
        <v>13</v>
      </c>
      <c r="T12" s="181" t="s">
        <v>28</v>
      </c>
      <c r="U12" s="181">
        <v>24784483</v>
      </c>
      <c r="V12" s="181">
        <v>32450443</v>
      </c>
      <c r="W12" s="220">
        <f t="shared" si="2"/>
        <v>-0.23623591209525241</v>
      </c>
      <c r="X12" s="42"/>
    </row>
    <row r="13" spans="1:24" ht="18" customHeight="1">
      <c r="A13" s="179">
        <v>11</v>
      </c>
      <c r="B13" s="196" t="s">
        <v>325</v>
      </c>
      <c r="C13" s="192" t="s">
        <v>13</v>
      </c>
      <c r="D13" s="192" t="s">
        <v>35</v>
      </c>
      <c r="E13" s="181">
        <v>220</v>
      </c>
      <c r="F13" s="181">
        <v>100</v>
      </c>
      <c r="G13" s="209">
        <f t="shared" si="0"/>
        <v>1.2000000000000002</v>
      </c>
      <c r="H13" s="193"/>
      <c r="I13" s="179">
        <v>11</v>
      </c>
      <c r="J13" s="192" t="s">
        <v>342</v>
      </c>
      <c r="K13" s="192" t="s">
        <v>13</v>
      </c>
      <c r="L13" s="192" t="s">
        <v>26</v>
      </c>
      <c r="M13" s="181">
        <v>330</v>
      </c>
      <c r="N13" s="181">
        <v>597</v>
      </c>
      <c r="O13" s="209">
        <f t="shared" si="1"/>
        <v>-0.44723618090452266</v>
      </c>
      <c r="P13" s="194"/>
      <c r="Q13" s="182">
        <v>11</v>
      </c>
      <c r="R13" s="181" t="s">
        <v>231</v>
      </c>
      <c r="S13" s="181" t="s">
        <v>13</v>
      </c>
      <c r="T13" s="181" t="s">
        <v>26</v>
      </c>
      <c r="U13" s="181">
        <v>24615283</v>
      </c>
      <c r="V13" s="181">
        <v>32981520</v>
      </c>
      <c r="W13" s="220">
        <f t="shared" si="2"/>
        <v>-0.25366438538915126</v>
      </c>
      <c r="X13" s="42"/>
    </row>
    <row r="14" spans="1:24" ht="18" customHeight="1">
      <c r="A14" s="179">
        <v>12</v>
      </c>
      <c r="B14" s="192" t="s">
        <v>340</v>
      </c>
      <c r="C14" s="192" t="s">
        <v>13</v>
      </c>
      <c r="D14" s="192" t="s">
        <v>26</v>
      </c>
      <c r="E14" s="181">
        <v>139</v>
      </c>
      <c r="F14" s="181">
        <v>120</v>
      </c>
      <c r="G14" s="209">
        <f t="shared" si="0"/>
        <v>0.15833333333333344</v>
      </c>
      <c r="H14" s="193"/>
      <c r="I14" s="179">
        <v>12</v>
      </c>
      <c r="J14" s="191" t="s">
        <v>331</v>
      </c>
      <c r="K14" s="192" t="s">
        <v>13</v>
      </c>
      <c r="L14" s="192" t="s">
        <v>104</v>
      </c>
      <c r="M14" s="181">
        <v>328</v>
      </c>
      <c r="N14" s="181">
        <v>568</v>
      </c>
      <c r="O14" s="209">
        <f t="shared" si="1"/>
        <v>-0.42253521126760563</v>
      </c>
      <c r="P14" s="194"/>
      <c r="Q14" s="182">
        <v>12</v>
      </c>
      <c r="R14" s="181" t="s">
        <v>342</v>
      </c>
      <c r="S14" s="181" t="s">
        <v>13</v>
      </c>
      <c r="T14" s="181" t="s">
        <v>26</v>
      </c>
      <c r="U14" s="181">
        <v>14434809</v>
      </c>
      <c r="V14" s="181">
        <v>11930175</v>
      </c>
      <c r="W14" s="220">
        <f t="shared" si="2"/>
        <v>0.20994109474504774</v>
      </c>
      <c r="X14" s="42"/>
    </row>
    <row r="15" spans="1:24" ht="18" customHeight="1">
      <c r="A15" s="179">
        <v>13</v>
      </c>
      <c r="B15" s="191" t="s">
        <v>331</v>
      </c>
      <c r="C15" s="192" t="s">
        <v>13</v>
      </c>
      <c r="D15" s="192" t="s">
        <v>104</v>
      </c>
      <c r="E15" s="181">
        <v>52</v>
      </c>
      <c r="F15" s="181">
        <v>85</v>
      </c>
      <c r="G15" s="209">
        <f t="shared" si="0"/>
        <v>-0.38823529411764701</v>
      </c>
      <c r="H15" s="193"/>
      <c r="I15" s="179">
        <v>13</v>
      </c>
      <c r="J15" s="192" t="s">
        <v>307</v>
      </c>
      <c r="K15" s="192" t="s">
        <v>13</v>
      </c>
      <c r="L15" s="192" t="s">
        <v>26</v>
      </c>
      <c r="M15" s="181">
        <v>270</v>
      </c>
      <c r="N15" s="181">
        <v>701</v>
      </c>
      <c r="O15" s="209">
        <f t="shared" si="1"/>
        <v>-0.61483594864479318</v>
      </c>
      <c r="P15" s="194"/>
      <c r="Q15" s="182">
        <v>13</v>
      </c>
      <c r="R15" s="181" t="s">
        <v>323</v>
      </c>
      <c r="S15" s="181" t="s">
        <v>13</v>
      </c>
      <c r="T15" s="181" t="s">
        <v>26</v>
      </c>
      <c r="U15" s="181">
        <v>12624433</v>
      </c>
      <c r="V15" s="181">
        <v>14777317</v>
      </c>
      <c r="W15" s="220">
        <f t="shared" si="2"/>
        <v>-0.14568842232998047</v>
      </c>
      <c r="X15" s="42"/>
    </row>
    <row r="16" spans="1:24" ht="18" customHeight="1">
      <c r="A16" s="179">
        <v>14</v>
      </c>
      <c r="B16" s="192" t="s">
        <v>342</v>
      </c>
      <c r="C16" s="192" t="s">
        <v>13</v>
      </c>
      <c r="D16" s="192" t="s">
        <v>26</v>
      </c>
      <c r="E16" s="181">
        <v>47</v>
      </c>
      <c r="F16" s="181">
        <v>49</v>
      </c>
      <c r="G16" s="209">
        <f t="shared" si="0"/>
        <v>-4.081632653061229E-2</v>
      </c>
      <c r="H16" s="193"/>
      <c r="I16" s="179">
        <v>14</v>
      </c>
      <c r="J16" s="191" t="s">
        <v>325</v>
      </c>
      <c r="K16" s="192" t="s">
        <v>13</v>
      </c>
      <c r="L16" s="192" t="s">
        <v>35</v>
      </c>
      <c r="M16" s="181">
        <v>214</v>
      </c>
      <c r="N16" s="181">
        <v>436</v>
      </c>
      <c r="O16" s="209">
        <f t="shared" si="1"/>
        <v>-0.50917431192660545</v>
      </c>
      <c r="P16" s="194"/>
      <c r="Q16" s="182">
        <v>14</v>
      </c>
      <c r="R16" s="181" t="s">
        <v>25</v>
      </c>
      <c r="S16" s="181" t="s">
        <v>13</v>
      </c>
      <c r="T16" s="181" t="s">
        <v>26</v>
      </c>
      <c r="U16" s="181">
        <v>8960066</v>
      </c>
      <c r="V16" s="181">
        <v>9515479</v>
      </c>
      <c r="W16" s="220">
        <f t="shared" si="2"/>
        <v>-5.8369421024417112E-2</v>
      </c>
      <c r="X16" s="42"/>
    </row>
    <row r="17" spans="1:24" ht="18" customHeight="1">
      <c r="A17" s="179">
        <v>15</v>
      </c>
      <c r="B17" s="191" t="s">
        <v>344</v>
      </c>
      <c r="C17" s="192" t="s">
        <v>13</v>
      </c>
      <c r="D17" s="192" t="s">
        <v>26</v>
      </c>
      <c r="E17" s="181">
        <v>46</v>
      </c>
      <c r="F17" s="181">
        <v>64</v>
      </c>
      <c r="G17" s="209">
        <f t="shared" si="0"/>
        <v>-0.28125</v>
      </c>
      <c r="H17" s="193"/>
      <c r="I17" s="179">
        <v>15</v>
      </c>
      <c r="J17" s="192" t="s">
        <v>247</v>
      </c>
      <c r="K17" s="192" t="s">
        <v>13</v>
      </c>
      <c r="L17" s="192" t="s">
        <v>26</v>
      </c>
      <c r="M17" s="181">
        <v>208</v>
      </c>
      <c r="N17" s="181">
        <v>491</v>
      </c>
      <c r="O17" s="209">
        <f t="shared" si="1"/>
        <v>-0.57637474541751521</v>
      </c>
      <c r="P17" s="194"/>
      <c r="Q17" s="182">
        <v>15</v>
      </c>
      <c r="R17" s="181" t="s">
        <v>247</v>
      </c>
      <c r="S17" s="181" t="s">
        <v>13</v>
      </c>
      <c r="T17" s="181" t="s">
        <v>26</v>
      </c>
      <c r="U17" s="181">
        <v>8287329</v>
      </c>
      <c r="V17" s="181">
        <v>8417372</v>
      </c>
      <c r="W17" s="220">
        <f t="shared" si="2"/>
        <v>-1.5449358778488076E-2</v>
      </c>
      <c r="X17" s="42"/>
    </row>
    <row r="18" spans="1:24" ht="18" customHeight="1">
      <c r="A18" s="179">
        <v>16</v>
      </c>
      <c r="B18" s="192" t="s">
        <v>307</v>
      </c>
      <c r="C18" s="192" t="s">
        <v>13</v>
      </c>
      <c r="D18" s="192" t="s">
        <v>26</v>
      </c>
      <c r="E18" s="181">
        <v>42</v>
      </c>
      <c r="F18" s="181">
        <v>26</v>
      </c>
      <c r="G18" s="209">
        <f t="shared" si="0"/>
        <v>0.61538461538461542</v>
      </c>
      <c r="H18" s="193"/>
      <c r="I18" s="179">
        <v>16</v>
      </c>
      <c r="J18" s="192" t="s">
        <v>293</v>
      </c>
      <c r="K18" s="192" t="s">
        <v>13</v>
      </c>
      <c r="L18" s="192" t="s">
        <v>26</v>
      </c>
      <c r="M18" s="181">
        <v>170</v>
      </c>
      <c r="N18" s="181">
        <v>229</v>
      </c>
      <c r="O18" s="209">
        <f t="shared" si="1"/>
        <v>-0.25764192139737996</v>
      </c>
      <c r="P18" s="194"/>
      <c r="Q18" s="182">
        <v>16</v>
      </c>
      <c r="R18" s="181" t="s">
        <v>294</v>
      </c>
      <c r="S18" s="181" t="s">
        <v>13</v>
      </c>
      <c r="T18" s="181" t="s">
        <v>26</v>
      </c>
      <c r="U18" s="181">
        <v>5469914</v>
      </c>
      <c r="V18" s="181">
        <v>5853768</v>
      </c>
      <c r="W18" s="220">
        <f t="shared" si="2"/>
        <v>-6.557383210267298E-2</v>
      </c>
      <c r="X18" s="42"/>
    </row>
    <row r="19" spans="1:24" ht="18" customHeight="1">
      <c r="A19" s="179">
        <v>17</v>
      </c>
      <c r="B19" s="191" t="s">
        <v>343</v>
      </c>
      <c r="C19" s="192" t="s">
        <v>13</v>
      </c>
      <c r="D19" s="192" t="s">
        <v>26</v>
      </c>
      <c r="E19" s="181">
        <v>34</v>
      </c>
      <c r="F19" s="181">
        <v>42</v>
      </c>
      <c r="G19" s="209">
        <f t="shared" si="0"/>
        <v>-0.19047619047619047</v>
      </c>
      <c r="H19" s="193"/>
      <c r="I19" s="179">
        <v>17</v>
      </c>
      <c r="J19" s="192" t="s">
        <v>344</v>
      </c>
      <c r="K19" s="192" t="s">
        <v>13</v>
      </c>
      <c r="L19" s="192" t="s">
        <v>26</v>
      </c>
      <c r="M19" s="181">
        <v>114</v>
      </c>
      <c r="N19" s="181">
        <v>233</v>
      </c>
      <c r="O19" s="209">
        <f t="shared" si="1"/>
        <v>-0.51072961373390557</v>
      </c>
      <c r="P19" s="194"/>
      <c r="Q19" s="182">
        <v>17</v>
      </c>
      <c r="R19" s="181" t="s">
        <v>30</v>
      </c>
      <c r="S19" s="181" t="s">
        <v>13</v>
      </c>
      <c r="T19" s="181" t="s">
        <v>26</v>
      </c>
      <c r="U19" s="181">
        <v>3953029</v>
      </c>
      <c r="V19" s="181">
        <v>5239024</v>
      </c>
      <c r="W19" s="220">
        <f t="shared" si="2"/>
        <v>-0.24546461325620961</v>
      </c>
      <c r="X19" s="42"/>
    </row>
    <row r="20" spans="1:24" ht="33.75" customHeight="1">
      <c r="A20" s="179">
        <v>18</v>
      </c>
      <c r="B20" s="192" t="s">
        <v>25</v>
      </c>
      <c r="C20" s="192" t="s">
        <v>13</v>
      </c>
      <c r="D20" s="192" t="s">
        <v>26</v>
      </c>
      <c r="E20" s="181">
        <v>32</v>
      </c>
      <c r="F20" s="181">
        <v>31</v>
      </c>
      <c r="G20" s="209">
        <f t="shared" si="0"/>
        <v>3.2258064516129004E-2</v>
      </c>
      <c r="H20" s="193"/>
      <c r="I20" s="179">
        <v>18</v>
      </c>
      <c r="J20" s="192" t="s">
        <v>231</v>
      </c>
      <c r="K20" s="192" t="s">
        <v>13</v>
      </c>
      <c r="L20" s="192" t="s">
        <v>26</v>
      </c>
      <c r="M20" s="181">
        <v>111</v>
      </c>
      <c r="N20" s="181">
        <v>122</v>
      </c>
      <c r="O20" s="209">
        <f t="shared" si="1"/>
        <v>-9.0163934426229497E-2</v>
      </c>
      <c r="P20" s="194"/>
      <c r="Q20" s="182">
        <v>18</v>
      </c>
      <c r="R20" s="181" t="s">
        <v>296</v>
      </c>
      <c r="S20" s="181" t="s">
        <v>13</v>
      </c>
      <c r="T20" s="181" t="s">
        <v>26</v>
      </c>
      <c r="U20" s="181">
        <v>3667117</v>
      </c>
      <c r="V20" s="181">
        <v>4423032</v>
      </c>
      <c r="W20" s="220">
        <f t="shared" si="2"/>
        <v>-0.17090425753193739</v>
      </c>
      <c r="X20" s="42"/>
    </row>
    <row r="21" spans="1:24" ht="18" customHeight="1">
      <c r="A21" s="179">
        <v>19</v>
      </c>
      <c r="B21" s="191" t="s">
        <v>249</v>
      </c>
      <c r="C21" s="192" t="s">
        <v>13</v>
      </c>
      <c r="D21" s="192" t="s">
        <v>26</v>
      </c>
      <c r="E21" s="181">
        <v>32</v>
      </c>
      <c r="F21" s="181">
        <v>0</v>
      </c>
      <c r="G21" s="209" t="str">
        <f t="shared" si="0"/>
        <v>-</v>
      </c>
      <c r="H21" s="193"/>
      <c r="I21" s="179">
        <v>19</v>
      </c>
      <c r="J21" s="192" t="s">
        <v>25</v>
      </c>
      <c r="K21" s="192" t="s">
        <v>13</v>
      </c>
      <c r="L21" s="192" t="s">
        <v>26</v>
      </c>
      <c r="M21" s="181">
        <v>110</v>
      </c>
      <c r="N21" s="181">
        <v>254</v>
      </c>
      <c r="O21" s="209">
        <f t="shared" si="1"/>
        <v>-0.56692913385826771</v>
      </c>
      <c r="P21" s="194"/>
      <c r="Q21" s="182">
        <v>19</v>
      </c>
      <c r="R21" s="181" t="s">
        <v>29</v>
      </c>
      <c r="S21" s="181" t="s">
        <v>13</v>
      </c>
      <c r="T21" s="181" t="s">
        <v>28</v>
      </c>
      <c r="U21" s="181">
        <v>2912271</v>
      </c>
      <c r="V21" s="181">
        <v>4815274</v>
      </c>
      <c r="W21" s="220">
        <f t="shared" si="2"/>
        <v>-0.39520139456238623</v>
      </c>
      <c r="X21" s="42"/>
    </row>
    <row r="22" spans="1:24" ht="18" customHeight="1">
      <c r="A22" s="179">
        <v>20</v>
      </c>
      <c r="B22" s="191" t="s">
        <v>251</v>
      </c>
      <c r="C22" s="192" t="s">
        <v>13</v>
      </c>
      <c r="D22" s="192" t="s">
        <v>26</v>
      </c>
      <c r="E22" s="181">
        <v>29</v>
      </c>
      <c r="F22" s="181">
        <v>33</v>
      </c>
      <c r="G22" s="209">
        <f t="shared" si="0"/>
        <v>-0.12121212121212122</v>
      </c>
      <c r="H22" s="193"/>
      <c r="I22" s="179">
        <v>20</v>
      </c>
      <c r="J22" s="192" t="s">
        <v>341</v>
      </c>
      <c r="K22" s="192" t="s">
        <v>13</v>
      </c>
      <c r="L22" s="192" t="s">
        <v>26</v>
      </c>
      <c r="M22" s="181">
        <v>57</v>
      </c>
      <c r="N22" s="181">
        <v>1020</v>
      </c>
      <c r="O22" s="209">
        <f t="shared" si="1"/>
        <v>-0.94411764705882351</v>
      </c>
      <c r="P22" s="194"/>
      <c r="Q22" s="182">
        <v>20</v>
      </c>
      <c r="R22" s="181" t="s">
        <v>134</v>
      </c>
      <c r="S22" s="181" t="s">
        <v>13</v>
      </c>
      <c r="T22" s="181" t="s">
        <v>28</v>
      </c>
      <c r="U22" s="181">
        <v>2299316</v>
      </c>
      <c r="V22" s="181">
        <v>2803000</v>
      </c>
      <c r="W22" s="220">
        <f t="shared" si="2"/>
        <v>-0.17969461291473421</v>
      </c>
      <c r="X22" s="42"/>
    </row>
    <row r="23" spans="1:24" ht="36" customHeight="1">
      <c r="A23" s="179">
        <v>21</v>
      </c>
      <c r="B23" s="191" t="s">
        <v>29</v>
      </c>
      <c r="C23" s="192" t="s">
        <v>13</v>
      </c>
      <c r="D23" s="192" t="s">
        <v>28</v>
      </c>
      <c r="E23" s="181">
        <v>25</v>
      </c>
      <c r="F23" s="181">
        <v>15</v>
      </c>
      <c r="G23" s="209">
        <f t="shared" si="0"/>
        <v>0.66666666666666674</v>
      </c>
      <c r="H23" s="193"/>
      <c r="I23" s="179">
        <v>21</v>
      </c>
      <c r="J23" s="192" t="s">
        <v>308</v>
      </c>
      <c r="K23" s="192" t="s">
        <v>13</v>
      </c>
      <c r="L23" s="192" t="s">
        <v>26</v>
      </c>
      <c r="M23" s="181">
        <v>48</v>
      </c>
      <c r="N23" s="181">
        <v>76</v>
      </c>
      <c r="O23" s="209">
        <f t="shared" si="1"/>
        <v>-0.36842105263157898</v>
      </c>
      <c r="P23" s="194"/>
      <c r="Q23" s="182">
        <v>21</v>
      </c>
      <c r="R23" s="181" t="s">
        <v>248</v>
      </c>
      <c r="S23" s="181" t="s">
        <v>13</v>
      </c>
      <c r="T23" s="181" t="s">
        <v>104</v>
      </c>
      <c r="U23" s="181">
        <v>1771568</v>
      </c>
      <c r="V23" s="181">
        <v>1381323</v>
      </c>
      <c r="W23" s="220">
        <f t="shared" si="2"/>
        <v>0.28251538561219935</v>
      </c>
      <c r="X23" s="42"/>
    </row>
    <row r="24" spans="1:24" ht="32.25" customHeight="1">
      <c r="A24" s="179">
        <v>22</v>
      </c>
      <c r="B24" s="192" t="s">
        <v>341</v>
      </c>
      <c r="C24" s="192" t="s">
        <v>13</v>
      </c>
      <c r="D24" s="192" t="s">
        <v>26</v>
      </c>
      <c r="E24" s="181">
        <v>19</v>
      </c>
      <c r="F24" s="181">
        <v>32</v>
      </c>
      <c r="G24" s="209">
        <f t="shared" si="0"/>
        <v>-0.40625</v>
      </c>
      <c r="H24" s="193"/>
      <c r="I24" s="179">
        <v>22</v>
      </c>
      <c r="J24" s="191" t="s">
        <v>303</v>
      </c>
      <c r="K24" s="192" t="s">
        <v>13</v>
      </c>
      <c r="L24" s="192" t="s">
        <v>35</v>
      </c>
      <c r="M24" s="181">
        <v>35</v>
      </c>
      <c r="N24" s="181">
        <v>84</v>
      </c>
      <c r="O24" s="209">
        <f t="shared" si="1"/>
        <v>-0.58333333333333326</v>
      </c>
      <c r="P24" s="194"/>
      <c r="Q24" s="182">
        <v>22</v>
      </c>
      <c r="R24" s="181" t="s">
        <v>341</v>
      </c>
      <c r="S24" s="181" t="s">
        <v>13</v>
      </c>
      <c r="T24" s="181" t="s">
        <v>26</v>
      </c>
      <c r="U24" s="181">
        <v>1361857</v>
      </c>
      <c r="V24" s="181">
        <v>1172135</v>
      </c>
      <c r="W24" s="220">
        <f t="shared" si="2"/>
        <v>0.16186019528467277</v>
      </c>
      <c r="X24" s="42"/>
    </row>
    <row r="25" spans="1:24" ht="18" customHeight="1">
      <c r="A25" s="179">
        <v>23</v>
      </c>
      <c r="B25" s="191" t="s">
        <v>304</v>
      </c>
      <c r="C25" s="192" t="s">
        <v>305</v>
      </c>
      <c r="D25" s="192" t="s">
        <v>26</v>
      </c>
      <c r="E25" s="181">
        <v>15</v>
      </c>
      <c r="F25" s="181">
        <v>4</v>
      </c>
      <c r="G25" s="209">
        <f t="shared" si="0"/>
        <v>2.75</v>
      </c>
      <c r="H25" s="193"/>
      <c r="I25" s="179">
        <v>23</v>
      </c>
      <c r="J25" s="192" t="s">
        <v>29</v>
      </c>
      <c r="K25" s="192" t="s">
        <v>13</v>
      </c>
      <c r="L25" s="192" t="s">
        <v>28</v>
      </c>
      <c r="M25" s="181">
        <v>32</v>
      </c>
      <c r="N25" s="181">
        <v>58</v>
      </c>
      <c r="O25" s="209">
        <f t="shared" si="1"/>
        <v>-0.44827586206896552</v>
      </c>
      <c r="P25" s="194"/>
      <c r="Q25" s="182">
        <v>23</v>
      </c>
      <c r="R25" s="181" t="s">
        <v>307</v>
      </c>
      <c r="S25" s="181" t="s">
        <v>13</v>
      </c>
      <c r="T25" s="181" t="s">
        <v>26</v>
      </c>
      <c r="U25" s="181">
        <v>791687</v>
      </c>
      <c r="V25" s="181">
        <v>893590</v>
      </c>
      <c r="W25" s="220">
        <f t="shared" si="2"/>
        <v>-0.11403775780839087</v>
      </c>
      <c r="X25" s="42"/>
    </row>
    <row r="26" spans="1:24" ht="18" customHeight="1">
      <c r="A26" s="179">
        <v>24</v>
      </c>
      <c r="B26" s="191" t="s">
        <v>233</v>
      </c>
      <c r="C26" s="192" t="s">
        <v>13</v>
      </c>
      <c r="D26" s="192" t="s">
        <v>35</v>
      </c>
      <c r="E26" s="181">
        <v>10</v>
      </c>
      <c r="F26" s="181">
        <v>16</v>
      </c>
      <c r="G26" s="209">
        <f t="shared" si="0"/>
        <v>-0.375</v>
      </c>
      <c r="H26" s="193"/>
      <c r="I26" s="179">
        <v>24</v>
      </c>
      <c r="J26" s="191" t="s">
        <v>327</v>
      </c>
      <c r="K26" s="192" t="s">
        <v>13</v>
      </c>
      <c r="L26" s="192" t="s">
        <v>26</v>
      </c>
      <c r="M26" s="181">
        <v>26</v>
      </c>
      <c r="N26" s="181">
        <v>48</v>
      </c>
      <c r="O26" s="209">
        <f t="shared" si="1"/>
        <v>-0.45833333333333337</v>
      </c>
      <c r="P26" s="194"/>
      <c r="Q26" s="182">
        <v>24</v>
      </c>
      <c r="R26" s="181" t="s">
        <v>250</v>
      </c>
      <c r="S26" s="181" t="s">
        <v>13</v>
      </c>
      <c r="T26" s="181" t="s">
        <v>26</v>
      </c>
      <c r="U26" s="181">
        <v>790540</v>
      </c>
      <c r="V26" s="181">
        <v>846202</v>
      </c>
      <c r="W26" s="220">
        <f t="shared" si="2"/>
        <v>-6.5778620234884788E-2</v>
      </c>
      <c r="X26" s="42"/>
    </row>
    <row r="27" spans="1:24" ht="18" customHeight="1">
      <c r="A27" s="179">
        <v>25</v>
      </c>
      <c r="B27" s="191" t="s">
        <v>27</v>
      </c>
      <c r="C27" s="192" t="s">
        <v>13</v>
      </c>
      <c r="D27" s="192" t="s">
        <v>28</v>
      </c>
      <c r="E27" s="181">
        <v>9</v>
      </c>
      <c r="F27" s="181">
        <v>5</v>
      </c>
      <c r="G27" s="209">
        <f t="shared" si="0"/>
        <v>0.8</v>
      </c>
      <c r="H27" s="193"/>
      <c r="I27" s="179">
        <v>25</v>
      </c>
      <c r="J27" s="192" t="s">
        <v>251</v>
      </c>
      <c r="K27" s="192" t="s">
        <v>13</v>
      </c>
      <c r="L27" s="192" t="s">
        <v>26</v>
      </c>
      <c r="M27" s="181">
        <v>24</v>
      </c>
      <c r="N27" s="181">
        <v>41</v>
      </c>
      <c r="O27" s="209">
        <f t="shared" si="1"/>
        <v>-0.41463414634146345</v>
      </c>
      <c r="P27" s="194"/>
      <c r="Q27" s="182">
        <v>25</v>
      </c>
      <c r="R27" s="181" t="s">
        <v>293</v>
      </c>
      <c r="S27" s="181" t="s">
        <v>13</v>
      </c>
      <c r="T27" s="181" t="s">
        <v>26</v>
      </c>
      <c r="U27" s="181">
        <v>536092</v>
      </c>
      <c r="V27" s="181">
        <v>562624</v>
      </c>
      <c r="W27" s="220">
        <f t="shared" si="2"/>
        <v>-4.7157604368103789E-2</v>
      </c>
      <c r="X27" s="42"/>
    </row>
    <row r="28" spans="1:24" ht="30.75" customHeight="1">
      <c r="A28" s="179">
        <v>26</v>
      </c>
      <c r="B28" s="191" t="s">
        <v>250</v>
      </c>
      <c r="C28" s="192" t="s">
        <v>13</v>
      </c>
      <c r="D28" s="192" t="s">
        <v>26</v>
      </c>
      <c r="E28" s="181">
        <v>7</v>
      </c>
      <c r="F28" s="181">
        <v>12</v>
      </c>
      <c r="G28" s="209">
        <f t="shared" si="0"/>
        <v>-0.41666666666666663</v>
      </c>
      <c r="H28" s="193"/>
      <c r="I28" s="179">
        <v>26</v>
      </c>
      <c r="J28" s="192" t="s">
        <v>30</v>
      </c>
      <c r="K28" s="192" t="s">
        <v>13</v>
      </c>
      <c r="L28" s="192" t="s">
        <v>26</v>
      </c>
      <c r="M28" s="181">
        <v>22</v>
      </c>
      <c r="N28" s="181">
        <v>154</v>
      </c>
      <c r="O28" s="209">
        <f t="shared" si="1"/>
        <v>-0.85714285714285721</v>
      </c>
      <c r="P28" s="194"/>
      <c r="Q28" s="182">
        <v>26</v>
      </c>
      <c r="R28" s="181" t="s">
        <v>251</v>
      </c>
      <c r="S28" s="181" t="s">
        <v>13</v>
      </c>
      <c r="T28" s="181" t="s">
        <v>26</v>
      </c>
      <c r="U28" s="181">
        <v>489209</v>
      </c>
      <c r="V28" s="181">
        <v>616378</v>
      </c>
      <c r="W28" s="220">
        <f t="shared" si="2"/>
        <v>-0.20631657846321572</v>
      </c>
      <c r="X28" s="42"/>
    </row>
    <row r="29" spans="1:24" ht="33" customHeight="1">
      <c r="A29" s="179">
        <v>27</v>
      </c>
      <c r="B29" s="191" t="s">
        <v>33</v>
      </c>
      <c r="C29" s="192" t="s">
        <v>13</v>
      </c>
      <c r="D29" s="192" t="s">
        <v>34</v>
      </c>
      <c r="E29" s="181">
        <v>7</v>
      </c>
      <c r="F29" s="181">
        <v>12</v>
      </c>
      <c r="G29" s="209">
        <f t="shared" si="0"/>
        <v>-0.41666666666666663</v>
      </c>
      <c r="H29" s="193"/>
      <c r="I29" s="179">
        <v>27</v>
      </c>
      <c r="J29" s="192" t="s">
        <v>304</v>
      </c>
      <c r="K29" s="192" t="s">
        <v>305</v>
      </c>
      <c r="L29" s="192" t="s">
        <v>26</v>
      </c>
      <c r="M29" s="181">
        <v>21</v>
      </c>
      <c r="N29" s="181">
        <v>98</v>
      </c>
      <c r="O29" s="209">
        <f t="shared" si="1"/>
        <v>-0.7857142857142857</v>
      </c>
      <c r="P29" s="194"/>
      <c r="Q29" s="182">
        <v>27</v>
      </c>
      <c r="R29" s="181" t="s">
        <v>297</v>
      </c>
      <c r="S29" s="181" t="s">
        <v>13</v>
      </c>
      <c r="T29" s="181" t="s">
        <v>26</v>
      </c>
      <c r="U29" s="181">
        <v>393089</v>
      </c>
      <c r="V29" s="181">
        <v>470500</v>
      </c>
      <c r="W29" s="220">
        <f t="shared" si="2"/>
        <v>-0.16452922422954308</v>
      </c>
      <c r="X29" s="42"/>
    </row>
    <row r="30" spans="1:24" ht="34.5" customHeight="1">
      <c r="A30" s="179">
        <v>28</v>
      </c>
      <c r="B30" s="191" t="s">
        <v>297</v>
      </c>
      <c r="C30" s="192" t="s">
        <v>13</v>
      </c>
      <c r="D30" s="192" t="s">
        <v>26</v>
      </c>
      <c r="E30" s="181">
        <v>7</v>
      </c>
      <c r="F30" s="181">
        <v>5</v>
      </c>
      <c r="G30" s="209">
        <f t="shared" si="0"/>
        <v>0.39999999999999991</v>
      </c>
      <c r="H30" s="193"/>
      <c r="I30" s="179">
        <v>28</v>
      </c>
      <c r="J30" s="191" t="s">
        <v>84</v>
      </c>
      <c r="K30" s="192" t="s">
        <v>13</v>
      </c>
      <c r="L30" s="192" t="s">
        <v>32</v>
      </c>
      <c r="M30" s="181">
        <v>16</v>
      </c>
      <c r="N30" s="181">
        <v>1</v>
      </c>
      <c r="O30" s="209">
        <f t="shared" si="1"/>
        <v>15</v>
      </c>
      <c r="P30" s="194"/>
      <c r="Q30" s="182">
        <v>28</v>
      </c>
      <c r="R30" s="181" t="s">
        <v>235</v>
      </c>
      <c r="S30" s="181" t="s">
        <v>13</v>
      </c>
      <c r="T30" s="181" t="s">
        <v>26</v>
      </c>
      <c r="U30" s="181">
        <v>174874</v>
      </c>
      <c r="V30" s="181">
        <v>235941</v>
      </c>
      <c r="W30" s="220">
        <f t="shared" si="2"/>
        <v>-0.25882318037136398</v>
      </c>
      <c r="X30" s="42"/>
    </row>
    <row r="31" spans="1:24" ht="34.5" customHeight="1">
      <c r="A31" s="179">
        <v>29</v>
      </c>
      <c r="B31" s="191" t="s">
        <v>319</v>
      </c>
      <c r="C31" s="192" t="s">
        <v>13</v>
      </c>
      <c r="D31" s="192" t="s">
        <v>35</v>
      </c>
      <c r="E31" s="181">
        <v>7</v>
      </c>
      <c r="F31" s="181">
        <v>3</v>
      </c>
      <c r="G31" s="209">
        <f t="shared" si="0"/>
        <v>1.3333333333333335</v>
      </c>
      <c r="H31" s="193"/>
      <c r="I31" s="179">
        <v>29</v>
      </c>
      <c r="J31" s="192" t="s">
        <v>297</v>
      </c>
      <c r="K31" s="192" t="s">
        <v>13</v>
      </c>
      <c r="L31" s="192" t="s">
        <v>26</v>
      </c>
      <c r="M31" s="181">
        <v>12</v>
      </c>
      <c r="N31" s="181">
        <v>10</v>
      </c>
      <c r="O31" s="209">
        <f t="shared" si="1"/>
        <v>0.19999999999999996</v>
      </c>
      <c r="P31" s="194"/>
      <c r="Q31" s="182">
        <v>29</v>
      </c>
      <c r="R31" s="180" t="s">
        <v>84</v>
      </c>
      <c r="S31" s="181" t="s">
        <v>13</v>
      </c>
      <c r="T31" s="181" t="s">
        <v>32</v>
      </c>
      <c r="U31" s="181">
        <v>131353</v>
      </c>
      <c r="V31" s="181">
        <v>474</v>
      </c>
      <c r="W31" s="220">
        <f t="shared" si="2"/>
        <v>276.11603375527426</v>
      </c>
      <c r="X31" s="42"/>
    </row>
    <row r="32" spans="1:24" ht="34.5" customHeight="1">
      <c r="A32" s="179">
        <v>30</v>
      </c>
      <c r="B32" s="191" t="s">
        <v>30</v>
      </c>
      <c r="C32" s="192" t="s">
        <v>13</v>
      </c>
      <c r="D32" s="192" t="s">
        <v>26</v>
      </c>
      <c r="E32" s="181">
        <v>6</v>
      </c>
      <c r="F32" s="181">
        <v>14</v>
      </c>
      <c r="G32" s="209">
        <f t="shared" si="0"/>
        <v>-0.5714285714285714</v>
      </c>
      <c r="H32" s="193"/>
      <c r="I32" s="179">
        <v>30</v>
      </c>
      <c r="J32" s="192" t="s">
        <v>295</v>
      </c>
      <c r="K32" s="192" t="s">
        <v>13</v>
      </c>
      <c r="L32" s="192" t="s">
        <v>26</v>
      </c>
      <c r="M32" s="181">
        <v>10</v>
      </c>
      <c r="N32" s="181">
        <v>30</v>
      </c>
      <c r="O32" s="209">
        <f t="shared" si="1"/>
        <v>-0.66666666666666674</v>
      </c>
      <c r="P32" s="194"/>
      <c r="Q32" s="182">
        <v>30</v>
      </c>
      <c r="R32" s="181" t="s">
        <v>304</v>
      </c>
      <c r="S32" s="181" t="s">
        <v>305</v>
      </c>
      <c r="T32" s="181" t="s">
        <v>26</v>
      </c>
      <c r="U32" s="181">
        <v>93940</v>
      </c>
      <c r="V32" s="181">
        <v>97992</v>
      </c>
      <c r="W32" s="220">
        <f t="shared" si="2"/>
        <v>-4.1350314311372371E-2</v>
      </c>
      <c r="X32" s="42"/>
    </row>
    <row r="33" spans="1:24" ht="34.5" customHeight="1">
      <c r="A33" s="179">
        <v>31</v>
      </c>
      <c r="B33" s="191" t="s">
        <v>327</v>
      </c>
      <c r="C33" s="192" t="s">
        <v>13</v>
      </c>
      <c r="D33" s="192" t="s">
        <v>26</v>
      </c>
      <c r="E33" s="181">
        <v>5</v>
      </c>
      <c r="F33" s="181">
        <v>8</v>
      </c>
      <c r="G33" s="209">
        <f t="shared" si="0"/>
        <v>-0.375</v>
      </c>
      <c r="H33" s="193"/>
      <c r="I33" s="179">
        <v>31</v>
      </c>
      <c r="J33" s="191" t="s">
        <v>233</v>
      </c>
      <c r="K33" s="192" t="s">
        <v>13</v>
      </c>
      <c r="L33" s="192" t="s">
        <v>35</v>
      </c>
      <c r="M33" s="181">
        <v>9</v>
      </c>
      <c r="N33" s="181">
        <v>21</v>
      </c>
      <c r="O33" s="209">
        <f t="shared" si="1"/>
        <v>-0.5714285714285714</v>
      </c>
      <c r="P33" s="194"/>
      <c r="Q33" s="182">
        <v>31</v>
      </c>
      <c r="R33" s="181" t="s">
        <v>33</v>
      </c>
      <c r="S33" s="181" t="s">
        <v>13</v>
      </c>
      <c r="T33" s="181" t="s">
        <v>34</v>
      </c>
      <c r="U33" s="181">
        <v>85565</v>
      </c>
      <c r="V33" s="181">
        <v>154745</v>
      </c>
      <c r="W33" s="220">
        <f t="shared" si="2"/>
        <v>-0.44705806326537212</v>
      </c>
      <c r="X33" s="42"/>
    </row>
    <row r="34" spans="1:24" ht="34.5" customHeight="1">
      <c r="A34" s="179">
        <v>32</v>
      </c>
      <c r="B34" s="191" t="s">
        <v>134</v>
      </c>
      <c r="C34" s="192" t="s">
        <v>13</v>
      </c>
      <c r="D34" s="192" t="s">
        <v>28</v>
      </c>
      <c r="E34" s="181">
        <v>2</v>
      </c>
      <c r="F34" s="181">
        <v>8</v>
      </c>
      <c r="G34" s="209">
        <f t="shared" si="0"/>
        <v>-0.75</v>
      </c>
      <c r="H34" s="193"/>
      <c r="I34" s="179">
        <v>32</v>
      </c>
      <c r="J34" s="192" t="s">
        <v>232</v>
      </c>
      <c r="K34" s="192" t="s">
        <v>13</v>
      </c>
      <c r="L34" s="192" t="s">
        <v>28</v>
      </c>
      <c r="M34" s="181">
        <v>5</v>
      </c>
      <c r="N34" s="181">
        <v>24</v>
      </c>
      <c r="O34" s="209">
        <f t="shared" si="1"/>
        <v>-0.79166666666666663</v>
      </c>
      <c r="P34" s="194"/>
      <c r="Q34" s="182">
        <v>32</v>
      </c>
      <c r="R34" s="180" t="s">
        <v>318</v>
      </c>
      <c r="S34" s="181" t="s">
        <v>13</v>
      </c>
      <c r="T34" s="181" t="s">
        <v>26</v>
      </c>
      <c r="U34" s="181">
        <v>78470</v>
      </c>
      <c r="V34" s="181">
        <v>76702</v>
      </c>
      <c r="W34" s="220">
        <f t="shared" si="2"/>
        <v>2.3050246408177211E-2</v>
      </c>
      <c r="X34" s="42"/>
    </row>
    <row r="35" spans="1:24" ht="34.5" customHeight="1">
      <c r="A35" s="179">
        <v>33</v>
      </c>
      <c r="B35" s="191" t="s">
        <v>303</v>
      </c>
      <c r="C35" s="192" t="s">
        <v>13</v>
      </c>
      <c r="D35" s="192" t="s">
        <v>35</v>
      </c>
      <c r="E35" s="181">
        <v>2</v>
      </c>
      <c r="F35" s="181">
        <v>1</v>
      </c>
      <c r="G35" s="209">
        <f t="shared" ref="G35:G55" si="3">IF(F35&lt;&gt;0,(E35/F35-1)*100%,"-")</f>
        <v>1</v>
      </c>
      <c r="H35" s="193"/>
      <c r="I35" s="179">
        <v>33</v>
      </c>
      <c r="J35" s="192" t="s">
        <v>296</v>
      </c>
      <c r="K35" s="192" t="s">
        <v>13</v>
      </c>
      <c r="L35" s="192" t="s">
        <v>26</v>
      </c>
      <c r="M35" s="181">
        <v>5</v>
      </c>
      <c r="N35" s="181">
        <v>14</v>
      </c>
      <c r="O35" s="209">
        <f t="shared" ref="O35:O55" si="4">IF(N35&lt;&gt;0,(M35/N35-1)*100%,"-")</f>
        <v>-0.64285714285714279</v>
      </c>
      <c r="P35" s="194"/>
      <c r="Q35" s="182">
        <v>33</v>
      </c>
      <c r="R35" s="180" t="s">
        <v>233</v>
      </c>
      <c r="S35" s="181" t="s">
        <v>13</v>
      </c>
      <c r="T35" s="181" t="s">
        <v>35</v>
      </c>
      <c r="U35" s="181">
        <v>60934</v>
      </c>
      <c r="V35" s="181">
        <v>79172</v>
      </c>
      <c r="W35" s="220">
        <f t="shared" ref="W35:W55" si="5">IF(V35&lt;&gt;0,(U35/V35-1)*100%,"-")</f>
        <v>-0.2303592179053201</v>
      </c>
      <c r="X35" s="42"/>
    </row>
    <row r="36" spans="1:24" ht="34.5" customHeight="1">
      <c r="A36" s="179">
        <v>34</v>
      </c>
      <c r="B36" s="191" t="s">
        <v>295</v>
      </c>
      <c r="C36" s="192" t="s">
        <v>13</v>
      </c>
      <c r="D36" s="192" t="s">
        <v>26</v>
      </c>
      <c r="E36" s="181">
        <v>2</v>
      </c>
      <c r="F36" s="181">
        <v>1</v>
      </c>
      <c r="G36" s="209">
        <f t="shared" si="3"/>
        <v>1</v>
      </c>
      <c r="H36" s="193"/>
      <c r="I36" s="179">
        <v>34</v>
      </c>
      <c r="J36" s="191" t="s">
        <v>318</v>
      </c>
      <c r="K36" s="192" t="s">
        <v>13</v>
      </c>
      <c r="L36" s="192" t="s">
        <v>26</v>
      </c>
      <c r="M36" s="181">
        <v>5</v>
      </c>
      <c r="N36" s="181">
        <v>12</v>
      </c>
      <c r="O36" s="209">
        <f t="shared" si="4"/>
        <v>-0.58333333333333326</v>
      </c>
      <c r="P36" s="194"/>
      <c r="Q36" s="182">
        <v>34</v>
      </c>
      <c r="R36" s="181" t="s">
        <v>295</v>
      </c>
      <c r="S36" s="181" t="s">
        <v>13</v>
      </c>
      <c r="T36" s="181" t="s">
        <v>26</v>
      </c>
      <c r="U36" s="181">
        <v>51063</v>
      </c>
      <c r="V36" s="181">
        <v>37735</v>
      </c>
      <c r="W36" s="220">
        <f t="shared" si="5"/>
        <v>0.35319994699880741</v>
      </c>
      <c r="X36" s="42"/>
    </row>
    <row r="37" spans="1:24" ht="34.5" customHeight="1">
      <c r="A37" s="179">
        <v>35</v>
      </c>
      <c r="B37" s="191" t="s">
        <v>84</v>
      </c>
      <c r="C37" s="192" t="s">
        <v>13</v>
      </c>
      <c r="D37" s="192" t="s">
        <v>32</v>
      </c>
      <c r="E37" s="181">
        <v>2</v>
      </c>
      <c r="F37" s="181">
        <v>1</v>
      </c>
      <c r="G37" s="209">
        <f t="shared" si="3"/>
        <v>1</v>
      </c>
      <c r="H37" s="193"/>
      <c r="I37" s="179">
        <v>35</v>
      </c>
      <c r="J37" s="192" t="s">
        <v>27</v>
      </c>
      <c r="K37" s="192" t="s">
        <v>13</v>
      </c>
      <c r="L37" s="192" t="s">
        <v>28</v>
      </c>
      <c r="M37" s="181">
        <v>3</v>
      </c>
      <c r="N37" s="181">
        <v>32</v>
      </c>
      <c r="O37" s="209">
        <f t="shared" si="4"/>
        <v>-0.90625</v>
      </c>
      <c r="P37" s="194"/>
      <c r="Q37" s="182">
        <v>35</v>
      </c>
      <c r="R37" s="180" t="s">
        <v>327</v>
      </c>
      <c r="S37" s="181" t="s">
        <v>13</v>
      </c>
      <c r="T37" s="181" t="s">
        <v>26</v>
      </c>
      <c r="U37" s="181">
        <v>46325</v>
      </c>
      <c r="V37" s="181">
        <v>42590</v>
      </c>
      <c r="W37" s="220">
        <f t="shared" si="5"/>
        <v>8.769664240432018E-2</v>
      </c>
      <c r="X37" s="42"/>
    </row>
    <row r="38" spans="1:24" ht="34.5" customHeight="1">
      <c r="A38" s="179">
        <v>36</v>
      </c>
      <c r="B38" s="191" t="s">
        <v>318</v>
      </c>
      <c r="C38" s="192" t="s">
        <v>13</v>
      </c>
      <c r="D38" s="192" t="s">
        <v>26</v>
      </c>
      <c r="E38" s="181">
        <v>1</v>
      </c>
      <c r="F38" s="181">
        <v>29</v>
      </c>
      <c r="G38" s="209">
        <f t="shared" si="3"/>
        <v>-0.96551724137931039</v>
      </c>
      <c r="H38" s="193"/>
      <c r="I38" s="179">
        <v>36</v>
      </c>
      <c r="J38" s="192" t="s">
        <v>248</v>
      </c>
      <c r="K38" s="192" t="s">
        <v>13</v>
      </c>
      <c r="L38" s="192" t="s">
        <v>104</v>
      </c>
      <c r="M38" s="181">
        <v>3</v>
      </c>
      <c r="N38" s="181">
        <v>20</v>
      </c>
      <c r="O38" s="209">
        <f t="shared" si="4"/>
        <v>-0.85</v>
      </c>
      <c r="P38" s="194"/>
      <c r="Q38" s="182">
        <v>36</v>
      </c>
      <c r="R38" s="180" t="s">
        <v>303</v>
      </c>
      <c r="S38" s="181" t="s">
        <v>13</v>
      </c>
      <c r="T38" s="181" t="s">
        <v>35</v>
      </c>
      <c r="U38" s="181">
        <v>37502</v>
      </c>
      <c r="V38" s="181">
        <v>64809</v>
      </c>
      <c r="W38" s="220">
        <f t="shared" si="5"/>
        <v>-0.4213458007375519</v>
      </c>
      <c r="X38" s="42"/>
    </row>
    <row r="39" spans="1:24" ht="18" customHeight="1">
      <c r="A39" s="179">
        <v>37</v>
      </c>
      <c r="B39" s="191" t="s">
        <v>235</v>
      </c>
      <c r="C39" s="192" t="s">
        <v>13</v>
      </c>
      <c r="D39" s="192" t="s">
        <v>26</v>
      </c>
      <c r="E39" s="181">
        <v>1</v>
      </c>
      <c r="F39" s="181">
        <v>3</v>
      </c>
      <c r="G39" s="209">
        <f t="shared" si="3"/>
        <v>-0.66666666666666674</v>
      </c>
      <c r="H39" s="193"/>
      <c r="I39" s="179">
        <v>37</v>
      </c>
      <c r="J39" s="192" t="s">
        <v>235</v>
      </c>
      <c r="K39" s="192" t="s">
        <v>13</v>
      </c>
      <c r="L39" s="192" t="s">
        <v>26</v>
      </c>
      <c r="M39" s="181">
        <v>3</v>
      </c>
      <c r="N39" s="181">
        <v>7</v>
      </c>
      <c r="O39" s="209">
        <f t="shared" si="4"/>
        <v>-0.5714285714285714</v>
      </c>
      <c r="P39" s="194"/>
      <c r="Q39" s="182">
        <v>37</v>
      </c>
      <c r="R39" s="181" t="s">
        <v>232</v>
      </c>
      <c r="S39" s="181" t="s">
        <v>13</v>
      </c>
      <c r="T39" s="181" t="s">
        <v>28</v>
      </c>
      <c r="U39" s="181">
        <v>34107</v>
      </c>
      <c r="V39" s="181">
        <v>71215</v>
      </c>
      <c r="W39" s="220">
        <f t="shared" si="5"/>
        <v>-0.52106999929790065</v>
      </c>
    </row>
    <row r="40" spans="1:24" ht="18" customHeight="1">
      <c r="A40" s="179">
        <v>38</v>
      </c>
      <c r="B40" s="191" t="s">
        <v>329</v>
      </c>
      <c r="C40" s="192" t="s">
        <v>13</v>
      </c>
      <c r="D40" s="192" t="s">
        <v>32</v>
      </c>
      <c r="E40" s="181">
        <v>1</v>
      </c>
      <c r="F40" s="181">
        <v>1</v>
      </c>
      <c r="G40" s="209">
        <f t="shared" si="3"/>
        <v>0</v>
      </c>
      <c r="H40" s="193"/>
      <c r="I40" s="179">
        <v>38</v>
      </c>
      <c r="J40" s="192" t="s">
        <v>33</v>
      </c>
      <c r="K40" s="192" t="s">
        <v>13</v>
      </c>
      <c r="L40" s="192" t="s">
        <v>34</v>
      </c>
      <c r="M40" s="181">
        <v>1</v>
      </c>
      <c r="N40" s="181">
        <v>8</v>
      </c>
      <c r="O40" s="209">
        <f t="shared" si="4"/>
        <v>-0.875</v>
      </c>
      <c r="P40" s="194"/>
      <c r="Q40" s="182">
        <v>38</v>
      </c>
      <c r="R40" s="181" t="s">
        <v>237</v>
      </c>
      <c r="S40" s="181" t="s">
        <v>13</v>
      </c>
      <c r="T40" s="181" t="s">
        <v>28</v>
      </c>
      <c r="U40" s="181">
        <v>33371</v>
      </c>
      <c r="V40" s="181">
        <v>8941</v>
      </c>
      <c r="W40" s="220">
        <f t="shared" si="5"/>
        <v>2.7323565596689408</v>
      </c>
    </row>
    <row r="41" spans="1:24" ht="18" customHeight="1">
      <c r="A41" s="179">
        <v>39</v>
      </c>
      <c r="B41" s="191" t="s">
        <v>232</v>
      </c>
      <c r="C41" s="192" t="s">
        <v>13</v>
      </c>
      <c r="D41" s="192" t="s">
        <v>28</v>
      </c>
      <c r="E41" s="181">
        <v>1</v>
      </c>
      <c r="F41" s="181">
        <v>0</v>
      </c>
      <c r="G41" s="209" t="str">
        <f t="shared" si="3"/>
        <v>-</v>
      </c>
      <c r="H41" s="193"/>
      <c r="I41" s="179">
        <v>39</v>
      </c>
      <c r="J41" s="191" t="s">
        <v>320</v>
      </c>
      <c r="K41" s="192" t="s">
        <v>13</v>
      </c>
      <c r="L41" s="192" t="s">
        <v>28</v>
      </c>
      <c r="M41" s="181">
        <v>1</v>
      </c>
      <c r="N41" s="181">
        <v>1</v>
      </c>
      <c r="O41" s="209">
        <f t="shared" si="4"/>
        <v>0</v>
      </c>
      <c r="P41" s="194"/>
      <c r="Q41" s="182">
        <v>39</v>
      </c>
      <c r="R41" s="181" t="s">
        <v>249</v>
      </c>
      <c r="S41" s="181" t="s">
        <v>13</v>
      </c>
      <c r="T41" s="181" t="s">
        <v>26</v>
      </c>
      <c r="U41" s="181">
        <v>22306</v>
      </c>
      <c r="V41" s="181">
        <v>22057</v>
      </c>
      <c r="W41" s="220">
        <f t="shared" si="5"/>
        <v>1.1288933218479347E-2</v>
      </c>
    </row>
    <row r="42" spans="1:24" ht="18" customHeight="1">
      <c r="A42" s="179">
        <v>40</v>
      </c>
      <c r="B42" s="191" t="s">
        <v>296</v>
      </c>
      <c r="C42" s="192" t="s">
        <v>13</v>
      </c>
      <c r="D42" s="192" t="s">
        <v>26</v>
      </c>
      <c r="E42" s="181">
        <v>0</v>
      </c>
      <c r="F42" s="181">
        <v>2</v>
      </c>
      <c r="G42" s="209">
        <f t="shared" si="3"/>
        <v>-1</v>
      </c>
      <c r="H42" s="193"/>
      <c r="I42" s="179">
        <v>40</v>
      </c>
      <c r="J42" s="192" t="s">
        <v>234</v>
      </c>
      <c r="K42" s="192" t="s">
        <v>13</v>
      </c>
      <c r="L42" s="192" t="s">
        <v>32</v>
      </c>
      <c r="M42" s="181">
        <v>0</v>
      </c>
      <c r="N42" s="181">
        <v>43</v>
      </c>
      <c r="O42" s="209">
        <f t="shared" si="4"/>
        <v>-1</v>
      </c>
      <c r="P42" s="194"/>
      <c r="Q42" s="182">
        <v>40</v>
      </c>
      <c r="R42" s="180" t="s">
        <v>328</v>
      </c>
      <c r="S42" s="181" t="s">
        <v>13</v>
      </c>
      <c r="T42" s="181" t="s">
        <v>26</v>
      </c>
      <c r="U42" s="181">
        <v>9374</v>
      </c>
      <c r="V42" s="181">
        <v>27881</v>
      </c>
      <c r="W42" s="220">
        <f t="shared" si="5"/>
        <v>-0.66378537355188127</v>
      </c>
    </row>
    <row r="43" spans="1:24" ht="18" customHeight="1">
      <c r="A43" s="179">
        <v>41</v>
      </c>
      <c r="B43" s="191" t="s">
        <v>248</v>
      </c>
      <c r="C43" s="192" t="s">
        <v>13</v>
      </c>
      <c r="D43" s="192" t="s">
        <v>104</v>
      </c>
      <c r="E43" s="181">
        <v>0</v>
      </c>
      <c r="F43" s="181">
        <v>1</v>
      </c>
      <c r="G43" s="209">
        <f t="shared" si="3"/>
        <v>-1</v>
      </c>
      <c r="H43" s="193"/>
      <c r="I43" s="179">
        <v>41</v>
      </c>
      <c r="J43" s="192" t="s">
        <v>134</v>
      </c>
      <c r="K43" s="192" t="s">
        <v>13</v>
      </c>
      <c r="L43" s="192" t="s">
        <v>28</v>
      </c>
      <c r="M43" s="181">
        <v>0</v>
      </c>
      <c r="N43" s="181">
        <v>4</v>
      </c>
      <c r="O43" s="209">
        <f t="shared" si="4"/>
        <v>-1</v>
      </c>
      <c r="P43" s="194"/>
      <c r="Q43" s="182">
        <v>41</v>
      </c>
      <c r="R43" s="180" t="s">
        <v>319</v>
      </c>
      <c r="S43" s="181" t="s">
        <v>13</v>
      </c>
      <c r="T43" s="181" t="s">
        <v>35</v>
      </c>
      <c r="U43" s="181">
        <v>3678</v>
      </c>
      <c r="V43" s="181">
        <v>6719</v>
      </c>
      <c r="W43" s="220">
        <f t="shared" si="5"/>
        <v>-0.45259711266557523</v>
      </c>
    </row>
    <row r="44" spans="1:24" ht="18" customHeight="1">
      <c r="A44" s="179">
        <v>42</v>
      </c>
      <c r="B44" s="191" t="s">
        <v>320</v>
      </c>
      <c r="C44" s="192" t="s">
        <v>13</v>
      </c>
      <c r="D44" s="192" t="s">
        <v>28</v>
      </c>
      <c r="E44" s="181">
        <v>0</v>
      </c>
      <c r="F44" s="181">
        <v>0</v>
      </c>
      <c r="G44" s="209" t="str">
        <f t="shared" si="3"/>
        <v>-</v>
      </c>
      <c r="H44" s="193"/>
      <c r="I44" s="179">
        <v>42</v>
      </c>
      <c r="J44" s="192" t="s">
        <v>236</v>
      </c>
      <c r="K44" s="192" t="s">
        <v>13</v>
      </c>
      <c r="L44" s="192" t="s">
        <v>28</v>
      </c>
      <c r="M44" s="181">
        <v>0</v>
      </c>
      <c r="N44" s="181">
        <v>3</v>
      </c>
      <c r="O44" s="209">
        <f t="shared" si="4"/>
        <v>-1</v>
      </c>
      <c r="P44" s="194"/>
      <c r="Q44" s="182">
        <v>42</v>
      </c>
      <c r="R44" s="181" t="s">
        <v>236</v>
      </c>
      <c r="S44" s="181" t="s">
        <v>13</v>
      </c>
      <c r="T44" s="181" t="s">
        <v>28</v>
      </c>
      <c r="U44" s="181">
        <v>3515</v>
      </c>
      <c r="V44" s="181">
        <v>3970</v>
      </c>
      <c r="W44" s="220">
        <f t="shared" si="5"/>
        <v>-0.11460957178841313</v>
      </c>
    </row>
    <row r="45" spans="1:24" ht="18" customHeight="1">
      <c r="A45" s="179">
        <v>43</v>
      </c>
      <c r="B45" s="191" t="s">
        <v>308</v>
      </c>
      <c r="C45" s="192" t="s">
        <v>13</v>
      </c>
      <c r="D45" s="192" t="s">
        <v>26</v>
      </c>
      <c r="E45" s="181">
        <v>0</v>
      </c>
      <c r="F45" s="181">
        <v>0</v>
      </c>
      <c r="G45" s="209" t="str">
        <f t="shared" si="3"/>
        <v>-</v>
      </c>
      <c r="H45" s="193"/>
      <c r="I45" s="179">
        <v>43</v>
      </c>
      <c r="J45" s="191" t="s">
        <v>319</v>
      </c>
      <c r="K45" s="192" t="s">
        <v>13</v>
      </c>
      <c r="L45" s="192" t="s">
        <v>35</v>
      </c>
      <c r="M45" s="181">
        <v>0</v>
      </c>
      <c r="N45" s="181">
        <v>1</v>
      </c>
      <c r="O45" s="209">
        <f t="shared" si="4"/>
        <v>-1</v>
      </c>
      <c r="P45" s="194"/>
      <c r="Q45" s="182">
        <v>43</v>
      </c>
      <c r="R45" s="181" t="s">
        <v>234</v>
      </c>
      <c r="S45" s="181" t="s">
        <v>13</v>
      </c>
      <c r="T45" s="181" t="s">
        <v>32</v>
      </c>
      <c r="U45" s="181">
        <v>2068</v>
      </c>
      <c r="V45" s="181">
        <v>4047</v>
      </c>
      <c r="W45" s="220">
        <f t="shared" si="5"/>
        <v>-0.4890042006424512</v>
      </c>
    </row>
    <row r="46" spans="1:24" ht="18" customHeight="1">
      <c r="A46" s="179">
        <v>44</v>
      </c>
      <c r="B46" s="191" t="s">
        <v>234</v>
      </c>
      <c r="C46" s="192" t="s">
        <v>13</v>
      </c>
      <c r="D46" s="192" t="s">
        <v>32</v>
      </c>
      <c r="E46" s="181">
        <v>0</v>
      </c>
      <c r="F46" s="181">
        <v>0</v>
      </c>
      <c r="G46" s="209" t="str">
        <f t="shared" si="3"/>
        <v>-</v>
      </c>
      <c r="H46" s="193"/>
      <c r="I46" s="179">
        <v>44</v>
      </c>
      <c r="J46" s="191" t="s">
        <v>328</v>
      </c>
      <c r="K46" s="192" t="s">
        <v>13</v>
      </c>
      <c r="L46" s="192" t="s">
        <v>26</v>
      </c>
      <c r="M46" s="181">
        <v>0</v>
      </c>
      <c r="N46" s="181">
        <v>1</v>
      </c>
      <c r="O46" s="209">
        <f t="shared" si="4"/>
        <v>-1</v>
      </c>
      <c r="P46" s="194"/>
      <c r="Q46" s="182">
        <v>44</v>
      </c>
      <c r="R46" s="181" t="s">
        <v>344</v>
      </c>
      <c r="S46" s="181" t="s">
        <v>13</v>
      </c>
      <c r="T46" s="181" t="s">
        <v>26</v>
      </c>
      <c r="U46" s="181">
        <v>974</v>
      </c>
      <c r="V46" s="181">
        <v>1719</v>
      </c>
      <c r="W46" s="220">
        <f t="shared" si="5"/>
        <v>-0.43339150668993598</v>
      </c>
    </row>
    <row r="47" spans="1:24" ht="30.75" customHeight="1">
      <c r="A47" s="179">
        <v>45</v>
      </c>
      <c r="B47" s="191" t="s">
        <v>291</v>
      </c>
      <c r="C47" s="192" t="s">
        <v>13</v>
      </c>
      <c r="D47" s="192" t="s">
        <v>26</v>
      </c>
      <c r="E47" s="181">
        <v>0</v>
      </c>
      <c r="F47" s="181">
        <v>0</v>
      </c>
      <c r="G47" s="209" t="str">
        <f t="shared" si="3"/>
        <v>-</v>
      </c>
      <c r="H47" s="193"/>
      <c r="I47" s="179">
        <v>45</v>
      </c>
      <c r="J47" s="192" t="s">
        <v>237</v>
      </c>
      <c r="K47" s="192" t="s">
        <v>13</v>
      </c>
      <c r="L47" s="192" t="s">
        <v>28</v>
      </c>
      <c r="M47" s="181">
        <v>0</v>
      </c>
      <c r="N47" s="181">
        <v>1</v>
      </c>
      <c r="O47" s="209">
        <f t="shared" si="4"/>
        <v>-1</v>
      </c>
      <c r="P47" s="194"/>
      <c r="Q47" s="182">
        <v>45</v>
      </c>
      <c r="R47" s="180" t="s">
        <v>320</v>
      </c>
      <c r="S47" s="181" t="s">
        <v>13</v>
      </c>
      <c r="T47" s="181" t="s">
        <v>28</v>
      </c>
      <c r="U47" s="181">
        <v>439</v>
      </c>
      <c r="V47" s="181">
        <v>653</v>
      </c>
      <c r="W47" s="220">
        <f t="shared" si="5"/>
        <v>-0.32771822358346092</v>
      </c>
    </row>
    <row r="48" spans="1:24" ht="18" customHeight="1">
      <c r="A48" s="179">
        <v>46</v>
      </c>
      <c r="B48" s="191" t="s">
        <v>236</v>
      </c>
      <c r="C48" s="192" t="s">
        <v>13</v>
      </c>
      <c r="D48" s="192" t="s">
        <v>28</v>
      </c>
      <c r="E48" s="181">
        <v>0</v>
      </c>
      <c r="F48" s="181">
        <v>0</v>
      </c>
      <c r="G48" s="209" t="str">
        <f t="shared" si="3"/>
        <v>-</v>
      </c>
      <c r="H48" s="193"/>
      <c r="I48" s="179">
        <v>46</v>
      </c>
      <c r="J48" s="192" t="s">
        <v>249</v>
      </c>
      <c r="K48" s="192" t="s">
        <v>13</v>
      </c>
      <c r="L48" s="192" t="s">
        <v>26</v>
      </c>
      <c r="M48" s="181">
        <v>0</v>
      </c>
      <c r="N48" s="181">
        <v>0</v>
      </c>
      <c r="O48" s="209" t="str">
        <f t="shared" si="4"/>
        <v>-</v>
      </c>
      <c r="P48" s="194"/>
      <c r="Q48" s="182">
        <v>46</v>
      </c>
      <c r="R48" s="181" t="s">
        <v>308</v>
      </c>
      <c r="S48" s="181" t="s">
        <v>13</v>
      </c>
      <c r="T48" s="181" t="s">
        <v>26</v>
      </c>
      <c r="U48" s="181">
        <v>345</v>
      </c>
      <c r="V48" s="181">
        <v>442</v>
      </c>
      <c r="W48" s="220">
        <f t="shared" si="5"/>
        <v>-0.21945701357466063</v>
      </c>
    </row>
    <row r="49" spans="1:23" ht="18" customHeight="1">
      <c r="A49" s="179">
        <v>47</v>
      </c>
      <c r="B49" s="191" t="s">
        <v>237</v>
      </c>
      <c r="C49" s="192" t="s">
        <v>13</v>
      </c>
      <c r="D49" s="192" t="s">
        <v>28</v>
      </c>
      <c r="E49" s="181">
        <v>0</v>
      </c>
      <c r="F49" s="181">
        <v>0</v>
      </c>
      <c r="G49" s="209" t="str">
        <f t="shared" si="3"/>
        <v>-</v>
      </c>
      <c r="H49" s="193"/>
      <c r="I49" s="179">
        <v>47</v>
      </c>
      <c r="J49" s="192" t="s">
        <v>286</v>
      </c>
      <c r="K49" s="192" t="s">
        <v>13</v>
      </c>
      <c r="L49" s="192" t="s">
        <v>26</v>
      </c>
      <c r="M49" s="181">
        <v>0</v>
      </c>
      <c r="N49" s="181">
        <v>0</v>
      </c>
      <c r="O49" s="209" t="str">
        <f t="shared" si="4"/>
        <v>-</v>
      </c>
      <c r="P49" s="194"/>
      <c r="Q49" s="182">
        <v>47</v>
      </c>
      <c r="R49" s="180" t="s">
        <v>329</v>
      </c>
      <c r="S49" s="181" t="s">
        <v>13</v>
      </c>
      <c r="T49" s="181" t="s">
        <v>32</v>
      </c>
      <c r="U49" s="181">
        <v>7</v>
      </c>
      <c r="V49" s="181">
        <v>16</v>
      </c>
      <c r="W49" s="220">
        <f t="shared" si="5"/>
        <v>-0.5625</v>
      </c>
    </row>
    <row r="50" spans="1:23" ht="27" customHeight="1">
      <c r="A50" s="179">
        <v>48</v>
      </c>
      <c r="B50" s="191" t="s">
        <v>286</v>
      </c>
      <c r="C50" s="192" t="s">
        <v>13</v>
      </c>
      <c r="D50" s="192" t="s">
        <v>26</v>
      </c>
      <c r="E50" s="181">
        <v>0</v>
      </c>
      <c r="F50" s="181">
        <v>0</v>
      </c>
      <c r="G50" s="209" t="str">
        <f t="shared" si="3"/>
        <v>-</v>
      </c>
      <c r="H50" s="193"/>
      <c r="I50" s="179">
        <v>48</v>
      </c>
      <c r="J50" s="191" t="s">
        <v>329</v>
      </c>
      <c r="K50" s="192" t="s">
        <v>13</v>
      </c>
      <c r="L50" s="192" t="s">
        <v>32</v>
      </c>
      <c r="M50" s="181">
        <v>0</v>
      </c>
      <c r="N50" s="181">
        <v>0</v>
      </c>
      <c r="O50" s="209" t="str">
        <f t="shared" si="4"/>
        <v>-</v>
      </c>
      <c r="P50" s="194"/>
      <c r="Q50" s="182">
        <v>48</v>
      </c>
      <c r="R50" s="181" t="s">
        <v>291</v>
      </c>
      <c r="S50" s="181" t="s">
        <v>13</v>
      </c>
      <c r="T50" s="181" t="s">
        <v>26</v>
      </c>
      <c r="U50" s="181">
        <v>0</v>
      </c>
      <c r="V50" s="181">
        <v>0</v>
      </c>
      <c r="W50" s="220" t="str">
        <f t="shared" si="5"/>
        <v>-</v>
      </c>
    </row>
    <row r="51" spans="1:23" ht="33.75" customHeight="1">
      <c r="A51" s="179">
        <v>49</v>
      </c>
      <c r="B51" s="191" t="s">
        <v>287</v>
      </c>
      <c r="C51" s="192" t="s">
        <v>13</v>
      </c>
      <c r="D51" s="192" t="s">
        <v>26</v>
      </c>
      <c r="E51" s="181">
        <v>0</v>
      </c>
      <c r="F51" s="181">
        <v>0</v>
      </c>
      <c r="G51" s="209" t="str">
        <f t="shared" si="3"/>
        <v>-</v>
      </c>
      <c r="H51" s="193"/>
      <c r="I51" s="179">
        <v>49</v>
      </c>
      <c r="J51" s="192" t="s">
        <v>290</v>
      </c>
      <c r="K51" s="192" t="s">
        <v>13</v>
      </c>
      <c r="L51" s="192" t="s">
        <v>26</v>
      </c>
      <c r="M51" s="181">
        <v>0</v>
      </c>
      <c r="N51" s="181">
        <v>0</v>
      </c>
      <c r="O51" s="209" t="str">
        <f t="shared" si="4"/>
        <v>-</v>
      </c>
      <c r="P51" s="194"/>
      <c r="Q51" s="182">
        <v>49</v>
      </c>
      <c r="R51" s="181" t="s">
        <v>286</v>
      </c>
      <c r="S51" s="181" t="s">
        <v>13</v>
      </c>
      <c r="T51" s="181" t="s">
        <v>26</v>
      </c>
      <c r="U51" s="181">
        <v>0</v>
      </c>
      <c r="V51" s="181">
        <v>0</v>
      </c>
      <c r="W51" s="220" t="str">
        <f t="shared" si="5"/>
        <v>-</v>
      </c>
    </row>
    <row r="52" spans="1:23" ht="18" customHeight="1">
      <c r="A52" s="179">
        <v>50</v>
      </c>
      <c r="B52" s="191" t="s">
        <v>288</v>
      </c>
      <c r="C52" s="192" t="s">
        <v>13</v>
      </c>
      <c r="D52" s="192" t="s">
        <v>26</v>
      </c>
      <c r="E52" s="181">
        <v>0</v>
      </c>
      <c r="F52" s="181">
        <v>0</v>
      </c>
      <c r="G52" s="209" t="str">
        <f t="shared" si="3"/>
        <v>-</v>
      </c>
      <c r="H52" s="193"/>
      <c r="I52" s="179">
        <v>50</v>
      </c>
      <c r="J52" s="192" t="s">
        <v>287</v>
      </c>
      <c r="K52" s="192" t="s">
        <v>13</v>
      </c>
      <c r="L52" s="192" t="s">
        <v>26</v>
      </c>
      <c r="M52" s="181">
        <v>0</v>
      </c>
      <c r="N52" s="181">
        <v>0</v>
      </c>
      <c r="O52" s="209" t="str">
        <f t="shared" si="4"/>
        <v>-</v>
      </c>
      <c r="P52" s="194"/>
      <c r="Q52" s="182">
        <v>50</v>
      </c>
      <c r="R52" s="181" t="s">
        <v>287</v>
      </c>
      <c r="S52" s="181" t="s">
        <v>13</v>
      </c>
      <c r="T52" s="181" t="s">
        <v>26</v>
      </c>
      <c r="U52" s="181">
        <v>0</v>
      </c>
      <c r="V52" s="181">
        <v>0</v>
      </c>
      <c r="W52" s="220" t="str">
        <f t="shared" si="5"/>
        <v>-</v>
      </c>
    </row>
    <row r="53" spans="1:23" ht="18" customHeight="1">
      <c r="A53" s="179">
        <v>51</v>
      </c>
      <c r="B53" s="191" t="s">
        <v>289</v>
      </c>
      <c r="C53" s="192" t="s">
        <v>13</v>
      </c>
      <c r="D53" s="192" t="s">
        <v>26</v>
      </c>
      <c r="E53" s="181">
        <v>0</v>
      </c>
      <c r="F53" s="181">
        <v>0</v>
      </c>
      <c r="G53" s="209" t="str">
        <f t="shared" si="3"/>
        <v>-</v>
      </c>
      <c r="H53" s="193"/>
      <c r="I53" s="179">
        <v>51</v>
      </c>
      <c r="J53" s="192" t="s">
        <v>288</v>
      </c>
      <c r="K53" s="192" t="s">
        <v>13</v>
      </c>
      <c r="L53" s="192" t="s">
        <v>26</v>
      </c>
      <c r="M53" s="181">
        <v>0</v>
      </c>
      <c r="N53" s="181">
        <v>0</v>
      </c>
      <c r="O53" s="209" t="str">
        <f t="shared" si="4"/>
        <v>-</v>
      </c>
      <c r="P53" s="194"/>
      <c r="Q53" s="182">
        <v>51</v>
      </c>
      <c r="R53" s="181" t="s">
        <v>288</v>
      </c>
      <c r="S53" s="181" t="s">
        <v>13</v>
      </c>
      <c r="T53" s="181" t="s">
        <v>26</v>
      </c>
      <c r="U53" s="181">
        <v>0</v>
      </c>
      <c r="V53" s="181">
        <v>0</v>
      </c>
      <c r="W53" s="220" t="str">
        <f t="shared" si="5"/>
        <v>-</v>
      </c>
    </row>
    <row r="54" spans="1:23" ht="28.5" customHeight="1">
      <c r="A54" s="179">
        <v>52</v>
      </c>
      <c r="B54" s="191" t="s">
        <v>290</v>
      </c>
      <c r="C54" s="192" t="s">
        <v>13</v>
      </c>
      <c r="D54" s="192" t="s">
        <v>26</v>
      </c>
      <c r="E54" s="181">
        <v>0</v>
      </c>
      <c r="F54" s="181">
        <v>0</v>
      </c>
      <c r="G54" s="209" t="str">
        <f t="shared" si="3"/>
        <v>-</v>
      </c>
      <c r="H54" s="193"/>
      <c r="I54" s="179">
        <v>52</v>
      </c>
      <c r="J54" s="192" t="s">
        <v>289</v>
      </c>
      <c r="K54" s="192" t="s">
        <v>13</v>
      </c>
      <c r="L54" s="192" t="s">
        <v>26</v>
      </c>
      <c r="M54" s="181">
        <v>0</v>
      </c>
      <c r="N54" s="181">
        <v>0</v>
      </c>
      <c r="O54" s="209" t="str">
        <f t="shared" si="4"/>
        <v>-</v>
      </c>
      <c r="P54" s="194"/>
      <c r="Q54" s="182">
        <v>52</v>
      </c>
      <c r="R54" s="181" t="s">
        <v>289</v>
      </c>
      <c r="S54" s="181" t="s">
        <v>13</v>
      </c>
      <c r="T54" s="181" t="s">
        <v>26</v>
      </c>
      <c r="U54" s="181">
        <v>0</v>
      </c>
      <c r="V54" s="181">
        <v>0</v>
      </c>
      <c r="W54" s="220" t="str">
        <f t="shared" si="5"/>
        <v>-</v>
      </c>
    </row>
    <row r="55" spans="1:23" ht="18" customHeight="1">
      <c r="A55" s="179">
        <v>53</v>
      </c>
      <c r="B55" s="191" t="s">
        <v>328</v>
      </c>
      <c r="C55" s="192" t="s">
        <v>13</v>
      </c>
      <c r="D55" s="192" t="s">
        <v>26</v>
      </c>
      <c r="E55" s="181">
        <v>0</v>
      </c>
      <c r="F55" s="181">
        <v>0</v>
      </c>
      <c r="G55" s="209" t="str">
        <f t="shared" si="3"/>
        <v>-</v>
      </c>
      <c r="H55" s="193"/>
      <c r="I55" s="179">
        <v>53</v>
      </c>
      <c r="J55" s="192" t="s">
        <v>291</v>
      </c>
      <c r="K55" s="192" t="s">
        <v>13</v>
      </c>
      <c r="L55" s="192" t="s">
        <v>26</v>
      </c>
      <c r="M55" s="181">
        <v>0</v>
      </c>
      <c r="N55" s="181">
        <v>0</v>
      </c>
      <c r="O55" s="209" t="str">
        <f t="shared" si="4"/>
        <v>-</v>
      </c>
      <c r="P55" s="194"/>
      <c r="Q55" s="182">
        <v>53</v>
      </c>
      <c r="R55" s="181" t="s">
        <v>290</v>
      </c>
      <c r="S55" s="181" t="s">
        <v>13</v>
      </c>
      <c r="T55" s="181" t="s">
        <v>26</v>
      </c>
      <c r="U55" s="181">
        <v>0</v>
      </c>
      <c r="V55" s="181">
        <v>0</v>
      </c>
      <c r="W55" s="220" t="str">
        <f t="shared" si="5"/>
        <v>-</v>
      </c>
    </row>
    <row r="56" spans="1:23" ht="18" customHeight="1">
      <c r="A56" s="184"/>
      <c r="B56" s="196"/>
      <c r="C56" s="195"/>
      <c r="D56" s="195"/>
      <c r="E56" s="183"/>
      <c r="F56" s="183"/>
      <c r="G56" s="210"/>
      <c r="H56" s="193"/>
      <c r="I56" s="184"/>
      <c r="J56" s="196"/>
      <c r="K56" s="195"/>
      <c r="L56" s="195"/>
      <c r="M56" s="183"/>
      <c r="N56" s="183"/>
      <c r="O56" s="210"/>
      <c r="P56" s="194"/>
      <c r="Q56" s="184"/>
      <c r="R56" s="183"/>
      <c r="S56" s="183"/>
      <c r="T56" s="183"/>
      <c r="U56" s="183"/>
      <c r="V56" s="183"/>
      <c r="W56" s="210"/>
    </row>
    <row r="57" spans="1:23" ht="18" customHeight="1">
      <c r="A57" s="184"/>
      <c r="B57" s="197"/>
      <c r="C57" s="197"/>
      <c r="D57" s="197"/>
      <c r="E57" s="185"/>
      <c r="F57" s="185"/>
      <c r="G57" s="211"/>
      <c r="H57" s="193"/>
      <c r="I57" s="185"/>
      <c r="J57" s="197"/>
      <c r="K57" s="197"/>
      <c r="L57" s="197"/>
      <c r="M57" s="185"/>
      <c r="N57" s="185"/>
      <c r="O57" s="211"/>
      <c r="P57" s="194"/>
      <c r="Q57" s="186"/>
      <c r="R57" s="186"/>
      <c r="S57" s="186"/>
      <c r="T57" s="186"/>
      <c r="U57" s="186"/>
      <c r="V57" s="186"/>
      <c r="W57" s="221"/>
    </row>
    <row r="58" spans="1:23" s="1" customFormat="1" ht="18" customHeight="1">
      <c r="A58" s="27" t="str">
        <f>频道排名!A16</f>
        <v xml:space="preserve">数据来源：美兰德中国电视媒体网络传播监测与研究       数据监测时间：2016年10月31日- 2016年11月06日    </v>
      </c>
      <c r="B58" s="198"/>
      <c r="C58" s="198"/>
      <c r="D58" s="198"/>
      <c r="E58" s="27"/>
      <c r="F58" s="27"/>
      <c r="G58" s="212"/>
      <c r="H58" s="199"/>
      <c r="I58" s="27"/>
      <c r="J58" s="200"/>
      <c r="K58" s="200"/>
      <c r="L58" s="200"/>
      <c r="M58" s="28"/>
      <c r="N58" s="28"/>
      <c r="O58" s="214"/>
      <c r="P58" s="199"/>
      <c r="Q58" s="28"/>
      <c r="R58" s="28"/>
      <c r="S58" s="28"/>
      <c r="T58" s="28"/>
      <c r="U58" s="28"/>
      <c r="V58" s="28"/>
      <c r="W58" s="214"/>
    </row>
    <row r="59" spans="1:23" ht="18" customHeight="1">
      <c r="A59" s="187" t="s">
        <v>238</v>
      </c>
      <c r="H59" s="198"/>
      <c r="L59" s="198"/>
      <c r="M59" s="27"/>
      <c r="N59" s="27"/>
      <c r="O59" s="212"/>
      <c r="P59" s="198"/>
      <c r="Q59" s="27"/>
      <c r="R59" s="27"/>
      <c r="S59" s="27"/>
      <c r="T59" s="27"/>
    </row>
    <row r="60" spans="1:23" ht="18" customHeight="1">
      <c r="A60" s="30" t="s">
        <v>212</v>
      </c>
      <c r="B60" s="200"/>
      <c r="C60" s="200"/>
      <c r="D60" s="200"/>
      <c r="E60" s="28"/>
      <c r="F60" s="28"/>
      <c r="G60" s="214"/>
    </row>
    <row r="61" spans="1:23" ht="18" customHeight="1">
      <c r="A61" s="31" t="s">
        <v>213</v>
      </c>
      <c r="B61" s="200"/>
      <c r="C61" s="200"/>
      <c r="D61" s="200"/>
      <c r="E61" s="28"/>
      <c r="F61" s="28"/>
      <c r="G61" s="214"/>
      <c r="H61" s="200"/>
      <c r="L61" s="201"/>
      <c r="M61" s="28"/>
      <c r="N61" s="28"/>
      <c r="O61" s="214"/>
      <c r="P61" s="200"/>
      <c r="Q61" s="28"/>
      <c r="R61" s="28"/>
      <c r="S61" s="28"/>
    </row>
    <row r="62" spans="1:23" ht="18" customHeight="1">
      <c r="A62" s="140" t="s">
        <v>214</v>
      </c>
      <c r="B62" s="203"/>
      <c r="C62" s="203"/>
      <c r="D62" s="203"/>
      <c r="E62" s="141"/>
      <c r="F62" s="141"/>
      <c r="G62" s="215"/>
      <c r="H62" s="200"/>
      <c r="L62" s="202"/>
      <c r="M62" s="28"/>
      <c r="N62" s="28"/>
      <c r="O62" s="214"/>
      <c r="P62" s="200"/>
      <c r="Q62" s="28"/>
      <c r="R62" s="28"/>
      <c r="S62" s="28"/>
    </row>
    <row r="63" spans="1:23" ht="29.25" customHeight="1">
      <c r="A63" s="32" t="s">
        <v>206</v>
      </c>
      <c r="B63" s="205"/>
      <c r="C63" s="205"/>
      <c r="D63" s="205"/>
      <c r="E63" s="33"/>
      <c r="F63" s="33"/>
      <c r="G63" s="216"/>
      <c r="H63" s="203"/>
      <c r="L63" s="235"/>
      <c r="M63" s="236"/>
      <c r="N63" s="236"/>
      <c r="O63" s="236"/>
      <c r="P63" s="236"/>
      <c r="Q63" s="236"/>
      <c r="R63" s="236"/>
      <c r="S63" s="237"/>
    </row>
    <row r="64" spans="1:23" ht="18" customHeight="1">
      <c r="A64" s="31" t="s">
        <v>215</v>
      </c>
      <c r="B64" s="200"/>
      <c r="C64" s="200"/>
      <c r="D64" s="200"/>
      <c r="E64" s="28"/>
      <c r="F64" s="25"/>
      <c r="G64" s="217"/>
      <c r="H64" s="205"/>
      <c r="L64" s="204"/>
      <c r="M64" s="33"/>
      <c r="N64" s="33"/>
      <c r="O64" s="216"/>
      <c r="P64" s="205"/>
      <c r="Q64" s="33"/>
      <c r="R64" s="33"/>
      <c r="S64" s="33"/>
    </row>
    <row r="65" spans="1:23" ht="18" customHeight="1">
      <c r="A65" s="140" t="s">
        <v>216</v>
      </c>
      <c r="B65" s="203"/>
      <c r="C65" s="203"/>
      <c r="D65" s="203"/>
      <c r="E65" s="141"/>
      <c r="F65" s="141"/>
      <c r="G65" s="215"/>
      <c r="H65" s="200"/>
      <c r="L65" s="202"/>
      <c r="M65" s="28"/>
      <c r="N65" s="28"/>
      <c r="O65" s="214"/>
      <c r="P65" s="200"/>
      <c r="Q65" s="28"/>
      <c r="R65" s="28"/>
      <c r="S65" s="28"/>
    </row>
    <row r="66" spans="1:23" ht="18" customHeight="1">
      <c r="A66" s="140" t="s">
        <v>217</v>
      </c>
      <c r="B66" s="203"/>
      <c r="C66" s="203"/>
      <c r="D66" s="203"/>
      <c r="E66" s="141"/>
      <c r="F66" s="141"/>
      <c r="G66" s="215"/>
      <c r="H66" s="203"/>
      <c r="L66" s="235"/>
      <c r="M66" s="236"/>
      <c r="N66" s="236"/>
      <c r="O66" s="236"/>
      <c r="P66" s="236"/>
      <c r="Q66" s="236"/>
      <c r="R66" s="236"/>
      <c r="S66" s="237"/>
    </row>
    <row r="67" spans="1:23" ht="18" customHeight="1">
      <c r="A67" s="31" t="s">
        <v>218</v>
      </c>
      <c r="B67" s="200"/>
      <c r="C67" s="200"/>
      <c r="D67" s="200"/>
      <c r="E67" s="28"/>
      <c r="F67" s="25"/>
      <c r="G67" s="217"/>
      <c r="H67" s="203"/>
      <c r="L67" s="235"/>
      <c r="M67" s="236"/>
      <c r="N67" s="236"/>
      <c r="O67" s="236"/>
      <c r="P67" s="236"/>
      <c r="Q67" s="236"/>
      <c r="R67" s="236"/>
      <c r="S67" s="237"/>
    </row>
    <row r="68" spans="1:23" ht="18" customHeight="1">
      <c r="A68" s="34" t="s">
        <v>219</v>
      </c>
      <c r="B68" s="206"/>
      <c r="C68" s="206"/>
      <c r="D68" s="206"/>
      <c r="E68" s="34"/>
      <c r="F68" s="34"/>
      <c r="G68" s="218"/>
      <c r="H68" s="200"/>
      <c r="I68" s="34"/>
      <c r="J68" s="200"/>
      <c r="K68" s="200"/>
      <c r="L68" s="202"/>
      <c r="M68" s="28"/>
      <c r="N68" s="28"/>
      <c r="O68" s="214"/>
      <c r="P68" s="200"/>
      <c r="Q68" s="28"/>
      <c r="R68" s="28"/>
      <c r="S68" s="28"/>
      <c r="U68" s="28"/>
      <c r="V68" s="28"/>
      <c r="W68" s="214"/>
    </row>
    <row r="69" spans="1:23" s="1" customFormat="1" ht="18" customHeight="1">
      <c r="A69" s="34" t="s">
        <v>207</v>
      </c>
      <c r="B69" s="207"/>
      <c r="C69" s="207"/>
      <c r="D69" s="207"/>
      <c r="E69" s="142"/>
      <c r="F69" s="142"/>
      <c r="G69" s="219"/>
      <c r="H69" s="206"/>
      <c r="I69" s="142"/>
      <c r="J69" s="200"/>
      <c r="K69" s="200"/>
      <c r="L69" s="206"/>
      <c r="M69" s="34"/>
      <c r="N69" s="34"/>
      <c r="O69" s="218"/>
      <c r="P69" s="206"/>
      <c r="Q69" s="34"/>
      <c r="R69" s="34"/>
      <c r="S69" s="34"/>
      <c r="T69" s="34"/>
      <c r="U69" s="28"/>
      <c r="V69" s="28"/>
      <c r="W69" s="214"/>
    </row>
    <row r="70" spans="1:23" s="1" customFormat="1" ht="18" customHeight="1">
      <c r="A70" s="29"/>
      <c r="B70" s="199"/>
      <c r="C70" s="199"/>
      <c r="D70" s="199"/>
      <c r="E70" s="29"/>
      <c r="F70" s="29"/>
      <c r="G70" s="213"/>
      <c r="H70" s="207"/>
      <c r="I70" s="29"/>
      <c r="J70" s="199"/>
      <c r="K70" s="199"/>
      <c r="L70" s="238"/>
      <c r="M70" s="239"/>
      <c r="N70" s="239"/>
      <c r="O70" s="239"/>
      <c r="P70" s="239"/>
      <c r="Q70" s="239"/>
      <c r="R70" s="239"/>
      <c r="S70" s="239"/>
      <c r="T70" s="240"/>
      <c r="U70" s="29"/>
      <c r="V70" s="29"/>
      <c r="W70" s="213"/>
    </row>
    <row r="71" spans="1:23" ht="18" customHeight="1">
      <c r="L71" s="200"/>
      <c r="M71" s="28"/>
      <c r="N71" s="28"/>
      <c r="O71" s="214"/>
      <c r="P71" s="200"/>
      <c r="Q71" s="28"/>
      <c r="R71" s="28"/>
      <c r="S71" s="28"/>
      <c r="T71" s="28"/>
    </row>
  </sheetData>
  <sortState ref="B3:F38">
    <sortCondition descending="1" ref="E3:E38"/>
  </sortState>
  <mergeCells count="5">
    <mergeCell ref="A1:W1"/>
    <mergeCell ref="L63:S63"/>
    <mergeCell ref="L66:S66"/>
    <mergeCell ref="L67:S67"/>
    <mergeCell ref="L70:T70"/>
  </mergeCells>
  <phoneticPr fontId="1" type="noConversion"/>
  <conditionalFormatting sqref="S59:S71">
    <cfRule type="duplicateValues" dxfId="12" priority="4"/>
  </conditionalFormatting>
  <conditionalFormatting sqref="M59:M71">
    <cfRule type="duplicateValues" dxfId="11" priority="3"/>
  </conditionalFormatting>
  <conditionalFormatting sqref="S59:S71">
    <cfRule type="duplicateValues" dxfId="10" priority="2"/>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68"/>
  <sheetViews>
    <sheetView showGridLines="0" zoomScaleNormal="100" workbookViewId="0">
      <selection sqref="A1:U1"/>
    </sheetView>
  </sheetViews>
  <sheetFormatPr defaultRowHeight="13.5"/>
  <cols>
    <col min="1" max="1" width="5.375" style="4" customWidth="1"/>
    <col min="2" max="2" width="21" style="4" customWidth="1"/>
    <col min="3" max="3" width="11.75" style="4" customWidth="1"/>
    <col min="4" max="4" width="11.25" style="4" customWidth="1"/>
    <col min="5" max="6" width="11.375" style="4" customWidth="1"/>
    <col min="7" max="7" width="11.125" style="46" customWidth="1"/>
    <col min="8" max="8" width="2.125" style="4" customWidth="1"/>
    <col min="9" max="9" width="5" style="4" customWidth="1"/>
    <col min="10" max="10" width="27.375" style="4" customWidth="1"/>
    <col min="11" max="11" width="12.5" style="4" customWidth="1"/>
    <col min="12" max="12" width="12.125" style="4" customWidth="1"/>
    <col min="13" max="13" width="12.25" style="4" customWidth="1"/>
    <col min="14" max="14" width="11.25" style="4" customWidth="1"/>
    <col min="15" max="15" width="10.75" style="46" customWidth="1"/>
    <col min="16" max="16" width="2" style="4" customWidth="1"/>
    <col min="17" max="17" width="4.625" style="4" customWidth="1"/>
    <col min="18" max="18" width="23.875" style="4" customWidth="1"/>
    <col min="19" max="19" width="13.375" style="4" customWidth="1"/>
    <col min="20" max="20" width="11.625" style="4" customWidth="1"/>
    <col min="21" max="22" width="13.25" style="4" customWidth="1"/>
    <col min="23" max="23" width="10" style="46" customWidth="1"/>
    <col min="24" max="24" width="46.625" style="4" bestFit="1" customWidth="1"/>
    <col min="25" max="16384" width="9" style="4"/>
  </cols>
  <sheetData>
    <row r="1" spans="1:25" ht="52.5" customHeight="1">
      <c r="A1" s="241" t="s">
        <v>392</v>
      </c>
      <c r="B1" s="241"/>
      <c r="C1" s="241"/>
      <c r="D1" s="241"/>
      <c r="E1" s="241"/>
      <c r="F1" s="241"/>
      <c r="G1" s="241"/>
      <c r="H1" s="241"/>
      <c r="I1" s="241"/>
      <c r="J1" s="241"/>
      <c r="K1" s="241"/>
      <c r="L1" s="241"/>
      <c r="M1" s="241"/>
      <c r="N1" s="241"/>
      <c r="O1" s="241"/>
      <c r="P1" s="241"/>
      <c r="Q1" s="241"/>
      <c r="R1" s="241"/>
      <c r="S1" s="241"/>
      <c r="T1" s="241"/>
      <c r="U1" s="241"/>
      <c r="V1" s="64"/>
      <c r="W1" s="60"/>
    </row>
    <row r="2" spans="1:25" ht="31.5">
      <c r="A2" s="12" t="s">
        <v>138</v>
      </c>
      <c r="B2" s="12" t="s">
        <v>3</v>
      </c>
      <c r="C2" s="12" t="s">
        <v>195</v>
      </c>
      <c r="D2" s="12" t="s">
        <v>208</v>
      </c>
      <c r="E2" s="12" t="s">
        <v>209</v>
      </c>
      <c r="F2" s="12" t="s">
        <v>10</v>
      </c>
      <c r="G2" s="43" t="s">
        <v>6</v>
      </c>
      <c r="H2" s="10"/>
      <c r="I2" s="12" t="s">
        <v>138</v>
      </c>
      <c r="J2" s="12" t="s">
        <v>3</v>
      </c>
      <c r="K2" s="12" t="s">
        <v>195</v>
      </c>
      <c r="L2" s="12" t="s">
        <v>208</v>
      </c>
      <c r="M2" s="12" t="s">
        <v>210</v>
      </c>
      <c r="N2" s="12" t="s">
        <v>11</v>
      </c>
      <c r="O2" s="43" t="s">
        <v>7</v>
      </c>
      <c r="P2" s="18"/>
      <c r="Q2" s="12" t="s">
        <v>138</v>
      </c>
      <c r="R2" s="12" t="s">
        <v>3</v>
      </c>
      <c r="S2" s="12" t="s">
        <v>195</v>
      </c>
      <c r="T2" s="12" t="s">
        <v>208</v>
      </c>
      <c r="U2" s="12" t="s">
        <v>211</v>
      </c>
      <c r="V2" s="12" t="s">
        <v>12</v>
      </c>
      <c r="W2" s="43" t="s">
        <v>203</v>
      </c>
      <c r="X2" s="42"/>
    </row>
    <row r="3" spans="1:25" s="103" customFormat="1" ht="16.5">
      <c r="A3" s="99">
        <v>1</v>
      </c>
      <c r="B3" s="99" t="s">
        <v>48</v>
      </c>
      <c r="C3" s="99" t="s">
        <v>275</v>
      </c>
      <c r="D3" s="99" t="s">
        <v>35</v>
      </c>
      <c r="E3" s="99">
        <v>55</v>
      </c>
      <c r="F3" s="99">
        <v>46</v>
      </c>
      <c r="G3" s="98">
        <f t="shared" ref="G3:G34" si="0">IF(F3&lt;&gt;0,(E3/F3-1)*100%,"-")</f>
        <v>0.19565217391304346</v>
      </c>
      <c r="H3" s="100"/>
      <c r="I3" s="99">
        <v>1</v>
      </c>
      <c r="J3" s="99" t="s">
        <v>114</v>
      </c>
      <c r="K3" s="99" t="s">
        <v>270</v>
      </c>
      <c r="L3" s="99" t="s">
        <v>41</v>
      </c>
      <c r="M3" s="99">
        <v>202</v>
      </c>
      <c r="N3" s="99">
        <v>406</v>
      </c>
      <c r="O3" s="98">
        <f t="shared" ref="O3:O34" si="1">IF(N3&lt;&gt;0,(M3/N3-1)*100%,"-")</f>
        <v>-0.50246305418719217</v>
      </c>
      <c r="P3" s="101"/>
      <c r="Q3" s="99">
        <v>1</v>
      </c>
      <c r="R3" s="99" t="s">
        <v>39</v>
      </c>
      <c r="S3" s="99" t="s">
        <v>275</v>
      </c>
      <c r="T3" s="99" t="s">
        <v>26</v>
      </c>
      <c r="U3" s="99">
        <v>12132019</v>
      </c>
      <c r="V3" s="99">
        <v>5853644</v>
      </c>
      <c r="W3" s="98">
        <f t="shared" ref="W3:W34" si="2">IF(V3&lt;&gt;0,(U3/V3-1)*100%,"-")</f>
        <v>1.0725583926866751</v>
      </c>
      <c r="X3" s="102"/>
    </row>
    <row r="4" spans="1:25" s="103" customFormat="1" ht="31.5" customHeight="1">
      <c r="A4" s="99">
        <v>2</v>
      </c>
      <c r="B4" s="99" t="s">
        <v>45</v>
      </c>
      <c r="C4" s="99" t="s">
        <v>117</v>
      </c>
      <c r="D4" s="99" t="s">
        <v>32</v>
      </c>
      <c r="E4" s="99">
        <v>27</v>
      </c>
      <c r="F4" s="99">
        <v>4</v>
      </c>
      <c r="G4" s="98">
        <f t="shared" si="0"/>
        <v>5.75</v>
      </c>
      <c r="H4" s="100"/>
      <c r="I4" s="99">
        <v>2</v>
      </c>
      <c r="J4" s="99" t="s">
        <v>48</v>
      </c>
      <c r="K4" s="99" t="s">
        <v>275</v>
      </c>
      <c r="L4" s="99" t="s">
        <v>35</v>
      </c>
      <c r="M4" s="99">
        <v>68</v>
      </c>
      <c r="N4" s="99">
        <v>559</v>
      </c>
      <c r="O4" s="98">
        <f t="shared" si="1"/>
        <v>-0.87835420393559926</v>
      </c>
      <c r="P4" s="101"/>
      <c r="Q4" s="99">
        <v>2</v>
      </c>
      <c r="R4" s="99" t="s">
        <v>50</v>
      </c>
      <c r="S4" s="99" t="s">
        <v>121</v>
      </c>
      <c r="T4" s="99" t="s">
        <v>28</v>
      </c>
      <c r="U4" s="99">
        <v>3540473</v>
      </c>
      <c r="V4" s="99">
        <v>3335665</v>
      </c>
      <c r="W4" s="98">
        <f t="shared" si="2"/>
        <v>6.1399451083966827E-2</v>
      </c>
      <c r="X4" s="102"/>
    </row>
    <row r="5" spans="1:25" s="103" customFormat="1" ht="19.5" customHeight="1">
      <c r="A5" s="99">
        <v>3</v>
      </c>
      <c r="B5" s="99" t="s">
        <v>43</v>
      </c>
      <c r="C5" s="99" t="s">
        <v>14</v>
      </c>
      <c r="D5" s="99" t="s">
        <v>36</v>
      </c>
      <c r="E5" s="99">
        <v>19</v>
      </c>
      <c r="F5" s="99">
        <v>7</v>
      </c>
      <c r="G5" s="98">
        <f t="shared" si="0"/>
        <v>1.7142857142857144</v>
      </c>
      <c r="H5" s="100"/>
      <c r="I5" s="99">
        <v>3</v>
      </c>
      <c r="J5" s="99" t="s">
        <v>303</v>
      </c>
      <c r="K5" s="99" t="s">
        <v>16</v>
      </c>
      <c r="L5" s="99" t="s">
        <v>26</v>
      </c>
      <c r="M5" s="99">
        <v>35</v>
      </c>
      <c r="N5" s="99">
        <v>84</v>
      </c>
      <c r="O5" s="98">
        <f t="shared" si="1"/>
        <v>-0.58333333333333326</v>
      </c>
      <c r="P5" s="101"/>
      <c r="Q5" s="99">
        <v>3</v>
      </c>
      <c r="R5" s="99" t="s">
        <v>42</v>
      </c>
      <c r="S5" s="99" t="s">
        <v>266</v>
      </c>
      <c r="T5" s="99" t="s">
        <v>32</v>
      </c>
      <c r="U5" s="99">
        <v>1686689</v>
      </c>
      <c r="V5" s="99">
        <v>1882762</v>
      </c>
      <c r="W5" s="98">
        <f t="shared" si="2"/>
        <v>-0.10414115007632407</v>
      </c>
      <c r="X5" s="102"/>
    </row>
    <row r="6" spans="1:25" s="103" customFormat="1" ht="30.75" customHeight="1">
      <c r="A6" s="99">
        <v>4</v>
      </c>
      <c r="B6" s="99" t="s">
        <v>58</v>
      </c>
      <c r="C6" s="99" t="s">
        <v>14</v>
      </c>
      <c r="D6" s="99" t="s">
        <v>36</v>
      </c>
      <c r="E6" s="99">
        <v>18</v>
      </c>
      <c r="F6" s="99">
        <v>1</v>
      </c>
      <c r="G6" s="98">
        <f t="shared" si="0"/>
        <v>17</v>
      </c>
      <c r="H6" s="100"/>
      <c r="I6" s="99">
        <v>4</v>
      </c>
      <c r="J6" s="99" t="s">
        <v>45</v>
      </c>
      <c r="K6" s="99" t="s">
        <v>117</v>
      </c>
      <c r="L6" s="99" t="s">
        <v>32</v>
      </c>
      <c r="M6" s="99">
        <v>26</v>
      </c>
      <c r="N6" s="99">
        <v>36</v>
      </c>
      <c r="O6" s="98">
        <f t="shared" si="1"/>
        <v>-0.27777777777777779</v>
      </c>
      <c r="P6" s="101"/>
      <c r="Q6" s="99">
        <v>4</v>
      </c>
      <c r="R6" s="99" t="s">
        <v>269</v>
      </c>
      <c r="S6" s="99" t="s">
        <v>266</v>
      </c>
      <c r="T6" s="99" t="s">
        <v>32</v>
      </c>
      <c r="U6" s="99">
        <v>1472404</v>
      </c>
      <c r="V6" s="99">
        <v>1633672</v>
      </c>
      <c r="W6" s="98">
        <f t="shared" si="2"/>
        <v>-9.8715041942323833E-2</v>
      </c>
      <c r="X6" s="102"/>
    </row>
    <row r="7" spans="1:25" s="103" customFormat="1" ht="17.25" customHeight="1">
      <c r="A7" s="99">
        <v>5</v>
      </c>
      <c r="B7" s="99" t="s">
        <v>51</v>
      </c>
      <c r="C7" s="99" t="s">
        <v>14</v>
      </c>
      <c r="D7" s="99" t="s">
        <v>36</v>
      </c>
      <c r="E7" s="99">
        <v>15</v>
      </c>
      <c r="F7" s="99">
        <v>8</v>
      </c>
      <c r="G7" s="98">
        <f t="shared" si="0"/>
        <v>0.875</v>
      </c>
      <c r="H7" s="100"/>
      <c r="I7" s="99">
        <v>5</v>
      </c>
      <c r="J7" s="99" t="s">
        <v>65</v>
      </c>
      <c r="K7" s="99" t="s">
        <v>14</v>
      </c>
      <c r="L7" s="99" t="s">
        <v>36</v>
      </c>
      <c r="M7" s="99">
        <v>23</v>
      </c>
      <c r="N7" s="99">
        <v>31</v>
      </c>
      <c r="O7" s="98">
        <f t="shared" si="1"/>
        <v>-0.25806451612903225</v>
      </c>
      <c r="P7" s="101"/>
      <c r="Q7" s="99">
        <v>5</v>
      </c>
      <c r="R7" s="99" t="s">
        <v>48</v>
      </c>
      <c r="S7" s="99" t="s">
        <v>275</v>
      </c>
      <c r="T7" s="99" t="s">
        <v>35</v>
      </c>
      <c r="U7" s="99">
        <v>611842</v>
      </c>
      <c r="V7" s="99">
        <v>1493193</v>
      </c>
      <c r="W7" s="98">
        <f t="shared" si="2"/>
        <v>-0.5902458690872513</v>
      </c>
      <c r="X7" s="102"/>
    </row>
    <row r="8" spans="1:25" s="103" customFormat="1" ht="19.5" customHeight="1">
      <c r="A8" s="99">
        <v>6</v>
      </c>
      <c r="B8" s="99" t="s">
        <v>114</v>
      </c>
      <c r="C8" s="99" t="s">
        <v>270</v>
      </c>
      <c r="D8" s="99" t="s">
        <v>41</v>
      </c>
      <c r="E8" s="99">
        <v>12</v>
      </c>
      <c r="F8" s="99">
        <v>6</v>
      </c>
      <c r="G8" s="98">
        <f t="shared" si="0"/>
        <v>1</v>
      </c>
      <c r="H8" s="100"/>
      <c r="I8" s="99">
        <v>6</v>
      </c>
      <c r="J8" s="99" t="s">
        <v>39</v>
      </c>
      <c r="K8" s="99" t="s">
        <v>275</v>
      </c>
      <c r="L8" s="99" t="s">
        <v>26</v>
      </c>
      <c r="M8" s="99">
        <v>21</v>
      </c>
      <c r="N8" s="99">
        <v>108</v>
      </c>
      <c r="O8" s="98">
        <f t="shared" si="1"/>
        <v>-0.80555555555555558</v>
      </c>
      <c r="P8" s="101"/>
      <c r="Q8" s="99">
        <v>6</v>
      </c>
      <c r="R8" s="99" t="s">
        <v>93</v>
      </c>
      <c r="S8" s="99" t="s">
        <v>116</v>
      </c>
      <c r="T8" s="99" t="s">
        <v>34</v>
      </c>
      <c r="U8" s="99">
        <v>545074</v>
      </c>
      <c r="V8" s="99">
        <v>588161</v>
      </c>
      <c r="W8" s="98">
        <f t="shared" si="2"/>
        <v>-7.3257152378345403E-2</v>
      </c>
      <c r="X8" s="102"/>
    </row>
    <row r="9" spans="1:25" s="103" customFormat="1" ht="19.5" customHeight="1">
      <c r="A9" s="99">
        <v>7</v>
      </c>
      <c r="B9" s="99" t="s">
        <v>44</v>
      </c>
      <c r="C9" s="99" t="s">
        <v>14</v>
      </c>
      <c r="D9" s="99" t="s">
        <v>36</v>
      </c>
      <c r="E9" s="99">
        <v>12</v>
      </c>
      <c r="F9" s="99">
        <v>6</v>
      </c>
      <c r="G9" s="98">
        <f t="shared" si="0"/>
        <v>1</v>
      </c>
      <c r="H9" s="100"/>
      <c r="I9" s="99">
        <v>7</v>
      </c>
      <c r="J9" s="99" t="s">
        <v>37</v>
      </c>
      <c r="K9" s="99" t="s">
        <v>121</v>
      </c>
      <c r="L9" s="99" t="s">
        <v>38</v>
      </c>
      <c r="M9" s="99">
        <v>18</v>
      </c>
      <c r="N9" s="99">
        <v>53</v>
      </c>
      <c r="O9" s="98">
        <f t="shared" si="1"/>
        <v>-0.66037735849056611</v>
      </c>
      <c r="P9" s="101"/>
      <c r="Q9" s="99">
        <v>7</v>
      </c>
      <c r="R9" s="99" t="s">
        <v>45</v>
      </c>
      <c r="S9" s="99" t="s">
        <v>117</v>
      </c>
      <c r="T9" s="99" t="s">
        <v>32</v>
      </c>
      <c r="U9" s="99">
        <v>432619</v>
      </c>
      <c r="V9" s="99">
        <v>598127</v>
      </c>
      <c r="W9" s="98">
        <f t="shared" si="2"/>
        <v>-0.27671046450001424</v>
      </c>
      <c r="X9" s="102"/>
    </row>
    <row r="10" spans="1:25" s="103" customFormat="1" ht="19.5" customHeight="1">
      <c r="A10" s="99">
        <v>8</v>
      </c>
      <c r="B10" s="99" t="s">
        <v>77</v>
      </c>
      <c r="C10" s="99" t="s">
        <v>14</v>
      </c>
      <c r="D10" s="99" t="s">
        <v>36</v>
      </c>
      <c r="E10" s="99">
        <v>12</v>
      </c>
      <c r="F10" s="99">
        <v>1</v>
      </c>
      <c r="G10" s="98">
        <f t="shared" si="0"/>
        <v>11</v>
      </c>
      <c r="H10" s="100"/>
      <c r="I10" s="99">
        <v>8</v>
      </c>
      <c r="J10" s="99" t="s">
        <v>84</v>
      </c>
      <c r="K10" s="99" t="s">
        <v>121</v>
      </c>
      <c r="L10" s="99" t="s">
        <v>32</v>
      </c>
      <c r="M10" s="99">
        <v>16</v>
      </c>
      <c r="N10" s="99">
        <v>1</v>
      </c>
      <c r="O10" s="98">
        <f t="shared" si="1"/>
        <v>15</v>
      </c>
      <c r="P10" s="101"/>
      <c r="Q10" s="99">
        <v>8</v>
      </c>
      <c r="R10" s="99" t="s">
        <v>46</v>
      </c>
      <c r="S10" s="99" t="s">
        <v>266</v>
      </c>
      <c r="T10" s="99" t="s">
        <v>32</v>
      </c>
      <c r="U10" s="99">
        <v>417529</v>
      </c>
      <c r="V10" s="99">
        <v>522385</v>
      </c>
      <c r="W10" s="98">
        <f t="shared" si="2"/>
        <v>-0.20072551853517995</v>
      </c>
      <c r="X10" s="102"/>
    </row>
    <row r="11" spans="1:25" s="103" customFormat="1" ht="19.5" customHeight="1">
      <c r="A11" s="99">
        <v>9</v>
      </c>
      <c r="B11" s="99" t="s">
        <v>233</v>
      </c>
      <c r="C11" s="99" t="s">
        <v>16</v>
      </c>
      <c r="D11" s="99" t="s">
        <v>35</v>
      </c>
      <c r="E11" s="99">
        <v>10</v>
      </c>
      <c r="F11" s="99">
        <v>16</v>
      </c>
      <c r="G11" s="98">
        <f t="shared" si="0"/>
        <v>-0.375</v>
      </c>
      <c r="H11" s="100"/>
      <c r="I11" s="99">
        <v>9</v>
      </c>
      <c r="J11" s="99" t="s">
        <v>50</v>
      </c>
      <c r="K11" s="99" t="s">
        <v>121</v>
      </c>
      <c r="L11" s="99" t="s">
        <v>28</v>
      </c>
      <c r="M11" s="99">
        <v>15</v>
      </c>
      <c r="N11" s="99">
        <v>18</v>
      </c>
      <c r="O11" s="98">
        <f t="shared" si="1"/>
        <v>-0.16666666666666663</v>
      </c>
      <c r="P11" s="101"/>
      <c r="Q11" s="99">
        <v>9</v>
      </c>
      <c r="R11" s="99" t="s">
        <v>311</v>
      </c>
      <c r="S11" s="99" t="s">
        <v>14</v>
      </c>
      <c r="T11" s="99" t="s">
        <v>26</v>
      </c>
      <c r="U11" s="99">
        <v>355885</v>
      </c>
      <c r="V11" s="99">
        <v>351228</v>
      </c>
      <c r="W11" s="98">
        <f t="shared" si="2"/>
        <v>1.3259193458380336E-2</v>
      </c>
      <c r="X11" s="102"/>
    </row>
    <row r="12" spans="1:25" s="106" customFormat="1" ht="19.5" customHeight="1">
      <c r="A12" s="99">
        <v>10</v>
      </c>
      <c r="B12" s="99" t="s">
        <v>311</v>
      </c>
      <c r="C12" s="99" t="s">
        <v>14</v>
      </c>
      <c r="D12" s="99" t="s">
        <v>26</v>
      </c>
      <c r="E12" s="99">
        <v>9</v>
      </c>
      <c r="F12" s="99">
        <v>9</v>
      </c>
      <c r="G12" s="98">
        <f t="shared" si="0"/>
        <v>0</v>
      </c>
      <c r="H12" s="104"/>
      <c r="I12" s="99">
        <v>10</v>
      </c>
      <c r="J12" s="99" t="s">
        <v>44</v>
      </c>
      <c r="K12" s="99" t="s">
        <v>14</v>
      </c>
      <c r="L12" s="99" t="s">
        <v>36</v>
      </c>
      <c r="M12" s="99">
        <v>14</v>
      </c>
      <c r="N12" s="99">
        <v>18</v>
      </c>
      <c r="O12" s="98">
        <f t="shared" si="1"/>
        <v>-0.22222222222222221</v>
      </c>
      <c r="P12" s="105"/>
      <c r="Q12" s="99">
        <v>10</v>
      </c>
      <c r="R12" s="99" t="s">
        <v>131</v>
      </c>
      <c r="S12" s="99" t="s">
        <v>121</v>
      </c>
      <c r="T12" s="99" t="s">
        <v>28</v>
      </c>
      <c r="U12" s="99">
        <v>330765</v>
      </c>
      <c r="V12" s="99">
        <v>558524</v>
      </c>
      <c r="W12" s="98">
        <f t="shared" si="2"/>
        <v>-0.40778731084071584</v>
      </c>
      <c r="X12" s="102"/>
      <c r="Y12" s="103"/>
    </row>
    <row r="13" spans="1:25" s="103" customFormat="1" ht="19.5" customHeight="1">
      <c r="A13" s="99">
        <v>11</v>
      </c>
      <c r="B13" s="99" t="s">
        <v>56</v>
      </c>
      <c r="C13" s="99" t="s">
        <v>14</v>
      </c>
      <c r="D13" s="99" t="s">
        <v>36</v>
      </c>
      <c r="E13" s="99">
        <v>9</v>
      </c>
      <c r="F13" s="99">
        <v>3</v>
      </c>
      <c r="G13" s="98">
        <f t="shared" si="0"/>
        <v>2</v>
      </c>
      <c r="H13" s="100"/>
      <c r="I13" s="99">
        <v>11</v>
      </c>
      <c r="J13" s="99" t="s">
        <v>122</v>
      </c>
      <c r="K13" s="99" t="s">
        <v>275</v>
      </c>
      <c r="L13" s="99" t="s">
        <v>35</v>
      </c>
      <c r="M13" s="99">
        <v>12</v>
      </c>
      <c r="N13" s="99">
        <v>37</v>
      </c>
      <c r="O13" s="98">
        <f t="shared" si="1"/>
        <v>-0.67567567567567566</v>
      </c>
      <c r="P13" s="101"/>
      <c r="Q13" s="99">
        <v>11</v>
      </c>
      <c r="R13" s="99" t="s">
        <v>120</v>
      </c>
      <c r="S13" s="99" t="s">
        <v>275</v>
      </c>
      <c r="T13" s="99" t="s">
        <v>26</v>
      </c>
      <c r="U13" s="99">
        <v>154853</v>
      </c>
      <c r="V13" s="99">
        <v>148624</v>
      </c>
      <c r="W13" s="98">
        <f t="shared" si="2"/>
        <v>4.1911131445796057E-2</v>
      </c>
      <c r="X13" s="102"/>
    </row>
    <row r="14" spans="1:25" s="103" customFormat="1" ht="19.5" customHeight="1">
      <c r="A14" s="99">
        <v>12</v>
      </c>
      <c r="B14" s="99" t="s">
        <v>98</v>
      </c>
      <c r="C14" s="99" t="s">
        <v>14</v>
      </c>
      <c r="D14" s="99" t="s">
        <v>36</v>
      </c>
      <c r="E14" s="99">
        <v>9</v>
      </c>
      <c r="F14" s="99">
        <v>1</v>
      </c>
      <c r="G14" s="98">
        <f t="shared" si="0"/>
        <v>8</v>
      </c>
      <c r="H14" s="100"/>
      <c r="I14" s="99">
        <v>12</v>
      </c>
      <c r="J14" s="99" t="s">
        <v>120</v>
      </c>
      <c r="K14" s="99" t="s">
        <v>275</v>
      </c>
      <c r="L14" s="99" t="s">
        <v>26</v>
      </c>
      <c r="M14" s="99">
        <v>10</v>
      </c>
      <c r="N14" s="99">
        <v>28</v>
      </c>
      <c r="O14" s="98">
        <f t="shared" si="1"/>
        <v>-0.64285714285714279</v>
      </c>
      <c r="P14" s="101"/>
      <c r="Q14" s="99">
        <v>12</v>
      </c>
      <c r="R14" s="99" t="s">
        <v>122</v>
      </c>
      <c r="S14" s="99" t="s">
        <v>275</v>
      </c>
      <c r="T14" s="99" t="s">
        <v>35</v>
      </c>
      <c r="U14" s="99">
        <v>142141</v>
      </c>
      <c r="V14" s="99">
        <v>150670</v>
      </c>
      <c r="W14" s="98">
        <f t="shared" si="2"/>
        <v>-5.6607154708966601E-2</v>
      </c>
      <c r="X14" s="102"/>
    </row>
    <row r="15" spans="1:25" s="103" customFormat="1" ht="19.5" customHeight="1">
      <c r="A15" s="99">
        <v>13</v>
      </c>
      <c r="B15" s="99" t="s">
        <v>258</v>
      </c>
      <c r="C15" s="99" t="s">
        <v>14</v>
      </c>
      <c r="D15" s="99" t="s">
        <v>32</v>
      </c>
      <c r="E15" s="99">
        <v>8</v>
      </c>
      <c r="F15" s="99">
        <v>11</v>
      </c>
      <c r="G15" s="98">
        <f t="shared" si="0"/>
        <v>-0.27272727272727271</v>
      </c>
      <c r="H15" s="100"/>
      <c r="I15" s="99">
        <v>13</v>
      </c>
      <c r="J15" s="99" t="s">
        <v>47</v>
      </c>
      <c r="K15" s="99" t="s">
        <v>121</v>
      </c>
      <c r="L15" s="99" t="s">
        <v>38</v>
      </c>
      <c r="M15" s="99">
        <v>10</v>
      </c>
      <c r="N15" s="99">
        <v>24</v>
      </c>
      <c r="O15" s="98">
        <f t="shared" si="1"/>
        <v>-0.58333333333333326</v>
      </c>
      <c r="P15" s="101"/>
      <c r="Q15" s="99">
        <v>13</v>
      </c>
      <c r="R15" s="99" t="s">
        <v>52</v>
      </c>
      <c r="S15" s="99" t="s">
        <v>16</v>
      </c>
      <c r="T15" s="99" t="s">
        <v>35</v>
      </c>
      <c r="U15" s="99">
        <v>140599</v>
      </c>
      <c r="V15" s="99">
        <v>199798</v>
      </c>
      <c r="W15" s="98">
        <f t="shared" si="2"/>
        <v>-0.29629425719977176</v>
      </c>
      <c r="X15" s="102"/>
    </row>
    <row r="16" spans="1:25" s="103" customFormat="1" ht="19.5" customHeight="1">
      <c r="A16" s="99">
        <v>14</v>
      </c>
      <c r="B16" s="99" t="s">
        <v>62</v>
      </c>
      <c r="C16" s="99" t="s">
        <v>121</v>
      </c>
      <c r="D16" s="99" t="s">
        <v>28</v>
      </c>
      <c r="E16" s="99">
        <v>8</v>
      </c>
      <c r="F16" s="99">
        <v>9</v>
      </c>
      <c r="G16" s="98">
        <f t="shared" si="0"/>
        <v>-0.11111111111111116</v>
      </c>
      <c r="H16" s="100"/>
      <c r="I16" s="99">
        <v>14</v>
      </c>
      <c r="J16" s="99" t="s">
        <v>49</v>
      </c>
      <c r="K16" s="99" t="s">
        <v>121</v>
      </c>
      <c r="L16" s="99" t="s">
        <v>28</v>
      </c>
      <c r="M16" s="99">
        <v>10</v>
      </c>
      <c r="N16" s="99">
        <v>19</v>
      </c>
      <c r="O16" s="98">
        <f t="shared" si="1"/>
        <v>-0.47368421052631582</v>
      </c>
      <c r="P16" s="101"/>
      <c r="Q16" s="99">
        <v>14</v>
      </c>
      <c r="R16" s="99" t="s">
        <v>84</v>
      </c>
      <c r="S16" s="99" t="s">
        <v>121</v>
      </c>
      <c r="T16" s="99" t="s">
        <v>32</v>
      </c>
      <c r="U16" s="99">
        <v>131353</v>
      </c>
      <c r="V16" s="99">
        <v>474</v>
      </c>
      <c r="W16" s="98">
        <f t="shared" si="2"/>
        <v>276.11603375527426</v>
      </c>
      <c r="X16" s="102"/>
    </row>
    <row r="17" spans="1:24" s="103" customFormat="1" ht="19.5" customHeight="1">
      <c r="A17" s="99">
        <v>15</v>
      </c>
      <c r="B17" s="99" t="s">
        <v>95</v>
      </c>
      <c r="C17" s="99" t="s">
        <v>335</v>
      </c>
      <c r="D17" s="99" t="s">
        <v>35</v>
      </c>
      <c r="E17" s="99">
        <v>8</v>
      </c>
      <c r="F17" s="99">
        <v>6</v>
      </c>
      <c r="G17" s="98">
        <f t="shared" si="0"/>
        <v>0.33333333333333326</v>
      </c>
      <c r="H17" s="100"/>
      <c r="I17" s="99">
        <v>15</v>
      </c>
      <c r="J17" s="99" t="s">
        <v>233</v>
      </c>
      <c r="K17" s="99" t="s">
        <v>16</v>
      </c>
      <c r="L17" s="99" t="s">
        <v>35</v>
      </c>
      <c r="M17" s="99">
        <v>9</v>
      </c>
      <c r="N17" s="99">
        <v>21</v>
      </c>
      <c r="O17" s="98">
        <f t="shared" si="1"/>
        <v>-0.5714285714285714</v>
      </c>
      <c r="P17" s="101"/>
      <c r="Q17" s="99">
        <v>15</v>
      </c>
      <c r="R17" s="99" t="s">
        <v>65</v>
      </c>
      <c r="S17" s="99" t="s">
        <v>14</v>
      </c>
      <c r="T17" s="99" t="s">
        <v>36</v>
      </c>
      <c r="U17" s="99">
        <v>124908</v>
      </c>
      <c r="V17" s="99">
        <v>132007</v>
      </c>
      <c r="W17" s="98">
        <f t="shared" si="2"/>
        <v>-5.3777451195769932E-2</v>
      </c>
      <c r="X17" s="102"/>
    </row>
    <row r="18" spans="1:24" s="103" customFormat="1" ht="19.5" customHeight="1">
      <c r="A18" s="99">
        <v>16</v>
      </c>
      <c r="B18" s="99" t="s">
        <v>119</v>
      </c>
      <c r="C18" s="99" t="s">
        <v>270</v>
      </c>
      <c r="D18" s="99" t="s">
        <v>41</v>
      </c>
      <c r="E18" s="99">
        <v>8</v>
      </c>
      <c r="F18" s="99">
        <v>5</v>
      </c>
      <c r="G18" s="98">
        <f t="shared" si="0"/>
        <v>0.60000000000000009</v>
      </c>
      <c r="H18" s="100"/>
      <c r="I18" s="99">
        <v>16</v>
      </c>
      <c r="J18" s="99" t="s">
        <v>284</v>
      </c>
      <c r="K18" s="99" t="s">
        <v>117</v>
      </c>
      <c r="L18" s="99" t="s">
        <v>34</v>
      </c>
      <c r="M18" s="99">
        <v>7</v>
      </c>
      <c r="N18" s="99">
        <v>48</v>
      </c>
      <c r="O18" s="98">
        <f t="shared" si="1"/>
        <v>-0.85416666666666663</v>
      </c>
      <c r="P18" s="101"/>
      <c r="Q18" s="99">
        <v>16</v>
      </c>
      <c r="R18" s="99" t="s">
        <v>37</v>
      </c>
      <c r="S18" s="99" t="s">
        <v>121</v>
      </c>
      <c r="T18" s="99" t="s">
        <v>38</v>
      </c>
      <c r="U18" s="99">
        <v>122876</v>
      </c>
      <c r="V18" s="99">
        <v>157024</v>
      </c>
      <c r="W18" s="98">
        <f t="shared" si="2"/>
        <v>-0.217469940900754</v>
      </c>
      <c r="X18" s="102"/>
    </row>
    <row r="19" spans="1:24" s="103" customFormat="1" ht="19.5" customHeight="1">
      <c r="A19" s="99">
        <v>17</v>
      </c>
      <c r="B19" s="99" t="s">
        <v>268</v>
      </c>
      <c r="C19" s="99" t="s">
        <v>266</v>
      </c>
      <c r="D19" s="99" t="s">
        <v>32</v>
      </c>
      <c r="E19" s="99">
        <v>8</v>
      </c>
      <c r="F19" s="99">
        <v>0</v>
      </c>
      <c r="G19" s="98" t="str">
        <f t="shared" si="0"/>
        <v>-</v>
      </c>
      <c r="H19" s="100"/>
      <c r="I19" s="99">
        <v>17</v>
      </c>
      <c r="J19" s="99" t="s">
        <v>77</v>
      </c>
      <c r="K19" s="99" t="s">
        <v>14</v>
      </c>
      <c r="L19" s="99" t="s">
        <v>36</v>
      </c>
      <c r="M19" s="99">
        <v>7</v>
      </c>
      <c r="N19" s="99">
        <v>14</v>
      </c>
      <c r="O19" s="98">
        <f t="shared" si="1"/>
        <v>-0.5</v>
      </c>
      <c r="P19" s="101"/>
      <c r="Q19" s="99">
        <v>17</v>
      </c>
      <c r="R19" s="99" t="s">
        <v>114</v>
      </c>
      <c r="S19" s="99" t="s">
        <v>270</v>
      </c>
      <c r="T19" s="99" t="s">
        <v>41</v>
      </c>
      <c r="U19" s="99">
        <v>100777</v>
      </c>
      <c r="V19" s="99">
        <v>36553</v>
      </c>
      <c r="W19" s="98">
        <f t="shared" si="2"/>
        <v>1.757010368506005</v>
      </c>
      <c r="X19" s="102"/>
    </row>
    <row r="20" spans="1:24" s="103" customFormat="1" ht="19.5" customHeight="1">
      <c r="A20" s="99">
        <v>18</v>
      </c>
      <c r="B20" s="99" t="s">
        <v>46</v>
      </c>
      <c r="C20" s="99" t="s">
        <v>266</v>
      </c>
      <c r="D20" s="99" t="s">
        <v>32</v>
      </c>
      <c r="E20" s="99">
        <v>7</v>
      </c>
      <c r="F20" s="99">
        <v>4</v>
      </c>
      <c r="G20" s="98">
        <f t="shared" si="0"/>
        <v>0.75</v>
      </c>
      <c r="H20" s="100"/>
      <c r="I20" s="99">
        <v>18</v>
      </c>
      <c r="J20" s="99" t="s">
        <v>62</v>
      </c>
      <c r="K20" s="99" t="s">
        <v>121</v>
      </c>
      <c r="L20" s="99" t="s">
        <v>28</v>
      </c>
      <c r="M20" s="99">
        <v>6</v>
      </c>
      <c r="N20" s="99">
        <v>18</v>
      </c>
      <c r="O20" s="98">
        <f t="shared" si="1"/>
        <v>-0.66666666666666674</v>
      </c>
      <c r="P20" s="101"/>
      <c r="Q20" s="99">
        <v>18</v>
      </c>
      <c r="R20" s="99" t="s">
        <v>47</v>
      </c>
      <c r="S20" s="99" t="s">
        <v>121</v>
      </c>
      <c r="T20" s="99" t="s">
        <v>38</v>
      </c>
      <c r="U20" s="99">
        <v>96515</v>
      </c>
      <c r="V20" s="99">
        <v>101131</v>
      </c>
      <c r="W20" s="98">
        <f t="shared" si="2"/>
        <v>-4.5643768972916332E-2</v>
      </c>
      <c r="X20" s="102"/>
    </row>
    <row r="21" spans="1:24" s="103" customFormat="1" ht="19.5" customHeight="1">
      <c r="A21" s="99">
        <v>19</v>
      </c>
      <c r="B21" s="99" t="s">
        <v>39</v>
      </c>
      <c r="C21" s="99" t="s">
        <v>275</v>
      </c>
      <c r="D21" s="99" t="s">
        <v>26</v>
      </c>
      <c r="E21" s="99">
        <v>7</v>
      </c>
      <c r="F21" s="99">
        <v>3</v>
      </c>
      <c r="G21" s="98">
        <f t="shared" si="0"/>
        <v>1.3333333333333335</v>
      </c>
      <c r="H21" s="100"/>
      <c r="I21" s="99">
        <v>19</v>
      </c>
      <c r="J21" s="99" t="s">
        <v>311</v>
      </c>
      <c r="K21" s="99" t="s">
        <v>14</v>
      </c>
      <c r="L21" s="99" t="s">
        <v>26</v>
      </c>
      <c r="M21" s="99">
        <v>6</v>
      </c>
      <c r="N21" s="99">
        <v>2</v>
      </c>
      <c r="O21" s="98">
        <f t="shared" si="1"/>
        <v>2</v>
      </c>
      <c r="P21" s="101"/>
      <c r="Q21" s="99">
        <v>19</v>
      </c>
      <c r="R21" s="99" t="s">
        <v>70</v>
      </c>
      <c r="S21" s="99" t="s">
        <v>121</v>
      </c>
      <c r="T21" s="99" t="s">
        <v>28</v>
      </c>
      <c r="U21" s="99">
        <v>89078</v>
      </c>
      <c r="V21" s="99">
        <v>117005</v>
      </c>
      <c r="W21" s="98">
        <f t="shared" si="2"/>
        <v>-0.23868210760223918</v>
      </c>
      <c r="X21" s="102"/>
    </row>
    <row r="22" spans="1:24" s="103" customFormat="1" ht="19.5" customHeight="1">
      <c r="A22" s="99">
        <v>20</v>
      </c>
      <c r="B22" s="99" t="s">
        <v>52</v>
      </c>
      <c r="C22" s="99" t="s">
        <v>16</v>
      </c>
      <c r="D22" s="99" t="s">
        <v>35</v>
      </c>
      <c r="E22" s="99">
        <v>7</v>
      </c>
      <c r="F22" s="99">
        <v>1</v>
      </c>
      <c r="G22" s="98">
        <f t="shared" si="0"/>
        <v>6</v>
      </c>
      <c r="H22" s="100"/>
      <c r="I22" s="99">
        <v>20</v>
      </c>
      <c r="J22" s="99" t="s">
        <v>51</v>
      </c>
      <c r="K22" s="99" t="s">
        <v>14</v>
      </c>
      <c r="L22" s="99" t="s">
        <v>36</v>
      </c>
      <c r="M22" s="99">
        <v>5</v>
      </c>
      <c r="N22" s="99">
        <v>7</v>
      </c>
      <c r="O22" s="98">
        <f t="shared" si="1"/>
        <v>-0.2857142857142857</v>
      </c>
      <c r="P22" s="101"/>
      <c r="Q22" s="99">
        <v>20</v>
      </c>
      <c r="R22" s="99" t="s">
        <v>63</v>
      </c>
      <c r="S22" s="99" t="s">
        <v>266</v>
      </c>
      <c r="T22" s="99" t="s">
        <v>32</v>
      </c>
      <c r="U22" s="99">
        <v>86161</v>
      </c>
      <c r="V22" s="99">
        <v>86023</v>
      </c>
      <c r="W22" s="98">
        <f t="shared" si="2"/>
        <v>1.6042221266405754E-3</v>
      </c>
      <c r="X22" s="102"/>
    </row>
    <row r="23" spans="1:24" s="103" customFormat="1" ht="19.5" customHeight="1">
      <c r="A23" s="99">
        <v>21</v>
      </c>
      <c r="B23" s="99" t="s">
        <v>59</v>
      </c>
      <c r="C23" s="99" t="s">
        <v>270</v>
      </c>
      <c r="D23" s="99" t="s">
        <v>41</v>
      </c>
      <c r="E23" s="99">
        <v>5</v>
      </c>
      <c r="F23" s="99">
        <v>17</v>
      </c>
      <c r="G23" s="98">
        <f t="shared" si="0"/>
        <v>-0.70588235294117641</v>
      </c>
      <c r="H23" s="100"/>
      <c r="I23" s="99">
        <v>21</v>
      </c>
      <c r="J23" s="99" t="s">
        <v>119</v>
      </c>
      <c r="K23" s="99" t="s">
        <v>270</v>
      </c>
      <c r="L23" s="99" t="s">
        <v>41</v>
      </c>
      <c r="M23" s="99">
        <v>5</v>
      </c>
      <c r="N23" s="99">
        <v>7</v>
      </c>
      <c r="O23" s="98">
        <f t="shared" si="1"/>
        <v>-0.2857142857142857</v>
      </c>
      <c r="P23" s="101"/>
      <c r="Q23" s="99">
        <v>21</v>
      </c>
      <c r="R23" s="99" t="s">
        <v>71</v>
      </c>
      <c r="S23" s="99" t="s">
        <v>121</v>
      </c>
      <c r="T23" s="99" t="s">
        <v>38</v>
      </c>
      <c r="U23" s="99">
        <v>80925</v>
      </c>
      <c r="V23" s="99">
        <v>104508</v>
      </c>
      <c r="W23" s="98">
        <f t="shared" si="2"/>
        <v>-0.22565736594327712</v>
      </c>
      <c r="X23" s="102"/>
    </row>
    <row r="24" spans="1:24" s="103" customFormat="1" ht="19.5" customHeight="1">
      <c r="A24" s="99">
        <v>22</v>
      </c>
      <c r="B24" s="99" t="s">
        <v>54</v>
      </c>
      <c r="C24" s="99" t="s">
        <v>270</v>
      </c>
      <c r="D24" s="99" t="s">
        <v>41</v>
      </c>
      <c r="E24" s="99">
        <v>5</v>
      </c>
      <c r="F24" s="99">
        <v>1</v>
      </c>
      <c r="G24" s="98">
        <f t="shared" si="0"/>
        <v>4</v>
      </c>
      <c r="H24" s="100"/>
      <c r="I24" s="99">
        <v>22</v>
      </c>
      <c r="J24" s="99" t="s">
        <v>89</v>
      </c>
      <c r="K24" s="99" t="s">
        <v>116</v>
      </c>
      <c r="L24" s="99" t="s">
        <v>34</v>
      </c>
      <c r="M24" s="99">
        <v>4</v>
      </c>
      <c r="N24" s="99">
        <v>6</v>
      </c>
      <c r="O24" s="98">
        <f t="shared" si="1"/>
        <v>-0.33333333333333337</v>
      </c>
      <c r="P24" s="101"/>
      <c r="Q24" s="99">
        <v>22</v>
      </c>
      <c r="R24" s="99" t="s">
        <v>43</v>
      </c>
      <c r="S24" s="99" t="s">
        <v>14</v>
      </c>
      <c r="T24" s="99" t="s">
        <v>36</v>
      </c>
      <c r="U24" s="99">
        <v>80895</v>
      </c>
      <c r="V24" s="99">
        <v>19039</v>
      </c>
      <c r="W24" s="98">
        <f t="shared" si="2"/>
        <v>3.2489101318346556</v>
      </c>
      <c r="X24" s="102"/>
    </row>
    <row r="25" spans="1:24" s="103" customFormat="1" ht="19.5" customHeight="1">
      <c r="A25" s="99">
        <v>23</v>
      </c>
      <c r="B25" s="99" t="s">
        <v>103</v>
      </c>
      <c r="C25" s="99" t="s">
        <v>121</v>
      </c>
      <c r="D25" s="99" t="s">
        <v>34</v>
      </c>
      <c r="E25" s="99">
        <v>3</v>
      </c>
      <c r="F25" s="99">
        <v>6</v>
      </c>
      <c r="G25" s="98">
        <f t="shared" si="0"/>
        <v>-0.5</v>
      </c>
      <c r="H25" s="100"/>
      <c r="I25" s="99">
        <v>23</v>
      </c>
      <c r="J25" s="99" t="s">
        <v>82</v>
      </c>
      <c r="K25" s="99" t="s">
        <v>275</v>
      </c>
      <c r="L25" s="99" t="s">
        <v>26</v>
      </c>
      <c r="M25" s="99">
        <v>4</v>
      </c>
      <c r="N25" s="99">
        <v>3</v>
      </c>
      <c r="O25" s="98">
        <f t="shared" si="1"/>
        <v>0.33333333333333326</v>
      </c>
      <c r="P25" s="101"/>
      <c r="Q25" s="99">
        <v>23</v>
      </c>
      <c r="R25" s="99" t="s">
        <v>66</v>
      </c>
      <c r="S25" s="99" t="s">
        <v>16</v>
      </c>
      <c r="T25" s="99" t="s">
        <v>35</v>
      </c>
      <c r="U25" s="99">
        <v>65568</v>
      </c>
      <c r="V25" s="99">
        <v>83614</v>
      </c>
      <c r="W25" s="98">
        <f t="shared" si="2"/>
        <v>-0.21582510105963115</v>
      </c>
      <c r="X25" s="102"/>
    </row>
    <row r="26" spans="1:24" s="103" customFormat="1" ht="19.5" customHeight="1">
      <c r="A26" s="99">
        <v>24</v>
      </c>
      <c r="B26" s="99" t="s">
        <v>40</v>
      </c>
      <c r="C26" s="99" t="s">
        <v>270</v>
      </c>
      <c r="D26" s="99" t="s">
        <v>41</v>
      </c>
      <c r="E26" s="99">
        <v>3</v>
      </c>
      <c r="F26" s="99">
        <v>2</v>
      </c>
      <c r="G26" s="98">
        <f t="shared" si="0"/>
        <v>0.5</v>
      </c>
      <c r="H26" s="100"/>
      <c r="I26" s="99">
        <v>24</v>
      </c>
      <c r="J26" s="99" t="s">
        <v>258</v>
      </c>
      <c r="K26" s="99" t="s">
        <v>14</v>
      </c>
      <c r="L26" s="99" t="s">
        <v>32</v>
      </c>
      <c r="M26" s="99">
        <v>3</v>
      </c>
      <c r="N26" s="99">
        <v>11</v>
      </c>
      <c r="O26" s="98">
        <f t="shared" si="1"/>
        <v>-0.72727272727272729</v>
      </c>
      <c r="P26" s="101"/>
      <c r="Q26" s="99">
        <v>24</v>
      </c>
      <c r="R26" s="99" t="s">
        <v>44</v>
      </c>
      <c r="S26" s="99" t="s">
        <v>14</v>
      </c>
      <c r="T26" s="99" t="s">
        <v>36</v>
      </c>
      <c r="U26" s="99">
        <v>60942</v>
      </c>
      <c r="V26" s="99">
        <v>61151</v>
      </c>
      <c r="W26" s="98">
        <f t="shared" si="2"/>
        <v>-3.4177691288777012E-3</v>
      </c>
      <c r="X26" s="102"/>
    </row>
    <row r="27" spans="1:24" s="103" customFormat="1" ht="19.5" customHeight="1">
      <c r="A27" s="99">
        <v>25</v>
      </c>
      <c r="B27" s="99" t="s">
        <v>271</v>
      </c>
      <c r="C27" s="99" t="s">
        <v>270</v>
      </c>
      <c r="D27" s="99" t="s">
        <v>41</v>
      </c>
      <c r="E27" s="99">
        <v>3</v>
      </c>
      <c r="F27" s="99">
        <v>2</v>
      </c>
      <c r="G27" s="98">
        <f t="shared" si="0"/>
        <v>0.5</v>
      </c>
      <c r="H27" s="100"/>
      <c r="I27" s="99">
        <v>25</v>
      </c>
      <c r="J27" s="99" t="s">
        <v>92</v>
      </c>
      <c r="K27" s="99" t="s">
        <v>275</v>
      </c>
      <c r="L27" s="99" t="s">
        <v>26</v>
      </c>
      <c r="M27" s="99">
        <v>3</v>
      </c>
      <c r="N27" s="99">
        <v>7</v>
      </c>
      <c r="O27" s="98">
        <f t="shared" si="1"/>
        <v>-0.5714285714285714</v>
      </c>
      <c r="P27" s="101"/>
      <c r="Q27" s="99">
        <v>25</v>
      </c>
      <c r="R27" s="99" t="s">
        <v>233</v>
      </c>
      <c r="S27" s="99" t="s">
        <v>16</v>
      </c>
      <c r="T27" s="99" t="s">
        <v>35</v>
      </c>
      <c r="U27" s="99">
        <v>60934</v>
      </c>
      <c r="V27" s="99">
        <v>79172</v>
      </c>
      <c r="W27" s="98">
        <f t="shared" si="2"/>
        <v>-0.2303592179053201</v>
      </c>
      <c r="X27" s="102"/>
    </row>
    <row r="28" spans="1:24" s="103" customFormat="1" ht="19.5" customHeight="1">
      <c r="A28" s="99">
        <v>26</v>
      </c>
      <c r="B28" s="99" t="s">
        <v>49</v>
      </c>
      <c r="C28" s="99" t="s">
        <v>121</v>
      </c>
      <c r="D28" s="99" t="s">
        <v>28</v>
      </c>
      <c r="E28" s="99">
        <v>3</v>
      </c>
      <c r="F28" s="99">
        <v>2</v>
      </c>
      <c r="G28" s="98">
        <f t="shared" si="0"/>
        <v>0.5</v>
      </c>
      <c r="H28" s="100"/>
      <c r="I28" s="99">
        <v>26</v>
      </c>
      <c r="J28" s="99" t="s">
        <v>279</v>
      </c>
      <c r="K28" s="99" t="s">
        <v>277</v>
      </c>
      <c r="L28" s="99" t="s">
        <v>280</v>
      </c>
      <c r="M28" s="99">
        <v>3</v>
      </c>
      <c r="N28" s="99">
        <v>4</v>
      </c>
      <c r="O28" s="98">
        <f t="shared" si="1"/>
        <v>-0.25</v>
      </c>
      <c r="P28" s="101"/>
      <c r="Q28" s="99">
        <v>26</v>
      </c>
      <c r="R28" s="99" t="s">
        <v>67</v>
      </c>
      <c r="S28" s="99" t="s">
        <v>275</v>
      </c>
      <c r="T28" s="99" t="s">
        <v>32</v>
      </c>
      <c r="U28" s="99">
        <v>40132</v>
      </c>
      <c r="V28" s="99">
        <v>37917</v>
      </c>
      <c r="W28" s="98">
        <f t="shared" si="2"/>
        <v>5.8417068860933119E-2</v>
      </c>
      <c r="X28" s="102"/>
    </row>
    <row r="29" spans="1:24" s="103" customFormat="1" ht="19.5" customHeight="1">
      <c r="A29" s="99">
        <v>27</v>
      </c>
      <c r="B29" s="99" t="s">
        <v>97</v>
      </c>
      <c r="C29" s="99" t="s">
        <v>14</v>
      </c>
      <c r="D29" s="99" t="s">
        <v>36</v>
      </c>
      <c r="E29" s="99">
        <v>3</v>
      </c>
      <c r="F29" s="99">
        <v>0</v>
      </c>
      <c r="G29" s="98" t="str">
        <f t="shared" si="0"/>
        <v>-</v>
      </c>
      <c r="H29" s="100"/>
      <c r="I29" s="99">
        <v>27</v>
      </c>
      <c r="J29" s="99" t="s">
        <v>46</v>
      </c>
      <c r="K29" s="99" t="s">
        <v>266</v>
      </c>
      <c r="L29" s="99" t="s">
        <v>32</v>
      </c>
      <c r="M29" s="99">
        <v>2</v>
      </c>
      <c r="N29" s="99">
        <v>18</v>
      </c>
      <c r="O29" s="98">
        <f t="shared" si="1"/>
        <v>-0.88888888888888884</v>
      </c>
      <c r="P29" s="101"/>
      <c r="Q29" s="99">
        <v>27</v>
      </c>
      <c r="R29" s="99" t="s">
        <v>124</v>
      </c>
      <c r="S29" s="99" t="s">
        <v>266</v>
      </c>
      <c r="T29" s="99" t="s">
        <v>32</v>
      </c>
      <c r="U29" s="99">
        <v>39921</v>
      </c>
      <c r="V29" s="99">
        <v>38082</v>
      </c>
      <c r="W29" s="98">
        <f t="shared" si="2"/>
        <v>4.8290530959508526E-2</v>
      </c>
      <c r="X29" s="102"/>
    </row>
    <row r="30" spans="1:24" s="103" customFormat="1" ht="19.5" customHeight="1">
      <c r="A30" s="99">
        <v>28</v>
      </c>
      <c r="B30" s="99" t="s">
        <v>57</v>
      </c>
      <c r="C30" s="99" t="s">
        <v>14</v>
      </c>
      <c r="D30" s="99" t="s">
        <v>35</v>
      </c>
      <c r="E30" s="99">
        <v>2</v>
      </c>
      <c r="F30" s="99">
        <v>12</v>
      </c>
      <c r="G30" s="98">
        <f t="shared" si="0"/>
        <v>-0.83333333333333337</v>
      </c>
      <c r="H30" s="100"/>
      <c r="I30" s="99">
        <v>28</v>
      </c>
      <c r="J30" s="99" t="s">
        <v>53</v>
      </c>
      <c r="K30" s="99" t="s">
        <v>16</v>
      </c>
      <c r="L30" s="99" t="s">
        <v>28</v>
      </c>
      <c r="M30" s="99">
        <v>2</v>
      </c>
      <c r="N30" s="99">
        <v>17</v>
      </c>
      <c r="O30" s="98">
        <f t="shared" si="1"/>
        <v>-0.88235294117647056</v>
      </c>
      <c r="P30" s="101"/>
      <c r="Q30" s="99">
        <v>28</v>
      </c>
      <c r="R30" s="99" t="s">
        <v>49</v>
      </c>
      <c r="S30" s="99" t="s">
        <v>121</v>
      </c>
      <c r="T30" s="99" t="s">
        <v>28</v>
      </c>
      <c r="U30" s="99">
        <v>38810</v>
      </c>
      <c r="V30" s="99">
        <v>150802</v>
      </c>
      <c r="W30" s="98">
        <f t="shared" si="2"/>
        <v>-0.74264267052161115</v>
      </c>
      <c r="X30" s="102"/>
    </row>
    <row r="31" spans="1:24" s="103" customFormat="1" ht="19.5" customHeight="1">
      <c r="A31" s="99">
        <v>29</v>
      </c>
      <c r="B31" s="99" t="s">
        <v>120</v>
      </c>
      <c r="C31" s="99" t="s">
        <v>275</v>
      </c>
      <c r="D31" s="99" t="s">
        <v>26</v>
      </c>
      <c r="E31" s="99">
        <v>2</v>
      </c>
      <c r="F31" s="99">
        <v>11</v>
      </c>
      <c r="G31" s="98">
        <f t="shared" si="0"/>
        <v>-0.81818181818181812</v>
      </c>
      <c r="H31" s="100"/>
      <c r="I31" s="99">
        <v>29</v>
      </c>
      <c r="J31" s="99" t="s">
        <v>58</v>
      </c>
      <c r="K31" s="99" t="s">
        <v>14</v>
      </c>
      <c r="L31" s="99" t="s">
        <v>36</v>
      </c>
      <c r="M31" s="99">
        <v>2</v>
      </c>
      <c r="N31" s="99">
        <v>7</v>
      </c>
      <c r="O31" s="98">
        <f t="shared" si="1"/>
        <v>-0.7142857142857143</v>
      </c>
      <c r="P31" s="101"/>
      <c r="Q31" s="99">
        <v>29</v>
      </c>
      <c r="R31" s="99" t="s">
        <v>303</v>
      </c>
      <c r="S31" s="99" t="s">
        <v>16</v>
      </c>
      <c r="T31" s="99" t="s">
        <v>26</v>
      </c>
      <c r="U31" s="99">
        <v>37502</v>
      </c>
      <c r="V31" s="99">
        <v>64809</v>
      </c>
      <c r="W31" s="98">
        <f t="shared" si="2"/>
        <v>-0.4213458007375519</v>
      </c>
      <c r="X31" s="102"/>
    </row>
    <row r="32" spans="1:24" s="103" customFormat="1" ht="19.5" customHeight="1">
      <c r="A32" s="99">
        <v>30</v>
      </c>
      <c r="B32" s="99" t="s">
        <v>312</v>
      </c>
      <c r="C32" s="99" t="s">
        <v>14</v>
      </c>
      <c r="D32" s="99" t="s">
        <v>26</v>
      </c>
      <c r="E32" s="99">
        <v>2</v>
      </c>
      <c r="F32" s="99">
        <v>10</v>
      </c>
      <c r="G32" s="98">
        <f t="shared" si="0"/>
        <v>-0.8</v>
      </c>
      <c r="H32" s="100"/>
      <c r="I32" s="99">
        <v>30</v>
      </c>
      <c r="J32" s="99" t="s">
        <v>59</v>
      </c>
      <c r="K32" s="99" t="s">
        <v>270</v>
      </c>
      <c r="L32" s="99" t="s">
        <v>41</v>
      </c>
      <c r="M32" s="99">
        <v>2</v>
      </c>
      <c r="N32" s="99">
        <v>7</v>
      </c>
      <c r="O32" s="98">
        <f t="shared" si="1"/>
        <v>-0.7142857142857143</v>
      </c>
      <c r="P32" s="101"/>
      <c r="Q32" s="99">
        <v>30</v>
      </c>
      <c r="R32" s="99" t="s">
        <v>82</v>
      </c>
      <c r="S32" s="99" t="s">
        <v>275</v>
      </c>
      <c r="T32" s="99" t="s">
        <v>26</v>
      </c>
      <c r="U32" s="99">
        <v>36645</v>
      </c>
      <c r="V32" s="99">
        <v>95808</v>
      </c>
      <c r="W32" s="98">
        <f t="shared" si="2"/>
        <v>-0.61751628256513025</v>
      </c>
      <c r="X32" s="102"/>
    </row>
    <row r="33" spans="1:24" s="103" customFormat="1" ht="19.5" customHeight="1">
      <c r="A33" s="99">
        <v>31</v>
      </c>
      <c r="B33" s="99" t="s">
        <v>65</v>
      </c>
      <c r="C33" s="99" t="s">
        <v>14</v>
      </c>
      <c r="D33" s="99" t="s">
        <v>36</v>
      </c>
      <c r="E33" s="99">
        <v>2</v>
      </c>
      <c r="F33" s="99">
        <v>2</v>
      </c>
      <c r="G33" s="98">
        <f t="shared" si="0"/>
        <v>0</v>
      </c>
      <c r="H33" s="100"/>
      <c r="I33" s="99">
        <v>31</v>
      </c>
      <c r="J33" s="99" t="s">
        <v>69</v>
      </c>
      <c r="K33" s="99" t="s">
        <v>16</v>
      </c>
      <c r="L33" s="99" t="s">
        <v>35</v>
      </c>
      <c r="M33" s="99">
        <v>2</v>
      </c>
      <c r="N33" s="99">
        <v>5</v>
      </c>
      <c r="O33" s="98">
        <f t="shared" si="1"/>
        <v>-0.6</v>
      </c>
      <c r="P33" s="101"/>
      <c r="Q33" s="99">
        <v>31</v>
      </c>
      <c r="R33" s="99" t="s">
        <v>132</v>
      </c>
      <c r="S33" s="99" t="s">
        <v>121</v>
      </c>
      <c r="T33" s="99" t="s">
        <v>28</v>
      </c>
      <c r="U33" s="99">
        <v>31467</v>
      </c>
      <c r="V33" s="99">
        <v>26834</v>
      </c>
      <c r="W33" s="98">
        <f t="shared" si="2"/>
        <v>0.17265409555042122</v>
      </c>
      <c r="X33" s="102"/>
    </row>
    <row r="34" spans="1:24" s="103" customFormat="1" ht="19.5" customHeight="1">
      <c r="A34" s="99">
        <v>32</v>
      </c>
      <c r="B34" s="99" t="s">
        <v>303</v>
      </c>
      <c r="C34" s="99" t="s">
        <v>16</v>
      </c>
      <c r="D34" s="99" t="s">
        <v>26</v>
      </c>
      <c r="E34" s="99">
        <v>2</v>
      </c>
      <c r="F34" s="99">
        <v>1</v>
      </c>
      <c r="G34" s="98">
        <f t="shared" si="0"/>
        <v>1</v>
      </c>
      <c r="H34" s="100"/>
      <c r="I34" s="99">
        <v>32</v>
      </c>
      <c r="J34" s="99" t="s">
        <v>73</v>
      </c>
      <c r="K34" s="99" t="s">
        <v>121</v>
      </c>
      <c r="L34" s="99" t="s">
        <v>35</v>
      </c>
      <c r="M34" s="99">
        <v>2</v>
      </c>
      <c r="N34" s="99">
        <v>2</v>
      </c>
      <c r="O34" s="98">
        <f t="shared" si="1"/>
        <v>0</v>
      </c>
      <c r="P34" s="101"/>
      <c r="Q34" s="99">
        <v>32</v>
      </c>
      <c r="R34" s="99" t="s">
        <v>267</v>
      </c>
      <c r="S34" s="99" t="s">
        <v>266</v>
      </c>
      <c r="T34" s="99" t="s">
        <v>35</v>
      </c>
      <c r="U34" s="99">
        <v>17905</v>
      </c>
      <c r="V34" s="99">
        <v>18663</v>
      </c>
      <c r="W34" s="98">
        <f t="shared" si="2"/>
        <v>-4.061512082730534E-2</v>
      </c>
      <c r="X34" s="102"/>
    </row>
    <row r="35" spans="1:24" s="103" customFormat="1" ht="19.5" customHeight="1">
      <c r="A35" s="99">
        <v>33</v>
      </c>
      <c r="B35" s="99" t="s">
        <v>272</v>
      </c>
      <c r="C35" s="99" t="s">
        <v>270</v>
      </c>
      <c r="D35" s="99" t="s">
        <v>41</v>
      </c>
      <c r="E35" s="99">
        <v>2</v>
      </c>
      <c r="F35" s="99">
        <v>1</v>
      </c>
      <c r="G35" s="98">
        <f t="shared" ref="G35:G66" si="3">IF(F35&lt;&gt;0,(E35/F35-1)*100%,"-")</f>
        <v>1</v>
      </c>
      <c r="H35" s="100"/>
      <c r="I35" s="99">
        <v>33</v>
      </c>
      <c r="J35" s="99" t="s">
        <v>68</v>
      </c>
      <c r="K35" s="99" t="s">
        <v>14</v>
      </c>
      <c r="L35" s="99" t="s">
        <v>32</v>
      </c>
      <c r="M35" s="99">
        <v>2</v>
      </c>
      <c r="N35" s="99">
        <v>0</v>
      </c>
      <c r="O35" s="98" t="str">
        <f t="shared" ref="O35:O66" si="4">IF(N35&lt;&gt;0,(M35/N35-1)*100%,"-")</f>
        <v>-</v>
      </c>
      <c r="P35" s="101"/>
      <c r="Q35" s="99">
        <v>33</v>
      </c>
      <c r="R35" s="99" t="s">
        <v>54</v>
      </c>
      <c r="S35" s="99" t="s">
        <v>270</v>
      </c>
      <c r="T35" s="99" t="s">
        <v>41</v>
      </c>
      <c r="U35" s="99">
        <v>15510</v>
      </c>
      <c r="V35" s="99">
        <v>634</v>
      </c>
      <c r="W35" s="98">
        <f t="shared" ref="W35:W66" si="5">IF(V35&lt;&gt;0,(U35/V35-1)*100%,"-")</f>
        <v>23.463722397476342</v>
      </c>
      <c r="X35" s="102"/>
    </row>
    <row r="36" spans="1:24" s="103" customFormat="1" ht="33" customHeight="1">
      <c r="A36" s="99">
        <v>34</v>
      </c>
      <c r="B36" s="99" t="s">
        <v>50</v>
      </c>
      <c r="C36" s="99" t="s">
        <v>121</v>
      </c>
      <c r="D36" s="99" t="s">
        <v>28</v>
      </c>
      <c r="E36" s="99">
        <v>2</v>
      </c>
      <c r="F36" s="99">
        <v>1</v>
      </c>
      <c r="G36" s="98">
        <f t="shared" si="3"/>
        <v>1</v>
      </c>
      <c r="H36" s="100"/>
      <c r="I36" s="99">
        <v>34</v>
      </c>
      <c r="J36" s="99" t="s">
        <v>64</v>
      </c>
      <c r="K36" s="99" t="s">
        <v>121</v>
      </c>
      <c r="L36" s="99" t="s">
        <v>28</v>
      </c>
      <c r="M36" s="99">
        <v>1</v>
      </c>
      <c r="N36" s="99">
        <v>7</v>
      </c>
      <c r="O36" s="98">
        <f t="shared" si="4"/>
        <v>-0.85714285714285721</v>
      </c>
      <c r="P36" s="101"/>
      <c r="Q36" s="99">
        <v>34</v>
      </c>
      <c r="R36" s="99" t="s">
        <v>58</v>
      </c>
      <c r="S36" s="99" t="s">
        <v>14</v>
      </c>
      <c r="T36" s="99" t="s">
        <v>36</v>
      </c>
      <c r="U36" s="99">
        <v>14346</v>
      </c>
      <c r="V36" s="99">
        <v>16549</v>
      </c>
      <c r="W36" s="98">
        <f t="shared" si="5"/>
        <v>-0.13311982597135774</v>
      </c>
      <c r="X36" s="102"/>
    </row>
    <row r="37" spans="1:24" s="103" customFormat="1" ht="20.25" customHeight="1">
      <c r="A37" s="99">
        <v>35</v>
      </c>
      <c r="B37" s="99" t="s">
        <v>84</v>
      </c>
      <c r="C37" s="99" t="s">
        <v>121</v>
      </c>
      <c r="D37" s="99" t="s">
        <v>32</v>
      </c>
      <c r="E37" s="99">
        <v>2</v>
      </c>
      <c r="F37" s="99">
        <v>1</v>
      </c>
      <c r="G37" s="98">
        <f t="shared" si="3"/>
        <v>1</v>
      </c>
      <c r="H37" s="100"/>
      <c r="I37" s="99">
        <v>35</v>
      </c>
      <c r="J37" s="99" t="s">
        <v>56</v>
      </c>
      <c r="K37" s="99" t="s">
        <v>14</v>
      </c>
      <c r="L37" s="99" t="s">
        <v>36</v>
      </c>
      <c r="M37" s="99">
        <v>1</v>
      </c>
      <c r="N37" s="99">
        <v>3</v>
      </c>
      <c r="O37" s="98">
        <f t="shared" si="4"/>
        <v>-0.66666666666666674</v>
      </c>
      <c r="P37" s="101"/>
      <c r="Q37" s="99">
        <v>35</v>
      </c>
      <c r="R37" s="99" t="s">
        <v>258</v>
      </c>
      <c r="S37" s="99" t="s">
        <v>14</v>
      </c>
      <c r="T37" s="99" t="s">
        <v>32</v>
      </c>
      <c r="U37" s="99">
        <v>13516</v>
      </c>
      <c r="V37" s="99">
        <v>1877</v>
      </c>
      <c r="W37" s="98">
        <f t="shared" si="5"/>
        <v>6.2008524240809804</v>
      </c>
      <c r="X37" s="102"/>
    </row>
    <row r="38" spans="1:24" s="103" customFormat="1" ht="19.5" customHeight="1">
      <c r="A38" s="99">
        <v>36</v>
      </c>
      <c r="B38" s="99" t="s">
        <v>64</v>
      </c>
      <c r="C38" s="99" t="s">
        <v>121</v>
      </c>
      <c r="D38" s="99" t="s">
        <v>28</v>
      </c>
      <c r="E38" s="99">
        <v>1</v>
      </c>
      <c r="F38" s="99">
        <v>18</v>
      </c>
      <c r="G38" s="98">
        <f t="shared" si="3"/>
        <v>-0.94444444444444442</v>
      </c>
      <c r="H38" s="100"/>
      <c r="I38" s="99">
        <v>36</v>
      </c>
      <c r="J38" s="99" t="s">
        <v>301</v>
      </c>
      <c r="K38" s="99" t="s">
        <v>14</v>
      </c>
      <c r="L38" s="99" t="s">
        <v>36</v>
      </c>
      <c r="M38" s="99">
        <v>1</v>
      </c>
      <c r="N38" s="99">
        <v>3</v>
      </c>
      <c r="O38" s="98">
        <f t="shared" si="4"/>
        <v>-0.66666666666666674</v>
      </c>
      <c r="P38" s="101"/>
      <c r="Q38" s="99">
        <v>36</v>
      </c>
      <c r="R38" s="99" t="s">
        <v>279</v>
      </c>
      <c r="S38" s="99" t="s">
        <v>277</v>
      </c>
      <c r="T38" s="99" t="s">
        <v>280</v>
      </c>
      <c r="U38" s="99">
        <v>11032</v>
      </c>
      <c r="V38" s="99">
        <v>26899</v>
      </c>
      <c r="W38" s="98">
        <f t="shared" si="5"/>
        <v>-0.58987322948808507</v>
      </c>
      <c r="X38" s="102"/>
    </row>
    <row r="39" spans="1:24" s="103" customFormat="1" ht="19.5" customHeight="1">
      <c r="A39" s="99">
        <v>37</v>
      </c>
      <c r="B39" s="99" t="s">
        <v>80</v>
      </c>
      <c r="C39" s="99" t="s">
        <v>121</v>
      </c>
      <c r="D39" s="99" t="s">
        <v>35</v>
      </c>
      <c r="E39" s="99">
        <v>1</v>
      </c>
      <c r="F39" s="99">
        <v>3</v>
      </c>
      <c r="G39" s="98">
        <f t="shared" si="3"/>
        <v>-0.66666666666666674</v>
      </c>
      <c r="H39" s="100"/>
      <c r="I39" s="99">
        <v>37</v>
      </c>
      <c r="J39" s="99" t="s">
        <v>43</v>
      </c>
      <c r="K39" s="99" t="s">
        <v>14</v>
      </c>
      <c r="L39" s="99" t="s">
        <v>36</v>
      </c>
      <c r="M39" s="99">
        <v>1</v>
      </c>
      <c r="N39" s="99">
        <v>2</v>
      </c>
      <c r="O39" s="98">
        <f t="shared" si="4"/>
        <v>-0.5</v>
      </c>
      <c r="P39" s="101"/>
      <c r="Q39" s="99">
        <v>37</v>
      </c>
      <c r="R39" s="99" t="s">
        <v>81</v>
      </c>
      <c r="S39" s="99" t="s">
        <v>16</v>
      </c>
      <c r="T39" s="99" t="s">
        <v>26</v>
      </c>
      <c r="U39" s="99">
        <v>8740</v>
      </c>
      <c r="V39" s="99">
        <v>9024</v>
      </c>
      <c r="W39" s="98">
        <f t="shared" si="5"/>
        <v>-3.1471631205673756E-2</v>
      </c>
      <c r="X39" s="102"/>
    </row>
    <row r="40" spans="1:24" s="103" customFormat="1" ht="36" customHeight="1">
      <c r="A40" s="99">
        <v>38</v>
      </c>
      <c r="B40" s="99" t="s">
        <v>86</v>
      </c>
      <c r="C40" s="99" t="s">
        <v>14</v>
      </c>
      <c r="D40" s="99" t="s">
        <v>36</v>
      </c>
      <c r="E40" s="99">
        <v>1</v>
      </c>
      <c r="F40" s="99">
        <v>1</v>
      </c>
      <c r="G40" s="98">
        <f t="shared" si="3"/>
        <v>0</v>
      </c>
      <c r="H40" s="100"/>
      <c r="I40" s="99">
        <v>38</v>
      </c>
      <c r="J40" s="99" t="s">
        <v>70</v>
      </c>
      <c r="K40" s="99" t="s">
        <v>121</v>
      </c>
      <c r="L40" s="99" t="s">
        <v>28</v>
      </c>
      <c r="M40" s="99">
        <v>1</v>
      </c>
      <c r="N40" s="99">
        <v>2</v>
      </c>
      <c r="O40" s="98">
        <f t="shared" si="4"/>
        <v>-0.5</v>
      </c>
      <c r="P40" s="101"/>
      <c r="Q40" s="99">
        <v>38</v>
      </c>
      <c r="R40" s="99" t="s">
        <v>92</v>
      </c>
      <c r="S40" s="99" t="s">
        <v>275</v>
      </c>
      <c r="T40" s="99" t="s">
        <v>26</v>
      </c>
      <c r="U40" s="99">
        <v>7316</v>
      </c>
      <c r="V40" s="99">
        <v>7233</v>
      </c>
      <c r="W40" s="98">
        <f t="shared" si="5"/>
        <v>1.1475183188165428E-2</v>
      </c>
      <c r="X40" s="102"/>
    </row>
    <row r="41" spans="1:24" s="103" customFormat="1" ht="19.5" customHeight="1">
      <c r="A41" s="99">
        <v>39</v>
      </c>
      <c r="B41" s="99" t="s">
        <v>75</v>
      </c>
      <c r="C41" s="99" t="s">
        <v>117</v>
      </c>
      <c r="D41" s="99" t="s">
        <v>32</v>
      </c>
      <c r="E41" s="99">
        <v>1</v>
      </c>
      <c r="F41" s="99">
        <v>0</v>
      </c>
      <c r="G41" s="98" t="str">
        <f t="shared" si="3"/>
        <v>-</v>
      </c>
      <c r="H41" s="100"/>
      <c r="I41" s="99">
        <v>39</v>
      </c>
      <c r="J41" s="99" t="s">
        <v>256</v>
      </c>
      <c r="K41" s="99" t="s">
        <v>14</v>
      </c>
      <c r="L41" s="99" t="s">
        <v>32</v>
      </c>
      <c r="M41" s="99">
        <v>1</v>
      </c>
      <c r="N41" s="99">
        <v>2</v>
      </c>
      <c r="O41" s="98">
        <f t="shared" si="4"/>
        <v>-0.5</v>
      </c>
      <c r="P41" s="101"/>
      <c r="Q41" s="99">
        <v>39</v>
      </c>
      <c r="R41" s="99" t="s">
        <v>68</v>
      </c>
      <c r="S41" s="99" t="s">
        <v>14</v>
      </c>
      <c r="T41" s="99" t="s">
        <v>32</v>
      </c>
      <c r="U41" s="99">
        <v>7206</v>
      </c>
      <c r="V41" s="99">
        <v>4394</v>
      </c>
      <c r="W41" s="98">
        <f t="shared" si="5"/>
        <v>0.63996358670914888</v>
      </c>
      <c r="X41" s="102"/>
    </row>
    <row r="42" spans="1:24" s="103" customFormat="1" ht="19.5" customHeight="1">
      <c r="A42" s="99">
        <v>40</v>
      </c>
      <c r="B42" s="99" t="s">
        <v>257</v>
      </c>
      <c r="C42" s="99" t="s">
        <v>14</v>
      </c>
      <c r="D42" s="99" t="s">
        <v>36</v>
      </c>
      <c r="E42" s="99">
        <v>1</v>
      </c>
      <c r="F42" s="99">
        <v>0</v>
      </c>
      <c r="G42" s="98" t="str">
        <f t="shared" si="3"/>
        <v>-</v>
      </c>
      <c r="H42" s="100"/>
      <c r="I42" s="99">
        <v>40</v>
      </c>
      <c r="J42" s="99" t="s">
        <v>93</v>
      </c>
      <c r="K42" s="99" t="s">
        <v>116</v>
      </c>
      <c r="L42" s="99" t="s">
        <v>34</v>
      </c>
      <c r="M42" s="99">
        <v>1</v>
      </c>
      <c r="N42" s="99">
        <v>1</v>
      </c>
      <c r="O42" s="98">
        <f t="shared" si="4"/>
        <v>0</v>
      </c>
      <c r="P42" s="101"/>
      <c r="Q42" s="99">
        <v>40</v>
      </c>
      <c r="R42" s="99" t="s">
        <v>53</v>
      </c>
      <c r="S42" s="99" t="s">
        <v>16</v>
      </c>
      <c r="T42" s="99" t="s">
        <v>28</v>
      </c>
      <c r="U42" s="99">
        <v>6505</v>
      </c>
      <c r="V42" s="99">
        <v>8573</v>
      </c>
      <c r="W42" s="98">
        <f t="shared" si="5"/>
        <v>-0.24122244255219871</v>
      </c>
      <c r="X42" s="102"/>
    </row>
    <row r="43" spans="1:24" s="103" customFormat="1" ht="19.5" customHeight="1">
      <c r="A43" s="99">
        <v>41</v>
      </c>
      <c r="B43" s="99" t="s">
        <v>90</v>
      </c>
      <c r="C43" s="99" t="s">
        <v>117</v>
      </c>
      <c r="D43" s="99" t="s">
        <v>91</v>
      </c>
      <c r="E43" s="99">
        <v>1</v>
      </c>
      <c r="F43" s="99">
        <v>0</v>
      </c>
      <c r="G43" s="98" t="str">
        <f t="shared" si="3"/>
        <v>-</v>
      </c>
      <c r="H43" s="100"/>
      <c r="I43" s="99">
        <v>41</v>
      </c>
      <c r="J43" s="99" t="s">
        <v>76</v>
      </c>
      <c r="K43" s="99" t="s">
        <v>116</v>
      </c>
      <c r="L43" s="99" t="s">
        <v>35</v>
      </c>
      <c r="M43" s="99">
        <v>1</v>
      </c>
      <c r="N43" s="99">
        <v>1</v>
      </c>
      <c r="O43" s="98">
        <f t="shared" si="4"/>
        <v>0</v>
      </c>
      <c r="P43" s="101"/>
      <c r="Q43" s="99">
        <v>41</v>
      </c>
      <c r="R43" s="99" t="s">
        <v>312</v>
      </c>
      <c r="S43" s="99" t="s">
        <v>14</v>
      </c>
      <c r="T43" s="99" t="s">
        <v>26</v>
      </c>
      <c r="U43" s="99">
        <v>4913</v>
      </c>
      <c r="V43" s="99">
        <v>7038</v>
      </c>
      <c r="W43" s="98">
        <f t="shared" si="5"/>
        <v>-0.30193236714975846</v>
      </c>
      <c r="X43" s="102"/>
    </row>
    <row r="44" spans="1:24" s="103" customFormat="1" ht="19.5" customHeight="1">
      <c r="A44" s="99">
        <v>42</v>
      </c>
      <c r="B44" s="99" t="s">
        <v>126</v>
      </c>
      <c r="C44" s="99" t="s">
        <v>121</v>
      </c>
      <c r="D44" s="99" t="s">
        <v>28</v>
      </c>
      <c r="E44" s="99">
        <v>0</v>
      </c>
      <c r="F44" s="99">
        <v>15</v>
      </c>
      <c r="G44" s="98">
        <f t="shared" si="3"/>
        <v>-1</v>
      </c>
      <c r="H44" s="100"/>
      <c r="I44" s="99">
        <v>42</v>
      </c>
      <c r="J44" s="99" t="s">
        <v>66</v>
      </c>
      <c r="K44" s="99" t="s">
        <v>16</v>
      </c>
      <c r="L44" s="99" t="s">
        <v>35</v>
      </c>
      <c r="M44" s="99">
        <v>1</v>
      </c>
      <c r="N44" s="99">
        <v>1</v>
      </c>
      <c r="O44" s="98">
        <f t="shared" si="4"/>
        <v>0</v>
      </c>
      <c r="P44" s="101"/>
      <c r="Q44" s="99">
        <v>42</v>
      </c>
      <c r="R44" s="99" t="s">
        <v>252</v>
      </c>
      <c r="S44" s="99" t="s">
        <v>14</v>
      </c>
      <c r="T44" s="99" t="s">
        <v>36</v>
      </c>
      <c r="U44" s="99">
        <v>4717</v>
      </c>
      <c r="V44" s="99">
        <v>5105</v>
      </c>
      <c r="W44" s="98">
        <f t="shared" si="5"/>
        <v>-7.6003917727717973E-2</v>
      </c>
      <c r="X44" s="102"/>
    </row>
    <row r="45" spans="1:24" s="103" customFormat="1" ht="19.5" customHeight="1">
      <c r="A45" s="99">
        <v>43</v>
      </c>
      <c r="B45" s="99" t="s">
        <v>72</v>
      </c>
      <c r="C45" s="99" t="s">
        <v>277</v>
      </c>
      <c r="D45" s="99" t="s">
        <v>35</v>
      </c>
      <c r="E45" s="99">
        <v>0</v>
      </c>
      <c r="F45" s="99">
        <v>4</v>
      </c>
      <c r="G45" s="98">
        <f t="shared" si="3"/>
        <v>-1</v>
      </c>
      <c r="H45" s="100"/>
      <c r="I45" s="99">
        <v>43</v>
      </c>
      <c r="J45" s="99" t="s">
        <v>87</v>
      </c>
      <c r="K45" s="99" t="s">
        <v>14</v>
      </c>
      <c r="L45" s="99" t="s">
        <v>36</v>
      </c>
      <c r="M45" s="99">
        <v>1</v>
      </c>
      <c r="N45" s="99">
        <v>1</v>
      </c>
      <c r="O45" s="98">
        <f t="shared" si="4"/>
        <v>0</v>
      </c>
      <c r="P45" s="101"/>
      <c r="Q45" s="99">
        <v>43</v>
      </c>
      <c r="R45" s="99" t="s">
        <v>90</v>
      </c>
      <c r="S45" s="99" t="s">
        <v>117</v>
      </c>
      <c r="T45" s="99" t="s">
        <v>91</v>
      </c>
      <c r="U45" s="99">
        <v>2664</v>
      </c>
      <c r="V45" s="99">
        <v>3222</v>
      </c>
      <c r="W45" s="98">
        <f t="shared" si="5"/>
        <v>-0.17318435754189943</v>
      </c>
      <c r="X45" s="102"/>
    </row>
    <row r="46" spans="1:24" s="103" customFormat="1" ht="19.5" customHeight="1">
      <c r="A46" s="99">
        <v>44</v>
      </c>
      <c r="B46" s="99" t="s">
        <v>85</v>
      </c>
      <c r="C46" s="99" t="s">
        <v>14</v>
      </c>
      <c r="D46" s="99" t="s">
        <v>35</v>
      </c>
      <c r="E46" s="99">
        <v>0</v>
      </c>
      <c r="F46" s="99">
        <v>3</v>
      </c>
      <c r="G46" s="98">
        <f t="shared" si="3"/>
        <v>-1</v>
      </c>
      <c r="H46" s="100"/>
      <c r="I46" s="99">
        <v>44</v>
      </c>
      <c r="J46" s="99" t="s">
        <v>105</v>
      </c>
      <c r="K46" s="99" t="s">
        <v>121</v>
      </c>
      <c r="L46" s="99" t="s">
        <v>35</v>
      </c>
      <c r="M46" s="99">
        <v>1</v>
      </c>
      <c r="N46" s="99">
        <v>0</v>
      </c>
      <c r="O46" s="98" t="str">
        <f t="shared" si="4"/>
        <v>-</v>
      </c>
      <c r="P46" s="101"/>
      <c r="Q46" s="99">
        <v>44</v>
      </c>
      <c r="R46" s="99" t="s">
        <v>51</v>
      </c>
      <c r="S46" s="99" t="s">
        <v>14</v>
      </c>
      <c r="T46" s="99" t="s">
        <v>36</v>
      </c>
      <c r="U46" s="99">
        <v>2656</v>
      </c>
      <c r="V46" s="99">
        <v>2872</v>
      </c>
      <c r="W46" s="98">
        <f t="shared" si="5"/>
        <v>-7.5208913649025044E-2</v>
      </c>
      <c r="X46" s="102"/>
    </row>
    <row r="47" spans="1:24" s="103" customFormat="1" ht="19.5" customHeight="1">
      <c r="A47" s="99">
        <v>45</v>
      </c>
      <c r="B47" s="99" t="s">
        <v>122</v>
      </c>
      <c r="C47" s="99" t="s">
        <v>275</v>
      </c>
      <c r="D47" s="99" t="s">
        <v>35</v>
      </c>
      <c r="E47" s="99">
        <v>0</v>
      </c>
      <c r="F47" s="99">
        <v>2</v>
      </c>
      <c r="G47" s="98">
        <f t="shared" si="3"/>
        <v>-1</v>
      </c>
      <c r="H47" s="100"/>
      <c r="I47" s="99">
        <v>45</v>
      </c>
      <c r="J47" s="99" t="s">
        <v>126</v>
      </c>
      <c r="K47" s="99" t="s">
        <v>121</v>
      </c>
      <c r="L47" s="99" t="s">
        <v>28</v>
      </c>
      <c r="M47" s="99">
        <v>1</v>
      </c>
      <c r="N47" s="99">
        <v>0</v>
      </c>
      <c r="O47" s="98" t="str">
        <f t="shared" si="4"/>
        <v>-</v>
      </c>
      <c r="P47" s="101"/>
      <c r="Q47" s="99">
        <v>45</v>
      </c>
      <c r="R47" s="99" t="s">
        <v>78</v>
      </c>
      <c r="S47" s="99" t="s">
        <v>270</v>
      </c>
      <c r="T47" s="99" t="s">
        <v>41</v>
      </c>
      <c r="U47" s="99">
        <v>2613</v>
      </c>
      <c r="V47" s="99">
        <v>3462</v>
      </c>
      <c r="W47" s="98">
        <f t="shared" si="5"/>
        <v>-0.24523396880415949</v>
      </c>
      <c r="X47" s="102"/>
    </row>
    <row r="48" spans="1:24" s="103" customFormat="1" ht="19.5" customHeight="1">
      <c r="A48" s="99">
        <v>46</v>
      </c>
      <c r="B48" s="99" t="s">
        <v>66</v>
      </c>
      <c r="C48" s="99" t="s">
        <v>16</v>
      </c>
      <c r="D48" s="99" t="s">
        <v>35</v>
      </c>
      <c r="E48" s="99">
        <v>0</v>
      </c>
      <c r="F48" s="99">
        <v>1</v>
      </c>
      <c r="G48" s="98">
        <f t="shared" si="3"/>
        <v>-1</v>
      </c>
      <c r="H48" s="100"/>
      <c r="I48" s="99">
        <v>46</v>
      </c>
      <c r="J48" s="99" t="s">
        <v>79</v>
      </c>
      <c r="K48" s="99" t="s">
        <v>116</v>
      </c>
      <c r="L48" s="99" t="s">
        <v>34</v>
      </c>
      <c r="M48" s="99">
        <v>1</v>
      </c>
      <c r="N48" s="99">
        <v>0</v>
      </c>
      <c r="O48" s="98" t="str">
        <f t="shared" si="4"/>
        <v>-</v>
      </c>
      <c r="P48" s="101"/>
      <c r="Q48" s="99">
        <v>46</v>
      </c>
      <c r="R48" s="99" t="s">
        <v>313</v>
      </c>
      <c r="S48" s="99" t="s">
        <v>118</v>
      </c>
      <c r="T48" s="99" t="s">
        <v>26</v>
      </c>
      <c r="U48" s="99">
        <v>2286</v>
      </c>
      <c r="V48" s="99">
        <v>3940</v>
      </c>
      <c r="W48" s="98">
        <f t="shared" si="5"/>
        <v>-0.41979695431472086</v>
      </c>
      <c r="X48" s="102"/>
    </row>
    <row r="49" spans="1:24" s="103" customFormat="1" ht="19.5" customHeight="1">
      <c r="A49" s="99">
        <v>47</v>
      </c>
      <c r="B49" s="99" t="s">
        <v>92</v>
      </c>
      <c r="C49" s="99" t="s">
        <v>275</v>
      </c>
      <c r="D49" s="99" t="s">
        <v>26</v>
      </c>
      <c r="E49" s="99">
        <v>0</v>
      </c>
      <c r="F49" s="99">
        <v>1</v>
      </c>
      <c r="G49" s="98">
        <f t="shared" si="3"/>
        <v>-1</v>
      </c>
      <c r="H49" s="100"/>
      <c r="I49" s="99">
        <v>47</v>
      </c>
      <c r="J49" s="99" t="s">
        <v>42</v>
      </c>
      <c r="K49" s="99" t="s">
        <v>266</v>
      </c>
      <c r="L49" s="99" t="s">
        <v>32</v>
      </c>
      <c r="M49" s="99">
        <v>0</v>
      </c>
      <c r="N49" s="99">
        <v>7</v>
      </c>
      <c r="O49" s="98">
        <f t="shared" si="4"/>
        <v>-1</v>
      </c>
      <c r="P49" s="101"/>
      <c r="Q49" s="99">
        <v>47</v>
      </c>
      <c r="R49" s="99" t="s">
        <v>56</v>
      </c>
      <c r="S49" s="99" t="s">
        <v>14</v>
      </c>
      <c r="T49" s="99" t="s">
        <v>36</v>
      </c>
      <c r="U49" s="99">
        <v>2223</v>
      </c>
      <c r="V49" s="99">
        <v>2285</v>
      </c>
      <c r="W49" s="98">
        <f t="shared" si="5"/>
        <v>-2.7133479212253842E-2</v>
      </c>
      <c r="X49" s="102"/>
    </row>
    <row r="50" spans="1:24" s="103" customFormat="1" ht="19.5" customHeight="1">
      <c r="A50" s="99">
        <v>48</v>
      </c>
      <c r="B50" s="99" t="s">
        <v>60</v>
      </c>
      <c r="C50" s="99" t="s">
        <v>14</v>
      </c>
      <c r="D50" s="99" t="s">
        <v>36</v>
      </c>
      <c r="E50" s="99">
        <v>0</v>
      </c>
      <c r="F50" s="99">
        <v>1</v>
      </c>
      <c r="G50" s="98">
        <f t="shared" si="3"/>
        <v>-1</v>
      </c>
      <c r="H50" s="100"/>
      <c r="I50" s="99">
        <v>48</v>
      </c>
      <c r="J50" s="99" t="s">
        <v>80</v>
      </c>
      <c r="K50" s="99" t="s">
        <v>121</v>
      </c>
      <c r="L50" s="99" t="s">
        <v>35</v>
      </c>
      <c r="M50" s="99">
        <v>0</v>
      </c>
      <c r="N50" s="99">
        <v>3</v>
      </c>
      <c r="O50" s="98">
        <f t="shared" si="4"/>
        <v>-1</v>
      </c>
      <c r="P50" s="101"/>
      <c r="Q50" s="99">
        <v>48</v>
      </c>
      <c r="R50" s="15" t="s">
        <v>74</v>
      </c>
      <c r="S50" s="15" t="s">
        <v>16</v>
      </c>
      <c r="T50" s="113" t="s">
        <v>38</v>
      </c>
      <c r="U50" s="99">
        <v>2086</v>
      </c>
      <c r="V50" s="99">
        <v>6570</v>
      </c>
      <c r="W50" s="98">
        <f t="shared" si="5"/>
        <v>-0.68249619482496193</v>
      </c>
      <c r="X50" s="102"/>
    </row>
    <row r="51" spans="1:24" s="103" customFormat="1" ht="19.5" customHeight="1">
      <c r="A51" s="99">
        <v>49</v>
      </c>
      <c r="B51" s="99" t="s">
        <v>82</v>
      </c>
      <c r="C51" s="99" t="s">
        <v>275</v>
      </c>
      <c r="D51" s="99" t="s">
        <v>26</v>
      </c>
      <c r="E51" s="99">
        <v>0</v>
      </c>
      <c r="F51" s="99">
        <v>1</v>
      </c>
      <c r="G51" s="98">
        <f t="shared" si="3"/>
        <v>-1</v>
      </c>
      <c r="H51" s="100"/>
      <c r="I51" s="99">
        <v>49</v>
      </c>
      <c r="J51" s="99" t="s">
        <v>252</v>
      </c>
      <c r="K51" s="99" t="s">
        <v>14</v>
      </c>
      <c r="L51" s="99" t="s">
        <v>36</v>
      </c>
      <c r="M51" s="99">
        <v>0</v>
      </c>
      <c r="N51" s="99">
        <v>3</v>
      </c>
      <c r="O51" s="98">
        <f t="shared" si="4"/>
        <v>-1</v>
      </c>
      <c r="P51" s="101"/>
      <c r="Q51" s="99">
        <v>49</v>
      </c>
      <c r="R51" s="99" t="s">
        <v>87</v>
      </c>
      <c r="S51" s="99" t="s">
        <v>14</v>
      </c>
      <c r="T51" s="99" t="s">
        <v>36</v>
      </c>
      <c r="U51" s="99">
        <v>1962</v>
      </c>
      <c r="V51" s="99">
        <v>810</v>
      </c>
      <c r="W51" s="98">
        <f t="shared" si="5"/>
        <v>1.4222222222222221</v>
      </c>
      <c r="X51" s="102"/>
    </row>
    <row r="52" spans="1:24" s="103" customFormat="1" ht="19.5" customHeight="1">
      <c r="A52" s="99">
        <v>50</v>
      </c>
      <c r="B52" s="99" t="s">
        <v>113</v>
      </c>
      <c r="C52" s="99" t="s">
        <v>117</v>
      </c>
      <c r="D52" s="99" t="s">
        <v>26</v>
      </c>
      <c r="E52" s="99">
        <v>0</v>
      </c>
      <c r="F52" s="99">
        <v>1</v>
      </c>
      <c r="G52" s="98">
        <f t="shared" si="3"/>
        <v>-1</v>
      </c>
      <c r="H52" s="100"/>
      <c r="I52" s="99">
        <v>50</v>
      </c>
      <c r="J52" s="99" t="s">
        <v>54</v>
      </c>
      <c r="K52" s="99" t="s">
        <v>270</v>
      </c>
      <c r="L52" s="99" t="s">
        <v>41</v>
      </c>
      <c r="M52" s="99">
        <v>0</v>
      </c>
      <c r="N52" s="99">
        <v>2</v>
      </c>
      <c r="O52" s="98">
        <f t="shared" si="4"/>
        <v>-1</v>
      </c>
      <c r="P52" s="101"/>
      <c r="Q52" s="99">
        <v>50</v>
      </c>
      <c r="R52" s="99" t="s">
        <v>69</v>
      </c>
      <c r="S52" s="99" t="s">
        <v>16</v>
      </c>
      <c r="T52" s="99" t="s">
        <v>35</v>
      </c>
      <c r="U52" s="99">
        <v>1937</v>
      </c>
      <c r="V52" s="99">
        <v>1937</v>
      </c>
      <c r="W52" s="98">
        <f t="shared" si="5"/>
        <v>0</v>
      </c>
      <c r="X52" s="102"/>
    </row>
    <row r="53" spans="1:24" s="103" customFormat="1" ht="38.25" customHeight="1">
      <c r="A53" s="99">
        <v>51</v>
      </c>
      <c r="B53" s="99" t="s">
        <v>89</v>
      </c>
      <c r="C53" s="99" t="s">
        <v>116</v>
      </c>
      <c r="D53" s="99" t="s">
        <v>34</v>
      </c>
      <c r="E53" s="99">
        <v>0</v>
      </c>
      <c r="F53" s="99">
        <v>1</v>
      </c>
      <c r="G53" s="98">
        <f t="shared" si="3"/>
        <v>-1</v>
      </c>
      <c r="H53" s="100"/>
      <c r="I53" s="99">
        <v>51</v>
      </c>
      <c r="J53" s="99" t="s">
        <v>86</v>
      </c>
      <c r="K53" s="99" t="s">
        <v>14</v>
      </c>
      <c r="L53" s="99" t="s">
        <v>36</v>
      </c>
      <c r="M53" s="99">
        <v>0</v>
      </c>
      <c r="N53" s="99">
        <v>1</v>
      </c>
      <c r="O53" s="98">
        <f t="shared" si="4"/>
        <v>-1</v>
      </c>
      <c r="P53" s="101"/>
      <c r="Q53" s="99">
        <v>51</v>
      </c>
      <c r="R53" s="99" t="s">
        <v>88</v>
      </c>
      <c r="S53" s="99" t="s">
        <v>14</v>
      </c>
      <c r="T53" s="99" t="s">
        <v>36</v>
      </c>
      <c r="U53" s="99">
        <v>1660</v>
      </c>
      <c r="V53" s="99">
        <v>1954</v>
      </c>
      <c r="W53" s="98">
        <f t="shared" si="5"/>
        <v>-0.15046059365404296</v>
      </c>
      <c r="X53" s="102"/>
    </row>
    <row r="54" spans="1:24" s="103" customFormat="1" ht="19.5" customHeight="1">
      <c r="A54" s="99">
        <v>52</v>
      </c>
      <c r="B54" s="99" t="s">
        <v>109</v>
      </c>
      <c r="C54" s="99" t="s">
        <v>121</v>
      </c>
      <c r="D54" s="99" t="s">
        <v>35</v>
      </c>
      <c r="E54" s="99">
        <v>0</v>
      </c>
      <c r="F54" s="99">
        <v>1</v>
      </c>
      <c r="G54" s="98">
        <f t="shared" si="3"/>
        <v>-1</v>
      </c>
      <c r="H54" s="100"/>
      <c r="I54" s="99">
        <v>52</v>
      </c>
      <c r="J54" s="99" t="s">
        <v>52</v>
      </c>
      <c r="K54" s="99" t="s">
        <v>16</v>
      </c>
      <c r="L54" s="99" t="s">
        <v>35</v>
      </c>
      <c r="M54" s="99">
        <v>0</v>
      </c>
      <c r="N54" s="99">
        <v>1</v>
      </c>
      <c r="O54" s="98">
        <f t="shared" si="4"/>
        <v>-1</v>
      </c>
      <c r="P54" s="101"/>
      <c r="Q54" s="99">
        <v>52</v>
      </c>
      <c r="R54" s="99" t="s">
        <v>96</v>
      </c>
      <c r="S54" s="99" t="s">
        <v>16</v>
      </c>
      <c r="T54" s="99" t="s">
        <v>35</v>
      </c>
      <c r="U54" s="99">
        <v>1538</v>
      </c>
      <c r="V54" s="99">
        <v>1745</v>
      </c>
      <c r="W54" s="98">
        <f t="shared" si="5"/>
        <v>-0.11862464183381094</v>
      </c>
      <c r="X54" s="102"/>
    </row>
    <row r="55" spans="1:24" s="103" customFormat="1" ht="31.5" customHeight="1">
      <c r="A55" s="99">
        <v>53</v>
      </c>
      <c r="B55" s="99" t="s">
        <v>282</v>
      </c>
      <c r="C55" s="99" t="s">
        <v>277</v>
      </c>
      <c r="D55" s="99" t="s">
        <v>35</v>
      </c>
      <c r="E55" s="99">
        <v>0</v>
      </c>
      <c r="F55" s="99">
        <v>0</v>
      </c>
      <c r="G55" s="98" t="str">
        <f t="shared" si="3"/>
        <v>-</v>
      </c>
      <c r="H55" s="100"/>
      <c r="I55" s="99">
        <v>53</v>
      </c>
      <c r="J55" s="99" t="s">
        <v>95</v>
      </c>
      <c r="K55" s="99" t="s">
        <v>336</v>
      </c>
      <c r="L55" s="99" t="s">
        <v>35</v>
      </c>
      <c r="M55" s="99">
        <v>0</v>
      </c>
      <c r="N55" s="99">
        <v>1</v>
      </c>
      <c r="O55" s="98">
        <f t="shared" si="4"/>
        <v>-1</v>
      </c>
      <c r="P55" s="101"/>
      <c r="Q55" s="99">
        <v>53</v>
      </c>
      <c r="R55" s="99" t="s">
        <v>77</v>
      </c>
      <c r="S55" s="99" t="s">
        <v>14</v>
      </c>
      <c r="T55" s="99" t="s">
        <v>36</v>
      </c>
      <c r="U55" s="99">
        <v>1403</v>
      </c>
      <c r="V55" s="99">
        <v>1524</v>
      </c>
      <c r="W55" s="98">
        <f t="shared" si="5"/>
        <v>-7.9396325459317629E-2</v>
      </c>
      <c r="X55" s="102"/>
    </row>
    <row r="56" spans="1:24" s="103" customFormat="1" ht="19.5" customHeight="1">
      <c r="A56" s="99">
        <v>54</v>
      </c>
      <c r="B56" s="99" t="s">
        <v>73</v>
      </c>
      <c r="C56" s="99" t="s">
        <v>121</v>
      </c>
      <c r="D56" s="99" t="s">
        <v>35</v>
      </c>
      <c r="E56" s="99">
        <v>0</v>
      </c>
      <c r="F56" s="99">
        <v>0</v>
      </c>
      <c r="G56" s="98" t="str">
        <f t="shared" si="3"/>
        <v>-</v>
      </c>
      <c r="H56" s="100"/>
      <c r="I56" s="99">
        <v>54</v>
      </c>
      <c r="J56" s="99" t="s">
        <v>298</v>
      </c>
      <c r="K56" s="99" t="s">
        <v>118</v>
      </c>
      <c r="L56" s="99" t="s">
        <v>26</v>
      </c>
      <c r="M56" s="99">
        <v>0</v>
      </c>
      <c r="N56" s="99">
        <v>1</v>
      </c>
      <c r="O56" s="98">
        <f t="shared" si="4"/>
        <v>-1</v>
      </c>
      <c r="P56" s="101"/>
      <c r="Q56" s="99">
        <v>54</v>
      </c>
      <c r="R56" s="99" t="s">
        <v>95</v>
      </c>
      <c r="S56" s="99" t="s">
        <v>335</v>
      </c>
      <c r="T56" s="99" t="s">
        <v>35</v>
      </c>
      <c r="U56" s="99">
        <v>1265</v>
      </c>
      <c r="V56" s="99">
        <v>1264</v>
      </c>
      <c r="W56" s="98">
        <f t="shared" si="5"/>
        <v>7.9113924050622231E-4</v>
      </c>
      <c r="X56" s="102"/>
    </row>
    <row r="57" spans="1:24" s="103" customFormat="1" ht="19.5" customHeight="1">
      <c r="A57" s="99">
        <v>55</v>
      </c>
      <c r="B57" s="99" t="s">
        <v>68</v>
      </c>
      <c r="C57" s="99" t="s">
        <v>14</v>
      </c>
      <c r="D57" s="99" t="s">
        <v>32</v>
      </c>
      <c r="E57" s="99">
        <v>0</v>
      </c>
      <c r="F57" s="99">
        <v>0</v>
      </c>
      <c r="G57" s="98" t="str">
        <f t="shared" si="3"/>
        <v>-</v>
      </c>
      <c r="H57" s="100"/>
      <c r="I57" s="99">
        <v>55</v>
      </c>
      <c r="J57" s="99" t="s">
        <v>260</v>
      </c>
      <c r="K57" s="99" t="s">
        <v>14</v>
      </c>
      <c r="L57" s="99" t="s">
        <v>32</v>
      </c>
      <c r="M57" s="99">
        <v>0</v>
      </c>
      <c r="N57" s="99">
        <v>1</v>
      </c>
      <c r="O57" s="98">
        <f t="shared" si="4"/>
        <v>-1</v>
      </c>
      <c r="P57" s="101"/>
      <c r="Q57" s="99">
        <v>55</v>
      </c>
      <c r="R57" s="99" t="s">
        <v>60</v>
      </c>
      <c r="S57" s="99" t="s">
        <v>14</v>
      </c>
      <c r="T57" s="99" t="s">
        <v>36</v>
      </c>
      <c r="U57" s="99">
        <v>1185</v>
      </c>
      <c r="V57" s="99">
        <v>1283</v>
      </c>
      <c r="W57" s="98">
        <f t="shared" si="5"/>
        <v>-7.6383476227591562E-2</v>
      </c>
      <c r="X57" s="102"/>
    </row>
    <row r="58" spans="1:24" s="103" customFormat="1" ht="19.5" customHeight="1">
      <c r="A58" s="99">
        <v>56</v>
      </c>
      <c r="B58" s="99" t="s">
        <v>252</v>
      </c>
      <c r="C58" s="99" t="s">
        <v>14</v>
      </c>
      <c r="D58" s="99" t="s">
        <v>36</v>
      </c>
      <c r="E58" s="99">
        <v>0</v>
      </c>
      <c r="F58" s="99">
        <v>0</v>
      </c>
      <c r="G58" s="98" t="str">
        <f t="shared" si="3"/>
        <v>-</v>
      </c>
      <c r="H58" s="100"/>
      <c r="I58" s="99">
        <v>56</v>
      </c>
      <c r="J58" s="99" t="s">
        <v>71</v>
      </c>
      <c r="K58" s="99" t="s">
        <v>121</v>
      </c>
      <c r="L58" s="99" t="s">
        <v>38</v>
      </c>
      <c r="M58" s="99">
        <v>0</v>
      </c>
      <c r="N58" s="99">
        <v>1</v>
      </c>
      <c r="O58" s="98">
        <f t="shared" si="4"/>
        <v>-1</v>
      </c>
      <c r="P58" s="101"/>
      <c r="Q58" s="99">
        <v>56</v>
      </c>
      <c r="R58" s="99" t="s">
        <v>85</v>
      </c>
      <c r="S58" s="99" t="s">
        <v>14</v>
      </c>
      <c r="T58" s="99" t="s">
        <v>35</v>
      </c>
      <c r="U58" s="99">
        <v>635</v>
      </c>
      <c r="V58" s="99">
        <v>671</v>
      </c>
      <c r="W58" s="98">
        <f t="shared" si="5"/>
        <v>-5.3651266766020833E-2</v>
      </c>
      <c r="X58" s="102"/>
    </row>
    <row r="59" spans="1:24" s="103" customFormat="1" ht="33.75" customHeight="1">
      <c r="A59" s="99">
        <v>57</v>
      </c>
      <c r="B59" s="99" t="s">
        <v>135</v>
      </c>
      <c r="C59" s="99" t="s">
        <v>14</v>
      </c>
      <c r="D59" s="99" t="s">
        <v>36</v>
      </c>
      <c r="E59" s="99">
        <v>0</v>
      </c>
      <c r="F59" s="99">
        <v>0</v>
      </c>
      <c r="G59" s="98" t="str">
        <f t="shared" si="3"/>
        <v>-</v>
      </c>
      <c r="H59" s="100"/>
      <c r="I59" s="99">
        <v>57</v>
      </c>
      <c r="J59" s="99" t="s">
        <v>103</v>
      </c>
      <c r="K59" s="99" t="s">
        <v>121</v>
      </c>
      <c r="L59" s="99" t="s">
        <v>34</v>
      </c>
      <c r="M59" s="99">
        <v>0</v>
      </c>
      <c r="N59" s="99">
        <v>1</v>
      </c>
      <c r="O59" s="98">
        <f t="shared" si="4"/>
        <v>-1</v>
      </c>
      <c r="P59" s="101"/>
      <c r="Q59" s="99">
        <v>57</v>
      </c>
      <c r="R59" s="99" t="s">
        <v>283</v>
      </c>
      <c r="S59" s="99" t="s">
        <v>277</v>
      </c>
      <c r="T59" s="99" t="s">
        <v>280</v>
      </c>
      <c r="U59" s="99">
        <v>321</v>
      </c>
      <c r="V59" s="99">
        <v>503</v>
      </c>
      <c r="W59" s="98">
        <f t="shared" si="5"/>
        <v>-0.36182902584493037</v>
      </c>
      <c r="X59" s="102"/>
    </row>
    <row r="60" spans="1:24" s="103" customFormat="1" ht="19.5" customHeight="1">
      <c r="A60" s="99">
        <v>58</v>
      </c>
      <c r="B60" s="99" t="s">
        <v>93</v>
      </c>
      <c r="C60" s="99" t="s">
        <v>116</v>
      </c>
      <c r="D60" s="99" t="s">
        <v>34</v>
      </c>
      <c r="E60" s="99">
        <v>0</v>
      </c>
      <c r="F60" s="99">
        <v>0</v>
      </c>
      <c r="G60" s="98" t="str">
        <f t="shared" si="3"/>
        <v>-</v>
      </c>
      <c r="H60" s="100"/>
      <c r="I60" s="99">
        <v>58</v>
      </c>
      <c r="J60" s="99" t="s">
        <v>40</v>
      </c>
      <c r="K60" s="99" t="s">
        <v>270</v>
      </c>
      <c r="L60" s="99" t="s">
        <v>41</v>
      </c>
      <c r="M60" s="99">
        <v>0</v>
      </c>
      <c r="N60" s="99">
        <v>1</v>
      </c>
      <c r="O60" s="98">
        <f t="shared" si="4"/>
        <v>-1</v>
      </c>
      <c r="P60" s="101"/>
      <c r="Q60" s="99">
        <v>58</v>
      </c>
      <c r="R60" s="99" t="s">
        <v>80</v>
      </c>
      <c r="S60" s="99" t="s">
        <v>121</v>
      </c>
      <c r="T60" s="99" t="s">
        <v>35</v>
      </c>
      <c r="U60" s="99">
        <v>305</v>
      </c>
      <c r="V60" s="99">
        <v>373</v>
      </c>
      <c r="W60" s="98">
        <f t="shared" si="5"/>
        <v>-0.18230563002680966</v>
      </c>
      <c r="X60" s="102"/>
    </row>
    <row r="61" spans="1:24" s="103" customFormat="1" ht="19.5" customHeight="1">
      <c r="A61" s="99">
        <v>59</v>
      </c>
      <c r="B61" s="99" t="s">
        <v>53</v>
      </c>
      <c r="C61" s="99" t="s">
        <v>16</v>
      </c>
      <c r="D61" s="99" t="s">
        <v>28</v>
      </c>
      <c r="E61" s="99">
        <v>0</v>
      </c>
      <c r="F61" s="99">
        <v>0</v>
      </c>
      <c r="G61" s="98" t="str">
        <f t="shared" si="3"/>
        <v>-</v>
      </c>
      <c r="H61" s="100"/>
      <c r="I61" s="99">
        <v>59</v>
      </c>
      <c r="J61" s="99" t="s">
        <v>78</v>
      </c>
      <c r="K61" s="99" t="s">
        <v>270</v>
      </c>
      <c r="L61" s="99" t="s">
        <v>41</v>
      </c>
      <c r="M61" s="99">
        <v>0</v>
      </c>
      <c r="N61" s="99">
        <v>1</v>
      </c>
      <c r="O61" s="98">
        <f t="shared" si="4"/>
        <v>-1</v>
      </c>
      <c r="P61" s="101"/>
      <c r="Q61" s="99">
        <v>59</v>
      </c>
      <c r="R61" s="99" t="s">
        <v>72</v>
      </c>
      <c r="S61" s="99" t="s">
        <v>277</v>
      </c>
      <c r="T61" s="99" t="s">
        <v>35</v>
      </c>
      <c r="U61" s="99">
        <v>270</v>
      </c>
      <c r="V61" s="99">
        <v>182</v>
      </c>
      <c r="W61" s="98">
        <f t="shared" si="5"/>
        <v>0.48351648351648358</v>
      </c>
      <c r="X61" s="102"/>
    </row>
    <row r="62" spans="1:24" s="103" customFormat="1" ht="19.5" customHeight="1">
      <c r="A62" s="99">
        <v>60</v>
      </c>
      <c r="B62" s="99" t="s">
        <v>256</v>
      </c>
      <c r="C62" s="99" t="s">
        <v>14</v>
      </c>
      <c r="D62" s="99" t="s">
        <v>32</v>
      </c>
      <c r="E62" s="99">
        <v>0</v>
      </c>
      <c r="F62" s="99">
        <v>0</v>
      </c>
      <c r="G62" s="98" t="str">
        <f t="shared" si="3"/>
        <v>-</v>
      </c>
      <c r="H62" s="100"/>
      <c r="I62" s="99">
        <v>60</v>
      </c>
      <c r="J62" s="99" t="s">
        <v>106</v>
      </c>
      <c r="K62" s="99" t="s">
        <v>16</v>
      </c>
      <c r="L62" s="99" t="s">
        <v>35</v>
      </c>
      <c r="M62" s="99">
        <v>0</v>
      </c>
      <c r="N62" s="99">
        <v>1</v>
      </c>
      <c r="O62" s="98">
        <f t="shared" si="4"/>
        <v>-1</v>
      </c>
      <c r="P62" s="101"/>
      <c r="Q62" s="99">
        <v>60</v>
      </c>
      <c r="R62" s="99" t="s">
        <v>282</v>
      </c>
      <c r="S62" s="99" t="s">
        <v>277</v>
      </c>
      <c r="T62" s="99" t="s">
        <v>35</v>
      </c>
      <c r="U62" s="99">
        <v>236</v>
      </c>
      <c r="V62" s="99">
        <v>330</v>
      </c>
      <c r="W62" s="98">
        <f t="shared" si="5"/>
        <v>-0.2848484848484848</v>
      </c>
      <c r="X62" s="102"/>
    </row>
    <row r="63" spans="1:24" s="103" customFormat="1" ht="19.5" customHeight="1">
      <c r="A63" s="99">
        <v>61</v>
      </c>
      <c r="B63" s="99" t="s">
        <v>69</v>
      </c>
      <c r="C63" s="99" t="s">
        <v>16</v>
      </c>
      <c r="D63" s="99" t="s">
        <v>35</v>
      </c>
      <c r="E63" s="99">
        <v>0</v>
      </c>
      <c r="F63" s="99">
        <v>0</v>
      </c>
      <c r="G63" s="98" t="str">
        <f t="shared" si="3"/>
        <v>-</v>
      </c>
      <c r="H63" s="100"/>
      <c r="I63" s="99">
        <v>61</v>
      </c>
      <c r="J63" s="99" t="s">
        <v>88</v>
      </c>
      <c r="K63" s="99" t="s">
        <v>14</v>
      </c>
      <c r="L63" s="99" t="s">
        <v>36</v>
      </c>
      <c r="M63" s="99">
        <v>0</v>
      </c>
      <c r="N63" s="99">
        <v>0</v>
      </c>
      <c r="O63" s="98" t="str">
        <f t="shared" si="4"/>
        <v>-</v>
      </c>
      <c r="P63" s="101"/>
      <c r="Q63" s="99">
        <v>61</v>
      </c>
      <c r="R63" s="99" t="s">
        <v>86</v>
      </c>
      <c r="S63" s="99" t="s">
        <v>14</v>
      </c>
      <c r="T63" s="99" t="s">
        <v>36</v>
      </c>
      <c r="U63" s="99">
        <v>227</v>
      </c>
      <c r="V63" s="99">
        <v>281</v>
      </c>
      <c r="W63" s="98">
        <f t="shared" si="5"/>
        <v>-0.19217081850533813</v>
      </c>
      <c r="X63" s="102"/>
    </row>
    <row r="64" spans="1:24" s="103" customFormat="1" ht="19.5" customHeight="1">
      <c r="A64" s="99">
        <v>62</v>
      </c>
      <c r="B64" s="99" t="s">
        <v>124</v>
      </c>
      <c r="C64" s="99" t="s">
        <v>266</v>
      </c>
      <c r="D64" s="99" t="s">
        <v>32</v>
      </c>
      <c r="E64" s="99">
        <v>0</v>
      </c>
      <c r="F64" s="99">
        <v>0</v>
      </c>
      <c r="G64" s="98" t="str">
        <f t="shared" si="3"/>
        <v>-</v>
      </c>
      <c r="H64" s="100"/>
      <c r="I64" s="99">
        <v>62</v>
      </c>
      <c r="J64" s="99" t="s">
        <v>98</v>
      </c>
      <c r="K64" s="99" t="s">
        <v>14</v>
      </c>
      <c r="L64" s="99" t="s">
        <v>36</v>
      </c>
      <c r="M64" s="99">
        <v>0</v>
      </c>
      <c r="N64" s="99">
        <v>0</v>
      </c>
      <c r="O64" s="98" t="str">
        <f t="shared" si="4"/>
        <v>-</v>
      </c>
      <c r="P64" s="101"/>
      <c r="Q64" s="99">
        <v>62</v>
      </c>
      <c r="R64" s="99" t="s">
        <v>97</v>
      </c>
      <c r="S64" s="99" t="s">
        <v>14</v>
      </c>
      <c r="T64" s="99" t="s">
        <v>36</v>
      </c>
      <c r="U64" s="99">
        <v>214</v>
      </c>
      <c r="V64" s="99">
        <v>118</v>
      </c>
      <c r="W64" s="98">
        <f t="shared" si="5"/>
        <v>0.81355932203389836</v>
      </c>
      <c r="X64" s="102"/>
    </row>
    <row r="65" spans="1:24" s="103" customFormat="1" ht="19.5" customHeight="1">
      <c r="A65" s="99">
        <v>63</v>
      </c>
      <c r="B65" s="99" t="s">
        <v>87</v>
      </c>
      <c r="C65" s="99" t="s">
        <v>14</v>
      </c>
      <c r="D65" s="99" t="s">
        <v>36</v>
      </c>
      <c r="E65" s="99">
        <v>0</v>
      </c>
      <c r="F65" s="99">
        <v>0</v>
      </c>
      <c r="G65" s="98" t="str">
        <f t="shared" si="3"/>
        <v>-</v>
      </c>
      <c r="H65" s="100"/>
      <c r="I65" s="99">
        <v>63</v>
      </c>
      <c r="J65" s="99" t="s">
        <v>100</v>
      </c>
      <c r="K65" s="99" t="s">
        <v>116</v>
      </c>
      <c r="L65" s="99" t="s">
        <v>34</v>
      </c>
      <c r="M65" s="99">
        <v>0</v>
      </c>
      <c r="N65" s="99">
        <v>0</v>
      </c>
      <c r="O65" s="98" t="str">
        <f t="shared" si="4"/>
        <v>-</v>
      </c>
      <c r="P65" s="101"/>
      <c r="Q65" s="99">
        <v>63</v>
      </c>
      <c r="R65" s="99" t="s">
        <v>62</v>
      </c>
      <c r="S65" s="99" t="s">
        <v>121</v>
      </c>
      <c r="T65" s="99" t="s">
        <v>28</v>
      </c>
      <c r="U65" s="99">
        <v>95</v>
      </c>
      <c r="V65" s="99">
        <v>100</v>
      </c>
      <c r="W65" s="98">
        <f t="shared" si="5"/>
        <v>-5.0000000000000044E-2</v>
      </c>
      <c r="X65" s="102"/>
    </row>
    <row r="66" spans="1:24" s="103" customFormat="1" ht="19.5" customHeight="1">
      <c r="A66" s="99">
        <v>64</v>
      </c>
      <c r="B66" s="99" t="s">
        <v>67</v>
      </c>
      <c r="C66" s="99" t="s">
        <v>275</v>
      </c>
      <c r="D66" s="99" t="s">
        <v>32</v>
      </c>
      <c r="E66" s="99">
        <v>0</v>
      </c>
      <c r="F66" s="99">
        <v>0</v>
      </c>
      <c r="G66" s="98" t="str">
        <f t="shared" si="3"/>
        <v>-</v>
      </c>
      <c r="H66" s="100"/>
      <c r="I66" s="99">
        <v>64</v>
      </c>
      <c r="J66" s="99" t="s">
        <v>312</v>
      </c>
      <c r="K66" s="99" t="s">
        <v>14</v>
      </c>
      <c r="L66" s="99" t="s">
        <v>26</v>
      </c>
      <c r="M66" s="99">
        <v>0</v>
      </c>
      <c r="N66" s="99">
        <v>0</v>
      </c>
      <c r="O66" s="98" t="str">
        <f t="shared" si="4"/>
        <v>-</v>
      </c>
      <c r="P66" s="101"/>
      <c r="Q66" s="99">
        <v>64</v>
      </c>
      <c r="R66" s="99" t="s">
        <v>119</v>
      </c>
      <c r="S66" s="99" t="s">
        <v>270</v>
      </c>
      <c r="T66" s="99" t="s">
        <v>41</v>
      </c>
      <c r="U66" s="99">
        <v>47</v>
      </c>
      <c r="V66" s="99">
        <v>35</v>
      </c>
      <c r="W66" s="98">
        <f t="shared" si="5"/>
        <v>0.34285714285714275</v>
      </c>
      <c r="X66" s="102"/>
    </row>
    <row r="67" spans="1:24" s="103" customFormat="1" ht="19.5" customHeight="1">
      <c r="A67" s="99">
        <v>65</v>
      </c>
      <c r="B67" s="99" t="s">
        <v>55</v>
      </c>
      <c r="C67" s="99" t="s">
        <v>14</v>
      </c>
      <c r="D67" s="99" t="s">
        <v>36</v>
      </c>
      <c r="E67" s="99">
        <v>0</v>
      </c>
      <c r="F67" s="99">
        <v>0</v>
      </c>
      <c r="G67" s="98" t="str">
        <f t="shared" ref="G67:G98" si="6">IF(F67&lt;&gt;0,(E67/F67-1)*100%,"-")</f>
        <v>-</v>
      </c>
      <c r="H67" s="100"/>
      <c r="I67" s="99">
        <v>65</v>
      </c>
      <c r="J67" s="99" t="s">
        <v>274</v>
      </c>
      <c r="K67" s="99" t="s">
        <v>16</v>
      </c>
      <c r="L67" s="99" t="s">
        <v>32</v>
      </c>
      <c r="M67" s="99">
        <v>0</v>
      </c>
      <c r="N67" s="99">
        <v>0</v>
      </c>
      <c r="O67" s="98" t="str">
        <f t="shared" ref="O67:O98" si="7">IF(N67&lt;&gt;0,(M67/N67-1)*100%,"-")</f>
        <v>-</v>
      </c>
      <c r="P67" s="101"/>
      <c r="Q67" s="99">
        <v>65</v>
      </c>
      <c r="R67" s="99" t="s">
        <v>301</v>
      </c>
      <c r="S67" s="99" t="s">
        <v>14</v>
      </c>
      <c r="T67" s="99" t="s">
        <v>36</v>
      </c>
      <c r="U67" s="99">
        <v>36</v>
      </c>
      <c r="V67" s="99">
        <v>44</v>
      </c>
      <c r="W67" s="98">
        <f t="shared" ref="W67:W98" si="8">IF(V67&lt;&gt;0,(U67/V67-1)*100%,"-")</f>
        <v>-0.18181818181818177</v>
      </c>
      <c r="X67" s="102"/>
    </row>
    <row r="68" spans="1:24" s="103" customFormat="1" ht="19.5" customHeight="1">
      <c r="A68" s="99">
        <v>66</v>
      </c>
      <c r="B68" s="99" t="s">
        <v>37</v>
      </c>
      <c r="C68" s="99" t="s">
        <v>121</v>
      </c>
      <c r="D68" s="99" t="s">
        <v>38</v>
      </c>
      <c r="E68" s="99">
        <v>0</v>
      </c>
      <c r="F68" s="99">
        <v>0</v>
      </c>
      <c r="G68" s="98" t="str">
        <f t="shared" si="6"/>
        <v>-</v>
      </c>
      <c r="H68" s="100"/>
      <c r="I68" s="99">
        <v>66</v>
      </c>
      <c r="J68" s="99" t="s">
        <v>282</v>
      </c>
      <c r="K68" s="99" t="s">
        <v>277</v>
      </c>
      <c r="L68" s="99" t="s">
        <v>35</v>
      </c>
      <c r="M68" s="99">
        <v>0</v>
      </c>
      <c r="N68" s="99">
        <v>0</v>
      </c>
      <c r="O68" s="98" t="str">
        <f t="shared" si="7"/>
        <v>-</v>
      </c>
      <c r="P68" s="101"/>
      <c r="Q68" s="99">
        <v>66</v>
      </c>
      <c r="R68" s="99" t="s">
        <v>57</v>
      </c>
      <c r="S68" s="99" t="s">
        <v>14</v>
      </c>
      <c r="T68" s="99" t="s">
        <v>35</v>
      </c>
      <c r="U68" s="99">
        <v>27</v>
      </c>
      <c r="V68" s="99">
        <v>47</v>
      </c>
      <c r="W68" s="98">
        <f t="shared" si="8"/>
        <v>-0.42553191489361697</v>
      </c>
      <c r="X68" s="102"/>
    </row>
    <row r="69" spans="1:24" s="103" customFormat="1" ht="19.5" customHeight="1">
      <c r="A69" s="99">
        <v>67</v>
      </c>
      <c r="B69" s="99" t="s">
        <v>284</v>
      </c>
      <c r="C69" s="99" t="s">
        <v>117</v>
      </c>
      <c r="D69" s="99" t="s">
        <v>34</v>
      </c>
      <c r="E69" s="99">
        <v>0</v>
      </c>
      <c r="F69" s="99">
        <v>0</v>
      </c>
      <c r="G69" s="98" t="str">
        <f t="shared" si="6"/>
        <v>-</v>
      </c>
      <c r="H69" s="100"/>
      <c r="I69" s="99">
        <v>67</v>
      </c>
      <c r="J69" s="99" t="s">
        <v>85</v>
      </c>
      <c r="K69" s="99" t="s">
        <v>14</v>
      </c>
      <c r="L69" s="99" t="s">
        <v>35</v>
      </c>
      <c r="M69" s="99">
        <v>0</v>
      </c>
      <c r="N69" s="99">
        <v>0</v>
      </c>
      <c r="O69" s="98" t="str">
        <f t="shared" si="7"/>
        <v>-</v>
      </c>
      <c r="P69" s="101"/>
      <c r="Q69" s="99">
        <v>67</v>
      </c>
      <c r="R69" s="99" t="s">
        <v>101</v>
      </c>
      <c r="S69" s="99" t="s">
        <v>14</v>
      </c>
      <c r="T69" s="99" t="s">
        <v>32</v>
      </c>
      <c r="U69" s="99">
        <v>27</v>
      </c>
      <c r="V69" s="99">
        <v>5</v>
      </c>
      <c r="W69" s="98">
        <f t="shared" si="8"/>
        <v>4.4000000000000004</v>
      </c>
      <c r="X69" s="102"/>
    </row>
    <row r="70" spans="1:24" s="103" customFormat="1" ht="19.5" customHeight="1">
      <c r="A70" s="99">
        <v>68</v>
      </c>
      <c r="B70" s="99" t="s">
        <v>42</v>
      </c>
      <c r="C70" s="99" t="s">
        <v>266</v>
      </c>
      <c r="D70" s="99" t="s">
        <v>32</v>
      </c>
      <c r="E70" s="99">
        <v>0</v>
      </c>
      <c r="F70" s="99">
        <v>0</v>
      </c>
      <c r="G70" s="98" t="str">
        <f t="shared" si="6"/>
        <v>-</v>
      </c>
      <c r="H70" s="100"/>
      <c r="I70" s="99">
        <v>68</v>
      </c>
      <c r="J70" s="99" t="s">
        <v>135</v>
      </c>
      <c r="K70" s="99" t="s">
        <v>14</v>
      </c>
      <c r="L70" s="99" t="s">
        <v>36</v>
      </c>
      <c r="M70" s="99">
        <v>0</v>
      </c>
      <c r="N70" s="99">
        <v>0</v>
      </c>
      <c r="O70" s="98" t="str">
        <f t="shared" si="7"/>
        <v>-</v>
      </c>
      <c r="P70" s="101"/>
      <c r="Q70" s="99">
        <v>68</v>
      </c>
      <c r="R70" s="99" t="s">
        <v>98</v>
      </c>
      <c r="S70" s="99" t="s">
        <v>14</v>
      </c>
      <c r="T70" s="99" t="s">
        <v>36</v>
      </c>
      <c r="U70" s="99">
        <v>25</v>
      </c>
      <c r="V70" s="99">
        <v>18</v>
      </c>
      <c r="W70" s="98">
        <f t="shared" si="8"/>
        <v>0.38888888888888884</v>
      </c>
      <c r="X70" s="102"/>
    </row>
    <row r="71" spans="1:24" s="103" customFormat="1" ht="19.5" customHeight="1">
      <c r="A71" s="99">
        <v>69</v>
      </c>
      <c r="B71" s="99" t="s">
        <v>255</v>
      </c>
      <c r="C71" s="99" t="s">
        <v>14</v>
      </c>
      <c r="D71" s="99" t="s">
        <v>35</v>
      </c>
      <c r="E71" s="99">
        <v>0</v>
      </c>
      <c r="F71" s="99">
        <v>0</v>
      </c>
      <c r="G71" s="98" t="str">
        <f t="shared" si="6"/>
        <v>-</v>
      </c>
      <c r="H71" s="100"/>
      <c r="I71" s="99">
        <v>69</v>
      </c>
      <c r="J71" s="99" t="s">
        <v>109</v>
      </c>
      <c r="K71" s="99" t="s">
        <v>121</v>
      </c>
      <c r="L71" s="99" t="s">
        <v>35</v>
      </c>
      <c r="M71" s="99">
        <v>0</v>
      </c>
      <c r="N71" s="99">
        <v>0</v>
      </c>
      <c r="O71" s="98" t="str">
        <f t="shared" si="7"/>
        <v>-</v>
      </c>
      <c r="P71" s="101"/>
      <c r="Q71" s="99">
        <v>69</v>
      </c>
      <c r="R71" s="99" t="s">
        <v>102</v>
      </c>
      <c r="S71" s="99" t="s">
        <v>14</v>
      </c>
      <c r="T71" s="99" t="s">
        <v>35</v>
      </c>
      <c r="U71" s="99">
        <v>18</v>
      </c>
      <c r="V71" s="99">
        <v>14</v>
      </c>
      <c r="W71" s="98">
        <f t="shared" si="8"/>
        <v>0.28571428571428581</v>
      </c>
      <c r="X71" s="102"/>
    </row>
    <row r="72" spans="1:24" s="103" customFormat="1" ht="19.5" customHeight="1">
      <c r="A72" s="99">
        <v>70</v>
      </c>
      <c r="B72" s="99" t="s">
        <v>254</v>
      </c>
      <c r="C72" s="99" t="s">
        <v>14</v>
      </c>
      <c r="D72" s="99" t="s">
        <v>36</v>
      </c>
      <c r="E72" s="99">
        <v>0</v>
      </c>
      <c r="F72" s="99">
        <v>0</v>
      </c>
      <c r="G72" s="98" t="str">
        <f t="shared" si="6"/>
        <v>-</v>
      </c>
      <c r="H72" s="100"/>
      <c r="I72" s="99">
        <v>70</v>
      </c>
      <c r="J72" s="99" t="s">
        <v>57</v>
      </c>
      <c r="K72" s="99" t="s">
        <v>14</v>
      </c>
      <c r="L72" s="99" t="s">
        <v>35</v>
      </c>
      <c r="M72" s="99">
        <v>0</v>
      </c>
      <c r="N72" s="99">
        <v>0</v>
      </c>
      <c r="O72" s="98" t="str">
        <f t="shared" si="7"/>
        <v>-</v>
      </c>
      <c r="P72" s="101"/>
      <c r="Q72" s="99">
        <v>70</v>
      </c>
      <c r="R72" s="99" t="s">
        <v>59</v>
      </c>
      <c r="S72" s="99" t="s">
        <v>270</v>
      </c>
      <c r="T72" s="99" t="s">
        <v>41</v>
      </c>
      <c r="U72" s="99">
        <v>15</v>
      </c>
      <c r="V72" s="99">
        <v>17</v>
      </c>
      <c r="W72" s="98">
        <f t="shared" si="8"/>
        <v>-0.11764705882352944</v>
      </c>
      <c r="X72" s="102"/>
    </row>
    <row r="73" spans="1:24" s="103" customFormat="1" ht="19.5" customHeight="1">
      <c r="A73" s="99">
        <v>71</v>
      </c>
      <c r="B73" s="99" t="s">
        <v>123</v>
      </c>
      <c r="C73" s="99" t="s">
        <v>275</v>
      </c>
      <c r="D73" s="99" t="s">
        <v>32</v>
      </c>
      <c r="E73" s="99">
        <v>0</v>
      </c>
      <c r="F73" s="99">
        <v>0</v>
      </c>
      <c r="G73" s="98" t="str">
        <f t="shared" si="6"/>
        <v>-</v>
      </c>
      <c r="H73" s="100"/>
      <c r="I73" s="99">
        <v>71</v>
      </c>
      <c r="J73" s="99" t="s">
        <v>97</v>
      </c>
      <c r="K73" s="99" t="s">
        <v>14</v>
      </c>
      <c r="L73" s="99" t="s">
        <v>36</v>
      </c>
      <c r="M73" s="99">
        <v>0</v>
      </c>
      <c r="N73" s="99">
        <v>0</v>
      </c>
      <c r="O73" s="98" t="str">
        <f t="shared" si="7"/>
        <v>-</v>
      </c>
      <c r="P73" s="101"/>
      <c r="Q73" s="99">
        <v>71</v>
      </c>
      <c r="R73" s="99" t="s">
        <v>94</v>
      </c>
      <c r="S73" s="99" t="s">
        <v>121</v>
      </c>
      <c r="T73" s="99" t="s">
        <v>35</v>
      </c>
      <c r="U73" s="99">
        <v>6</v>
      </c>
      <c r="V73" s="99">
        <v>8</v>
      </c>
      <c r="W73" s="98">
        <f t="shared" si="8"/>
        <v>-0.25</v>
      </c>
      <c r="X73" s="102"/>
    </row>
    <row r="74" spans="1:24" s="103" customFormat="1" ht="19.5" customHeight="1">
      <c r="A74" s="99">
        <v>72</v>
      </c>
      <c r="B74" s="99" t="s">
        <v>276</v>
      </c>
      <c r="C74" s="99" t="s">
        <v>275</v>
      </c>
      <c r="D74" s="99" t="s">
        <v>35</v>
      </c>
      <c r="E74" s="99">
        <v>0</v>
      </c>
      <c r="F74" s="99">
        <v>0</v>
      </c>
      <c r="G74" s="98" t="str">
        <f t="shared" si="6"/>
        <v>-</v>
      </c>
      <c r="H74" s="100"/>
      <c r="I74" s="99">
        <v>72</v>
      </c>
      <c r="J74" s="99" t="s">
        <v>124</v>
      </c>
      <c r="K74" s="99" t="s">
        <v>266</v>
      </c>
      <c r="L74" s="99" t="s">
        <v>32</v>
      </c>
      <c r="M74" s="99">
        <v>0</v>
      </c>
      <c r="N74" s="99">
        <v>0</v>
      </c>
      <c r="O74" s="98" t="str">
        <f t="shared" si="7"/>
        <v>-</v>
      </c>
      <c r="P74" s="101"/>
      <c r="Q74" s="99">
        <v>72</v>
      </c>
      <c r="R74" s="99" t="s">
        <v>64</v>
      </c>
      <c r="S74" s="99" t="s">
        <v>121</v>
      </c>
      <c r="T74" s="99" t="s">
        <v>28</v>
      </c>
      <c r="U74" s="99">
        <v>6</v>
      </c>
      <c r="V74" s="99">
        <v>7</v>
      </c>
      <c r="W74" s="98">
        <f t="shared" si="8"/>
        <v>-0.1428571428571429</v>
      </c>
      <c r="X74" s="102"/>
    </row>
    <row r="75" spans="1:24" s="103" customFormat="1" ht="19.5" customHeight="1">
      <c r="A75" s="99">
        <v>73</v>
      </c>
      <c r="B75" s="99" t="s">
        <v>130</v>
      </c>
      <c r="C75" s="99" t="s">
        <v>275</v>
      </c>
      <c r="D75" s="99" t="s">
        <v>32</v>
      </c>
      <c r="E75" s="99">
        <v>0</v>
      </c>
      <c r="F75" s="99">
        <v>0</v>
      </c>
      <c r="G75" s="98" t="str">
        <f t="shared" si="6"/>
        <v>-</v>
      </c>
      <c r="H75" s="100"/>
      <c r="I75" s="99">
        <v>73</v>
      </c>
      <c r="J75" s="99" t="s">
        <v>268</v>
      </c>
      <c r="K75" s="99" t="s">
        <v>266</v>
      </c>
      <c r="L75" s="99" t="s">
        <v>32</v>
      </c>
      <c r="M75" s="99">
        <v>0</v>
      </c>
      <c r="N75" s="99">
        <v>0</v>
      </c>
      <c r="O75" s="98" t="str">
        <f t="shared" si="7"/>
        <v>-</v>
      </c>
      <c r="P75" s="101"/>
      <c r="Q75" s="99">
        <v>73</v>
      </c>
      <c r="R75" s="99" t="s">
        <v>110</v>
      </c>
      <c r="S75" s="99" t="s">
        <v>116</v>
      </c>
      <c r="T75" s="99" t="s">
        <v>34</v>
      </c>
      <c r="U75" s="99">
        <v>6</v>
      </c>
      <c r="V75" s="99">
        <v>2</v>
      </c>
      <c r="W75" s="98">
        <f t="shared" si="8"/>
        <v>2</v>
      </c>
      <c r="X75" s="102"/>
    </row>
    <row r="76" spans="1:24" s="103" customFormat="1" ht="19.5" customHeight="1">
      <c r="A76" s="99">
        <v>74</v>
      </c>
      <c r="B76" s="99" t="s">
        <v>128</v>
      </c>
      <c r="C76" s="99" t="s">
        <v>277</v>
      </c>
      <c r="D76" s="99" t="s">
        <v>35</v>
      </c>
      <c r="E76" s="99">
        <v>0</v>
      </c>
      <c r="F76" s="99">
        <v>0</v>
      </c>
      <c r="G76" s="98" t="str">
        <f t="shared" si="6"/>
        <v>-</v>
      </c>
      <c r="H76" s="100"/>
      <c r="I76" s="99">
        <v>74</v>
      </c>
      <c r="J76" s="99" t="s">
        <v>113</v>
      </c>
      <c r="K76" s="99" t="s">
        <v>117</v>
      </c>
      <c r="L76" s="99" t="s">
        <v>26</v>
      </c>
      <c r="M76" s="99">
        <v>0</v>
      </c>
      <c r="N76" s="99">
        <v>0</v>
      </c>
      <c r="O76" s="98" t="str">
        <f t="shared" si="7"/>
        <v>-</v>
      </c>
      <c r="P76" s="101"/>
      <c r="Q76" s="99">
        <v>74</v>
      </c>
      <c r="R76" s="99" t="s">
        <v>256</v>
      </c>
      <c r="S76" s="99" t="s">
        <v>14</v>
      </c>
      <c r="T76" s="99" t="s">
        <v>32</v>
      </c>
      <c r="U76" s="99">
        <v>0</v>
      </c>
      <c r="V76" s="99">
        <v>4</v>
      </c>
      <c r="W76" s="98">
        <f t="shared" si="8"/>
        <v>-1</v>
      </c>
      <c r="X76" s="102"/>
    </row>
    <row r="77" spans="1:24" s="103" customFormat="1" ht="19.5" customHeight="1">
      <c r="A77" s="99">
        <v>75</v>
      </c>
      <c r="B77" s="99" t="s">
        <v>264</v>
      </c>
      <c r="C77" s="99" t="s">
        <v>116</v>
      </c>
      <c r="D77" s="99" t="s">
        <v>34</v>
      </c>
      <c r="E77" s="99">
        <v>0</v>
      </c>
      <c r="F77" s="99">
        <v>0</v>
      </c>
      <c r="G77" s="98" t="str">
        <f t="shared" si="6"/>
        <v>-</v>
      </c>
      <c r="H77" s="100"/>
      <c r="I77" s="99">
        <v>75</v>
      </c>
      <c r="J77" s="99" t="s">
        <v>72</v>
      </c>
      <c r="K77" s="99" t="s">
        <v>277</v>
      </c>
      <c r="L77" s="99" t="s">
        <v>35</v>
      </c>
      <c r="M77" s="99">
        <v>0</v>
      </c>
      <c r="N77" s="99">
        <v>0</v>
      </c>
      <c r="O77" s="98" t="str">
        <f t="shared" si="7"/>
        <v>-</v>
      </c>
      <c r="P77" s="101"/>
      <c r="Q77" s="99">
        <v>75</v>
      </c>
      <c r="R77" s="99" t="s">
        <v>40</v>
      </c>
      <c r="S77" s="99" t="s">
        <v>270</v>
      </c>
      <c r="T77" s="99" t="s">
        <v>41</v>
      </c>
      <c r="U77" s="99">
        <v>0</v>
      </c>
      <c r="V77" s="99">
        <v>0</v>
      </c>
      <c r="W77" s="98" t="str">
        <f t="shared" si="8"/>
        <v>-</v>
      </c>
      <c r="X77" s="102"/>
    </row>
    <row r="78" spans="1:24" s="103" customFormat="1" ht="19.5" customHeight="1">
      <c r="A78" s="99">
        <v>76</v>
      </c>
      <c r="B78" s="15" t="s">
        <v>273</v>
      </c>
      <c r="C78" s="15" t="s">
        <v>270</v>
      </c>
      <c r="D78" s="113" t="s">
        <v>35</v>
      </c>
      <c r="E78" s="99">
        <v>0</v>
      </c>
      <c r="F78" s="99">
        <v>0</v>
      </c>
      <c r="G78" s="98" t="str">
        <f t="shared" si="6"/>
        <v>-</v>
      </c>
      <c r="H78" s="100"/>
      <c r="I78" s="99">
        <v>76</v>
      </c>
      <c r="J78" s="99" t="s">
        <v>271</v>
      </c>
      <c r="K78" s="99" t="s">
        <v>270</v>
      </c>
      <c r="L78" s="99" t="s">
        <v>41</v>
      </c>
      <c r="M78" s="99">
        <v>0</v>
      </c>
      <c r="N78" s="99">
        <v>0</v>
      </c>
      <c r="O78" s="98" t="str">
        <f t="shared" si="7"/>
        <v>-</v>
      </c>
      <c r="P78" s="101"/>
      <c r="Q78" s="99">
        <v>76</v>
      </c>
      <c r="R78" s="99" t="s">
        <v>285</v>
      </c>
      <c r="S78" s="99" t="s">
        <v>115</v>
      </c>
      <c r="T78" s="99" t="s">
        <v>26</v>
      </c>
      <c r="U78" s="99">
        <v>0</v>
      </c>
      <c r="V78" s="99">
        <v>0</v>
      </c>
      <c r="W78" s="98" t="str">
        <f t="shared" si="8"/>
        <v>-</v>
      </c>
      <c r="X78" s="102"/>
    </row>
    <row r="79" spans="1:24" s="103" customFormat="1" ht="19.5" customHeight="1">
      <c r="A79" s="99">
        <v>77</v>
      </c>
      <c r="B79" s="99" t="s">
        <v>108</v>
      </c>
      <c r="C79" s="99" t="s">
        <v>121</v>
      </c>
      <c r="D79" s="99" t="s">
        <v>32</v>
      </c>
      <c r="E79" s="99">
        <v>0</v>
      </c>
      <c r="F79" s="99">
        <v>0</v>
      </c>
      <c r="G79" s="98" t="str">
        <f t="shared" si="6"/>
        <v>-</v>
      </c>
      <c r="H79" s="100"/>
      <c r="I79" s="99">
        <v>77</v>
      </c>
      <c r="J79" s="99" t="s">
        <v>314</v>
      </c>
      <c r="K79" s="99" t="s">
        <v>118</v>
      </c>
      <c r="L79" s="99" t="s">
        <v>26</v>
      </c>
      <c r="M79" s="99">
        <v>0</v>
      </c>
      <c r="N79" s="99">
        <v>0</v>
      </c>
      <c r="O79" s="98" t="str">
        <f t="shared" si="7"/>
        <v>-</v>
      </c>
      <c r="P79" s="101"/>
      <c r="Q79" s="99">
        <v>77</v>
      </c>
      <c r="R79" s="99" t="s">
        <v>253</v>
      </c>
      <c r="S79" s="99" t="s">
        <v>14</v>
      </c>
      <c r="T79" s="99" t="s">
        <v>36</v>
      </c>
      <c r="U79" s="99">
        <v>0</v>
      </c>
      <c r="V79" s="99">
        <v>0</v>
      </c>
      <c r="W79" s="98" t="str">
        <f t="shared" si="8"/>
        <v>-</v>
      </c>
      <c r="X79" s="102"/>
    </row>
    <row r="80" spans="1:24" s="103" customFormat="1" ht="19.5" customHeight="1">
      <c r="A80" s="99">
        <v>78</v>
      </c>
      <c r="B80" s="99" t="s">
        <v>239</v>
      </c>
      <c r="C80" s="99" t="s">
        <v>117</v>
      </c>
      <c r="D80" s="99" t="s">
        <v>32</v>
      </c>
      <c r="E80" s="99">
        <v>0</v>
      </c>
      <c r="F80" s="99">
        <v>0</v>
      </c>
      <c r="G80" s="98" t="str">
        <f t="shared" si="6"/>
        <v>-</v>
      </c>
      <c r="H80" s="100"/>
      <c r="I80" s="99">
        <v>78</v>
      </c>
      <c r="J80" s="99" t="s">
        <v>67</v>
      </c>
      <c r="K80" s="99" t="s">
        <v>275</v>
      </c>
      <c r="L80" s="99" t="s">
        <v>32</v>
      </c>
      <c r="M80" s="99">
        <v>0</v>
      </c>
      <c r="N80" s="99">
        <v>0</v>
      </c>
      <c r="O80" s="98" t="str">
        <f t="shared" si="7"/>
        <v>-</v>
      </c>
      <c r="P80" s="101"/>
      <c r="Q80" s="99">
        <v>78</v>
      </c>
      <c r="R80" s="99" t="s">
        <v>259</v>
      </c>
      <c r="S80" s="99" t="s">
        <v>14</v>
      </c>
      <c r="T80" s="99" t="s">
        <v>36</v>
      </c>
      <c r="U80" s="99">
        <v>0</v>
      </c>
      <c r="V80" s="99">
        <v>0</v>
      </c>
      <c r="W80" s="98" t="str">
        <f t="shared" si="8"/>
        <v>-</v>
      </c>
      <c r="X80" s="102"/>
    </row>
    <row r="81" spans="1:24" s="103" customFormat="1" ht="19.5" customHeight="1">
      <c r="A81" s="99">
        <v>79</v>
      </c>
      <c r="B81" s="99" t="s">
        <v>302</v>
      </c>
      <c r="C81" s="99" t="s">
        <v>275</v>
      </c>
      <c r="D81" s="99" t="s">
        <v>26</v>
      </c>
      <c r="E81" s="99">
        <v>0</v>
      </c>
      <c r="F81" s="99">
        <v>0</v>
      </c>
      <c r="G81" s="98" t="str">
        <f t="shared" si="6"/>
        <v>-</v>
      </c>
      <c r="H81" s="100"/>
      <c r="I81" s="99">
        <v>79</v>
      </c>
      <c r="J81" s="99" t="s">
        <v>101</v>
      </c>
      <c r="K81" s="99" t="s">
        <v>14</v>
      </c>
      <c r="L81" s="99" t="s">
        <v>32</v>
      </c>
      <c r="M81" s="99">
        <v>0</v>
      </c>
      <c r="N81" s="99">
        <v>0</v>
      </c>
      <c r="O81" s="98" t="str">
        <f t="shared" si="7"/>
        <v>-</v>
      </c>
      <c r="P81" s="101"/>
      <c r="Q81" s="99">
        <v>79</v>
      </c>
      <c r="R81" s="99" t="s">
        <v>276</v>
      </c>
      <c r="S81" s="99" t="s">
        <v>275</v>
      </c>
      <c r="T81" s="99" t="s">
        <v>35</v>
      </c>
      <c r="U81" s="99">
        <v>0</v>
      </c>
      <c r="V81" s="99">
        <v>0</v>
      </c>
      <c r="W81" s="98" t="str">
        <f t="shared" si="8"/>
        <v>-</v>
      </c>
      <c r="X81" s="102"/>
    </row>
    <row r="82" spans="1:24" s="103" customFormat="1" ht="19.5" customHeight="1">
      <c r="A82" s="99">
        <v>80</v>
      </c>
      <c r="B82" s="99" t="s">
        <v>253</v>
      </c>
      <c r="C82" s="99" t="s">
        <v>14</v>
      </c>
      <c r="D82" s="99" t="s">
        <v>36</v>
      </c>
      <c r="E82" s="99">
        <v>0</v>
      </c>
      <c r="F82" s="99">
        <v>0</v>
      </c>
      <c r="G82" s="98" t="str">
        <f t="shared" si="6"/>
        <v>-</v>
      </c>
      <c r="H82" s="100"/>
      <c r="I82" s="99">
        <v>80</v>
      </c>
      <c r="J82" s="99" t="s">
        <v>272</v>
      </c>
      <c r="K82" s="99" t="s">
        <v>270</v>
      </c>
      <c r="L82" s="99" t="s">
        <v>41</v>
      </c>
      <c r="M82" s="99">
        <v>0</v>
      </c>
      <c r="N82" s="99">
        <v>0</v>
      </c>
      <c r="O82" s="98" t="str">
        <f t="shared" si="7"/>
        <v>-</v>
      </c>
      <c r="P82" s="101"/>
      <c r="Q82" s="99">
        <v>80</v>
      </c>
      <c r="R82" s="99" t="s">
        <v>123</v>
      </c>
      <c r="S82" s="99" t="s">
        <v>275</v>
      </c>
      <c r="T82" s="99" t="s">
        <v>32</v>
      </c>
      <c r="U82" s="99">
        <v>0</v>
      </c>
      <c r="V82" s="99">
        <v>0</v>
      </c>
      <c r="W82" s="98" t="str">
        <f t="shared" si="8"/>
        <v>-</v>
      </c>
      <c r="X82" s="102"/>
    </row>
    <row r="83" spans="1:24" s="103" customFormat="1" ht="19.5" customHeight="1">
      <c r="A83" s="99">
        <v>81</v>
      </c>
      <c r="B83" s="99" t="s">
        <v>259</v>
      </c>
      <c r="C83" s="99" t="s">
        <v>14</v>
      </c>
      <c r="D83" s="99" t="s">
        <v>36</v>
      </c>
      <c r="E83" s="99">
        <v>0</v>
      </c>
      <c r="F83" s="99">
        <v>0</v>
      </c>
      <c r="G83" s="98" t="str">
        <f t="shared" si="6"/>
        <v>-</v>
      </c>
      <c r="H83" s="100"/>
      <c r="I83" s="99">
        <v>81</v>
      </c>
      <c r="J83" s="99" t="s">
        <v>60</v>
      </c>
      <c r="K83" s="99" t="s">
        <v>14</v>
      </c>
      <c r="L83" s="99" t="s">
        <v>36</v>
      </c>
      <c r="M83" s="99">
        <v>0</v>
      </c>
      <c r="N83" s="99">
        <v>0</v>
      </c>
      <c r="O83" s="98" t="str">
        <f t="shared" si="7"/>
        <v>-</v>
      </c>
      <c r="P83" s="101"/>
      <c r="Q83" s="99">
        <v>81</v>
      </c>
      <c r="R83" s="99" t="s">
        <v>130</v>
      </c>
      <c r="S83" s="99" t="s">
        <v>275</v>
      </c>
      <c r="T83" s="99" t="s">
        <v>32</v>
      </c>
      <c r="U83" s="99">
        <v>0</v>
      </c>
      <c r="V83" s="99">
        <v>0</v>
      </c>
      <c r="W83" s="98" t="str">
        <f t="shared" si="8"/>
        <v>-</v>
      </c>
      <c r="X83" s="102"/>
    </row>
    <row r="84" spans="1:24" s="103" customFormat="1" ht="19.5" customHeight="1">
      <c r="A84" s="99">
        <v>82</v>
      </c>
      <c r="B84" s="99" t="s">
        <v>261</v>
      </c>
      <c r="C84" s="99" t="s">
        <v>262</v>
      </c>
      <c r="D84" s="99" t="s">
        <v>104</v>
      </c>
      <c r="E84" s="99">
        <v>0</v>
      </c>
      <c r="F84" s="99">
        <v>0</v>
      </c>
      <c r="G84" s="98" t="str">
        <f t="shared" si="6"/>
        <v>-</v>
      </c>
      <c r="H84" s="100"/>
      <c r="I84" s="99">
        <v>82</v>
      </c>
      <c r="J84" s="99" t="s">
        <v>55</v>
      </c>
      <c r="K84" s="99" t="s">
        <v>14</v>
      </c>
      <c r="L84" s="99" t="s">
        <v>36</v>
      </c>
      <c r="M84" s="99">
        <v>0</v>
      </c>
      <c r="N84" s="99">
        <v>0</v>
      </c>
      <c r="O84" s="98" t="str">
        <f t="shared" si="7"/>
        <v>-</v>
      </c>
      <c r="P84" s="101"/>
      <c r="Q84" s="99">
        <v>82</v>
      </c>
      <c r="R84" s="99" t="s">
        <v>128</v>
      </c>
      <c r="S84" s="99" t="s">
        <v>277</v>
      </c>
      <c r="T84" s="99" t="s">
        <v>35</v>
      </c>
      <c r="U84" s="99">
        <v>0</v>
      </c>
      <c r="V84" s="99">
        <v>0</v>
      </c>
      <c r="W84" s="98" t="str">
        <f t="shared" si="8"/>
        <v>-</v>
      </c>
      <c r="X84" s="102"/>
    </row>
    <row r="85" spans="1:24" s="103" customFormat="1" ht="19.5" customHeight="1">
      <c r="A85" s="99">
        <v>83</v>
      </c>
      <c r="B85" s="99" t="s">
        <v>263</v>
      </c>
      <c r="C85" s="99" t="s">
        <v>262</v>
      </c>
      <c r="D85" s="99" t="s">
        <v>104</v>
      </c>
      <c r="E85" s="99">
        <v>0</v>
      </c>
      <c r="F85" s="99">
        <v>0</v>
      </c>
      <c r="G85" s="98" t="str">
        <f t="shared" si="6"/>
        <v>-</v>
      </c>
      <c r="H85" s="100"/>
      <c r="I85" s="99">
        <v>83</v>
      </c>
      <c r="J85" s="99" t="s">
        <v>99</v>
      </c>
      <c r="K85" s="99" t="s">
        <v>116</v>
      </c>
      <c r="L85" s="99" t="s">
        <v>34</v>
      </c>
      <c r="M85" s="99">
        <v>0</v>
      </c>
      <c r="N85" s="99">
        <v>0</v>
      </c>
      <c r="O85" s="98" t="str">
        <f t="shared" si="7"/>
        <v>-</v>
      </c>
      <c r="P85" s="101"/>
      <c r="Q85" s="99">
        <v>83</v>
      </c>
      <c r="R85" s="99" t="s">
        <v>255</v>
      </c>
      <c r="S85" s="99" t="s">
        <v>14</v>
      </c>
      <c r="T85" s="99" t="s">
        <v>35</v>
      </c>
      <c r="U85" s="99">
        <v>0</v>
      </c>
      <c r="V85" s="99">
        <v>0</v>
      </c>
      <c r="W85" s="98" t="str">
        <f t="shared" si="8"/>
        <v>-</v>
      </c>
      <c r="X85" s="102"/>
    </row>
    <row r="86" spans="1:24" s="103" customFormat="1" ht="19.5" customHeight="1">
      <c r="A86" s="99">
        <v>84</v>
      </c>
      <c r="B86" s="99" t="s">
        <v>129</v>
      </c>
      <c r="C86" s="99" t="s">
        <v>118</v>
      </c>
      <c r="D86" s="99" t="s">
        <v>34</v>
      </c>
      <c r="E86" s="99">
        <v>0</v>
      </c>
      <c r="F86" s="99">
        <v>0</v>
      </c>
      <c r="G86" s="98" t="str">
        <f t="shared" si="6"/>
        <v>-</v>
      </c>
      <c r="H86" s="100"/>
      <c r="I86" s="99">
        <v>84</v>
      </c>
      <c r="J86" s="99" t="s">
        <v>107</v>
      </c>
      <c r="K86" s="99" t="s">
        <v>14</v>
      </c>
      <c r="L86" s="99" t="s">
        <v>36</v>
      </c>
      <c r="M86" s="99">
        <v>0</v>
      </c>
      <c r="N86" s="99">
        <v>0</v>
      </c>
      <c r="O86" s="98" t="str">
        <f t="shared" si="7"/>
        <v>-</v>
      </c>
      <c r="P86" s="101"/>
      <c r="Q86" s="99">
        <v>84</v>
      </c>
      <c r="R86" s="99" t="s">
        <v>127</v>
      </c>
      <c r="S86" s="99" t="s">
        <v>277</v>
      </c>
      <c r="T86" s="99" t="s">
        <v>36</v>
      </c>
      <c r="U86" s="99">
        <v>0</v>
      </c>
      <c r="V86" s="99">
        <v>0</v>
      </c>
      <c r="W86" s="98" t="str">
        <f t="shared" si="8"/>
        <v>-</v>
      </c>
      <c r="X86" s="102"/>
    </row>
    <row r="87" spans="1:24" s="103" customFormat="1" ht="19.5" customHeight="1">
      <c r="A87" s="99">
        <v>85</v>
      </c>
      <c r="B87" s="99" t="s">
        <v>125</v>
      </c>
      <c r="C87" s="99" t="s">
        <v>277</v>
      </c>
      <c r="D87" s="99" t="s">
        <v>35</v>
      </c>
      <c r="E87" s="99">
        <v>0</v>
      </c>
      <c r="F87" s="99">
        <v>0</v>
      </c>
      <c r="G87" s="98" t="str">
        <f t="shared" si="6"/>
        <v>-</v>
      </c>
      <c r="H87" s="100"/>
      <c r="I87" s="99">
        <v>85</v>
      </c>
      <c r="J87" s="99" t="s">
        <v>83</v>
      </c>
      <c r="K87" s="99" t="s">
        <v>121</v>
      </c>
      <c r="L87" s="99" t="s">
        <v>38</v>
      </c>
      <c r="M87" s="99">
        <v>0</v>
      </c>
      <c r="N87" s="99">
        <v>0</v>
      </c>
      <c r="O87" s="98" t="str">
        <f t="shared" si="7"/>
        <v>-</v>
      </c>
      <c r="P87" s="101"/>
      <c r="Q87" s="99">
        <v>85</v>
      </c>
      <c r="R87" s="99" t="s">
        <v>125</v>
      </c>
      <c r="S87" s="99" t="s">
        <v>277</v>
      </c>
      <c r="T87" s="99" t="s">
        <v>35</v>
      </c>
      <c r="U87" s="99">
        <v>0</v>
      </c>
      <c r="V87" s="99">
        <v>0</v>
      </c>
      <c r="W87" s="98" t="str">
        <f t="shared" si="8"/>
        <v>-</v>
      </c>
      <c r="X87" s="102"/>
    </row>
    <row r="88" spans="1:24" s="103" customFormat="1" ht="19.5" customHeight="1">
      <c r="A88" s="99">
        <v>86</v>
      </c>
      <c r="B88" s="99" t="s">
        <v>278</v>
      </c>
      <c r="C88" s="99" t="s">
        <v>277</v>
      </c>
      <c r="D88" s="99" t="s">
        <v>28</v>
      </c>
      <c r="E88" s="99">
        <v>0</v>
      </c>
      <c r="F88" s="99">
        <v>0</v>
      </c>
      <c r="G88" s="98" t="str">
        <f t="shared" si="6"/>
        <v>-</v>
      </c>
      <c r="H88" s="100"/>
      <c r="I88" s="99">
        <v>86</v>
      </c>
      <c r="J88" s="99" t="s">
        <v>96</v>
      </c>
      <c r="K88" s="99" t="s">
        <v>16</v>
      </c>
      <c r="L88" s="99" t="s">
        <v>35</v>
      </c>
      <c r="M88" s="99">
        <v>0</v>
      </c>
      <c r="N88" s="99">
        <v>0</v>
      </c>
      <c r="O88" s="98" t="str">
        <f t="shared" si="7"/>
        <v>-</v>
      </c>
      <c r="P88" s="101"/>
      <c r="Q88" s="99">
        <v>86</v>
      </c>
      <c r="R88" s="99" t="s">
        <v>263</v>
      </c>
      <c r="S88" s="99" t="s">
        <v>262</v>
      </c>
      <c r="T88" s="99" t="s">
        <v>104</v>
      </c>
      <c r="U88" s="99">
        <v>0</v>
      </c>
      <c r="V88" s="99">
        <v>0</v>
      </c>
      <c r="W88" s="98" t="str">
        <f t="shared" si="8"/>
        <v>-</v>
      </c>
      <c r="X88" s="102"/>
    </row>
    <row r="89" spans="1:24" s="103" customFormat="1" ht="19.5" customHeight="1">
      <c r="A89" s="99">
        <v>87</v>
      </c>
      <c r="B89" s="99" t="s">
        <v>127</v>
      </c>
      <c r="C89" s="99" t="s">
        <v>277</v>
      </c>
      <c r="D89" s="99" t="s">
        <v>36</v>
      </c>
      <c r="E89" s="99">
        <v>0</v>
      </c>
      <c r="F89" s="99">
        <v>0</v>
      </c>
      <c r="G89" s="98" t="str">
        <f t="shared" si="6"/>
        <v>-</v>
      </c>
      <c r="H89" s="100"/>
      <c r="I89" s="99">
        <v>87</v>
      </c>
      <c r="J89" s="99" t="s">
        <v>81</v>
      </c>
      <c r="K89" s="99" t="s">
        <v>16</v>
      </c>
      <c r="L89" s="99" t="s">
        <v>26</v>
      </c>
      <c r="M89" s="99">
        <v>0</v>
      </c>
      <c r="N89" s="99">
        <v>0</v>
      </c>
      <c r="O89" s="98" t="str">
        <f t="shared" si="7"/>
        <v>-</v>
      </c>
      <c r="P89" s="101"/>
      <c r="Q89" s="99">
        <v>87</v>
      </c>
      <c r="R89" s="99" t="s">
        <v>264</v>
      </c>
      <c r="S89" s="99" t="s">
        <v>116</v>
      </c>
      <c r="T89" s="99" t="s">
        <v>34</v>
      </c>
      <c r="U89" s="99">
        <v>0</v>
      </c>
      <c r="V89" s="99">
        <v>0</v>
      </c>
      <c r="W89" s="98" t="str">
        <f t="shared" si="8"/>
        <v>-</v>
      </c>
      <c r="X89" s="102"/>
    </row>
    <row r="90" spans="1:24" s="103" customFormat="1" ht="19.5" customHeight="1">
      <c r="A90" s="99">
        <v>88</v>
      </c>
      <c r="B90" s="99" t="s">
        <v>285</v>
      </c>
      <c r="C90" s="99" t="s">
        <v>115</v>
      </c>
      <c r="D90" s="99" t="s">
        <v>26</v>
      </c>
      <c r="E90" s="99">
        <v>0</v>
      </c>
      <c r="F90" s="99">
        <v>0</v>
      </c>
      <c r="G90" s="98" t="str">
        <f t="shared" si="6"/>
        <v>-</v>
      </c>
      <c r="H90" s="100"/>
      <c r="I90" s="99">
        <v>88</v>
      </c>
      <c r="J90" s="99" t="s">
        <v>129</v>
      </c>
      <c r="K90" s="99" t="s">
        <v>118</v>
      </c>
      <c r="L90" s="99" t="s">
        <v>34</v>
      </c>
      <c r="M90" s="99">
        <v>0</v>
      </c>
      <c r="N90" s="99">
        <v>0</v>
      </c>
      <c r="O90" s="98" t="str">
        <f t="shared" si="7"/>
        <v>-</v>
      </c>
      <c r="P90" s="101"/>
      <c r="Q90" s="99">
        <v>88</v>
      </c>
      <c r="R90" s="99" t="s">
        <v>273</v>
      </c>
      <c r="S90" s="99" t="s">
        <v>270</v>
      </c>
      <c r="T90" s="99" t="s">
        <v>35</v>
      </c>
      <c r="U90" s="99">
        <v>0</v>
      </c>
      <c r="V90" s="99">
        <v>0</v>
      </c>
      <c r="W90" s="98" t="str">
        <f t="shared" si="8"/>
        <v>-</v>
      </c>
      <c r="X90" s="102"/>
    </row>
    <row r="91" spans="1:24" s="103" customFormat="1" ht="19.5" customHeight="1">
      <c r="A91" s="99">
        <v>89</v>
      </c>
      <c r="B91" s="99" t="s">
        <v>309</v>
      </c>
      <c r="C91" s="99" t="s">
        <v>310</v>
      </c>
      <c r="D91" s="99" t="s">
        <v>26</v>
      </c>
      <c r="E91" s="99">
        <v>0</v>
      </c>
      <c r="F91" s="99">
        <v>0</v>
      </c>
      <c r="G91" s="98" t="str">
        <f t="shared" si="6"/>
        <v>-</v>
      </c>
      <c r="H91" s="100"/>
      <c r="I91" s="99">
        <v>89</v>
      </c>
      <c r="J91" s="99" t="s">
        <v>123</v>
      </c>
      <c r="K91" s="99" t="s">
        <v>275</v>
      </c>
      <c r="L91" s="99" t="s">
        <v>32</v>
      </c>
      <c r="M91" s="99">
        <v>0</v>
      </c>
      <c r="N91" s="99">
        <v>0</v>
      </c>
      <c r="O91" s="98" t="str">
        <f t="shared" si="7"/>
        <v>-</v>
      </c>
      <c r="P91" s="101"/>
      <c r="Q91" s="99">
        <v>89</v>
      </c>
      <c r="R91" s="99" t="s">
        <v>108</v>
      </c>
      <c r="S91" s="99" t="s">
        <v>121</v>
      </c>
      <c r="T91" s="99" t="s">
        <v>32</v>
      </c>
      <c r="U91" s="99">
        <v>0</v>
      </c>
      <c r="V91" s="99">
        <v>0</v>
      </c>
      <c r="W91" s="98" t="str">
        <f t="shared" si="8"/>
        <v>-</v>
      </c>
      <c r="X91" s="102"/>
    </row>
    <row r="92" spans="1:24" s="103" customFormat="1" ht="19.5" customHeight="1">
      <c r="A92" s="99">
        <v>90</v>
      </c>
      <c r="B92" s="99" t="s">
        <v>132</v>
      </c>
      <c r="C92" s="99" t="s">
        <v>121</v>
      </c>
      <c r="D92" s="99" t="s">
        <v>28</v>
      </c>
      <c r="E92" s="99">
        <v>0</v>
      </c>
      <c r="F92" s="99">
        <v>0</v>
      </c>
      <c r="G92" s="98" t="str">
        <f t="shared" si="6"/>
        <v>-</v>
      </c>
      <c r="H92" s="100"/>
      <c r="I92" s="99">
        <v>90</v>
      </c>
      <c r="J92" s="99" t="s">
        <v>276</v>
      </c>
      <c r="K92" s="99" t="s">
        <v>275</v>
      </c>
      <c r="L92" s="99" t="s">
        <v>35</v>
      </c>
      <c r="M92" s="99">
        <v>0</v>
      </c>
      <c r="N92" s="99">
        <v>0</v>
      </c>
      <c r="O92" s="98" t="str">
        <f t="shared" si="7"/>
        <v>-</v>
      </c>
      <c r="P92" s="101"/>
      <c r="Q92" s="99">
        <v>90</v>
      </c>
      <c r="R92" s="99" t="s">
        <v>111</v>
      </c>
      <c r="S92" s="99" t="s">
        <v>117</v>
      </c>
      <c r="T92" s="99" t="s">
        <v>32</v>
      </c>
      <c r="U92" s="99">
        <v>0</v>
      </c>
      <c r="V92" s="99">
        <v>0</v>
      </c>
      <c r="W92" s="98" t="str">
        <f t="shared" si="8"/>
        <v>-</v>
      </c>
      <c r="X92" s="102"/>
    </row>
    <row r="93" spans="1:24" s="103" customFormat="1" ht="19.5" customHeight="1">
      <c r="A93" s="99">
        <v>91</v>
      </c>
      <c r="B93" s="99" t="s">
        <v>110</v>
      </c>
      <c r="C93" s="99" t="s">
        <v>116</v>
      </c>
      <c r="D93" s="99" t="s">
        <v>34</v>
      </c>
      <c r="E93" s="99">
        <v>0</v>
      </c>
      <c r="F93" s="99">
        <v>0</v>
      </c>
      <c r="G93" s="98" t="str">
        <f t="shared" si="6"/>
        <v>-</v>
      </c>
      <c r="H93" s="100"/>
      <c r="I93" s="99">
        <v>91</v>
      </c>
      <c r="J93" s="99" t="s">
        <v>259</v>
      </c>
      <c r="K93" s="99" t="s">
        <v>14</v>
      </c>
      <c r="L93" s="99" t="s">
        <v>36</v>
      </c>
      <c r="M93" s="99">
        <v>0</v>
      </c>
      <c r="N93" s="99">
        <v>0</v>
      </c>
      <c r="O93" s="98" t="str">
        <f t="shared" si="7"/>
        <v>-</v>
      </c>
      <c r="P93" s="101"/>
      <c r="Q93" s="99">
        <v>91</v>
      </c>
      <c r="R93" s="99" t="s">
        <v>239</v>
      </c>
      <c r="S93" s="99" t="s">
        <v>117</v>
      </c>
      <c r="T93" s="99" t="s">
        <v>32</v>
      </c>
      <c r="U93" s="99">
        <v>0</v>
      </c>
      <c r="V93" s="99">
        <v>0</v>
      </c>
      <c r="W93" s="98" t="str">
        <f t="shared" si="8"/>
        <v>-</v>
      </c>
      <c r="X93" s="102"/>
    </row>
    <row r="94" spans="1:24" s="103" customFormat="1" ht="19.5" customHeight="1">
      <c r="A94" s="99">
        <v>92</v>
      </c>
      <c r="B94" s="99" t="s">
        <v>47</v>
      </c>
      <c r="C94" s="99" t="s">
        <v>121</v>
      </c>
      <c r="D94" s="99" t="s">
        <v>38</v>
      </c>
      <c r="E94" s="99">
        <v>0</v>
      </c>
      <c r="F94" s="99">
        <v>0</v>
      </c>
      <c r="G94" s="98" t="str">
        <f t="shared" si="6"/>
        <v>-</v>
      </c>
      <c r="H94" s="100"/>
      <c r="I94" s="99">
        <v>92</v>
      </c>
      <c r="J94" s="99" t="s">
        <v>309</v>
      </c>
      <c r="K94" s="99" t="s">
        <v>310</v>
      </c>
      <c r="L94" s="99" t="s">
        <v>26</v>
      </c>
      <c r="M94" s="99">
        <v>0</v>
      </c>
      <c r="N94" s="99">
        <v>0</v>
      </c>
      <c r="O94" s="98" t="str">
        <f t="shared" si="7"/>
        <v>-</v>
      </c>
      <c r="P94" s="101"/>
      <c r="Q94" s="99">
        <v>92</v>
      </c>
      <c r="R94" s="99" t="s">
        <v>302</v>
      </c>
      <c r="S94" s="99" t="s">
        <v>275</v>
      </c>
      <c r="T94" s="99" t="s">
        <v>26</v>
      </c>
      <c r="U94" s="99">
        <v>0</v>
      </c>
      <c r="V94" s="99">
        <v>0</v>
      </c>
      <c r="W94" s="98" t="str">
        <f t="shared" si="8"/>
        <v>-</v>
      </c>
      <c r="X94" s="102"/>
    </row>
    <row r="95" spans="1:24" s="103" customFormat="1" ht="19.5" customHeight="1">
      <c r="A95" s="99">
        <v>93</v>
      </c>
      <c r="B95" s="99" t="s">
        <v>269</v>
      </c>
      <c r="C95" s="99" t="s">
        <v>266</v>
      </c>
      <c r="D95" s="99" t="s">
        <v>32</v>
      </c>
      <c r="E95" s="99">
        <v>0</v>
      </c>
      <c r="F95" s="99">
        <v>0</v>
      </c>
      <c r="G95" s="98" t="str">
        <f t="shared" si="6"/>
        <v>-</v>
      </c>
      <c r="H95" s="100"/>
      <c r="I95" s="99">
        <v>93</v>
      </c>
      <c r="J95" s="99" t="s">
        <v>254</v>
      </c>
      <c r="K95" s="99" t="s">
        <v>14</v>
      </c>
      <c r="L95" s="99" t="s">
        <v>36</v>
      </c>
      <c r="M95" s="99">
        <v>0</v>
      </c>
      <c r="N95" s="99">
        <v>0</v>
      </c>
      <c r="O95" s="98" t="str">
        <f t="shared" si="7"/>
        <v>-</v>
      </c>
      <c r="P95" s="101"/>
      <c r="Q95" s="99">
        <v>93</v>
      </c>
      <c r="R95" s="99" t="s">
        <v>135</v>
      </c>
      <c r="S95" s="99" t="s">
        <v>14</v>
      </c>
      <c r="T95" s="99" t="s">
        <v>36</v>
      </c>
      <c r="U95" s="99">
        <v>0</v>
      </c>
      <c r="V95" s="99">
        <v>0</v>
      </c>
      <c r="W95" s="98" t="str">
        <f t="shared" si="8"/>
        <v>-</v>
      </c>
      <c r="X95" s="102"/>
    </row>
    <row r="96" spans="1:24" s="103" customFormat="1" ht="19.5" customHeight="1">
      <c r="A96" s="99">
        <v>94</v>
      </c>
      <c r="B96" s="99" t="s">
        <v>267</v>
      </c>
      <c r="C96" s="99" t="s">
        <v>266</v>
      </c>
      <c r="D96" s="99" t="s">
        <v>35</v>
      </c>
      <c r="E96" s="99">
        <v>0</v>
      </c>
      <c r="F96" s="99">
        <v>0</v>
      </c>
      <c r="G96" s="98" t="str">
        <f t="shared" si="6"/>
        <v>-</v>
      </c>
      <c r="H96" s="100"/>
      <c r="I96" s="99">
        <v>94</v>
      </c>
      <c r="J96" s="99" t="s">
        <v>125</v>
      </c>
      <c r="K96" s="99" t="s">
        <v>277</v>
      </c>
      <c r="L96" s="99" t="s">
        <v>35</v>
      </c>
      <c r="M96" s="99">
        <v>0</v>
      </c>
      <c r="N96" s="99">
        <v>0</v>
      </c>
      <c r="O96" s="98" t="str">
        <f t="shared" si="7"/>
        <v>-</v>
      </c>
      <c r="P96" s="101"/>
      <c r="Q96" s="99">
        <v>94</v>
      </c>
      <c r="R96" s="99" t="s">
        <v>254</v>
      </c>
      <c r="S96" s="99" t="s">
        <v>14</v>
      </c>
      <c r="T96" s="99" t="s">
        <v>36</v>
      </c>
      <c r="U96" s="99">
        <v>0</v>
      </c>
      <c r="V96" s="99">
        <v>0</v>
      </c>
      <c r="W96" s="98" t="str">
        <f t="shared" si="8"/>
        <v>-</v>
      </c>
      <c r="X96" s="102"/>
    </row>
    <row r="97" spans="1:24" s="103" customFormat="1" ht="19.5" customHeight="1">
      <c r="A97" s="99">
        <v>95</v>
      </c>
      <c r="B97" s="99" t="s">
        <v>74</v>
      </c>
      <c r="C97" s="99" t="s">
        <v>16</v>
      </c>
      <c r="D97" s="99" t="s">
        <v>38</v>
      </c>
      <c r="E97" s="99">
        <v>0</v>
      </c>
      <c r="F97" s="99">
        <v>0</v>
      </c>
      <c r="G97" s="98" t="str">
        <f t="shared" si="6"/>
        <v>-</v>
      </c>
      <c r="H97" s="100"/>
      <c r="I97" s="99">
        <v>95</v>
      </c>
      <c r="J97" s="99" t="s">
        <v>94</v>
      </c>
      <c r="K97" s="99" t="s">
        <v>121</v>
      </c>
      <c r="L97" s="99" t="s">
        <v>35</v>
      </c>
      <c r="M97" s="99">
        <v>0</v>
      </c>
      <c r="N97" s="99">
        <v>0</v>
      </c>
      <c r="O97" s="98" t="str">
        <f t="shared" si="7"/>
        <v>-</v>
      </c>
      <c r="P97" s="101"/>
      <c r="Q97" s="99">
        <v>95</v>
      </c>
      <c r="R97" s="99" t="s">
        <v>107</v>
      </c>
      <c r="S97" s="99" t="s">
        <v>14</v>
      </c>
      <c r="T97" s="99" t="s">
        <v>36</v>
      </c>
      <c r="U97" s="99">
        <v>0</v>
      </c>
      <c r="V97" s="99">
        <v>0</v>
      </c>
      <c r="W97" s="98" t="str">
        <f t="shared" si="8"/>
        <v>-</v>
      </c>
      <c r="X97" s="102"/>
    </row>
    <row r="98" spans="1:24" s="103" customFormat="1" ht="19.5" customHeight="1">
      <c r="A98" s="99">
        <v>96</v>
      </c>
      <c r="B98" s="99" t="s">
        <v>313</v>
      </c>
      <c r="C98" s="99" t="s">
        <v>118</v>
      </c>
      <c r="D98" s="99" t="s">
        <v>26</v>
      </c>
      <c r="E98" s="99">
        <v>0</v>
      </c>
      <c r="F98" s="99">
        <v>0</v>
      </c>
      <c r="G98" s="98" t="str">
        <f t="shared" si="6"/>
        <v>-</v>
      </c>
      <c r="H98" s="100"/>
      <c r="I98" s="99">
        <v>96</v>
      </c>
      <c r="J98" s="99" t="s">
        <v>255</v>
      </c>
      <c r="K98" s="99" t="s">
        <v>14</v>
      </c>
      <c r="L98" s="99" t="s">
        <v>35</v>
      </c>
      <c r="M98" s="99">
        <v>0</v>
      </c>
      <c r="N98" s="99">
        <v>0</v>
      </c>
      <c r="O98" s="98" t="str">
        <f t="shared" si="7"/>
        <v>-</v>
      </c>
      <c r="P98" s="101"/>
      <c r="Q98" s="99">
        <v>96</v>
      </c>
      <c r="R98" s="99" t="s">
        <v>55</v>
      </c>
      <c r="S98" s="99" t="s">
        <v>14</v>
      </c>
      <c r="T98" s="99" t="s">
        <v>36</v>
      </c>
      <c r="U98" s="99">
        <v>0</v>
      </c>
      <c r="V98" s="99">
        <v>0</v>
      </c>
      <c r="W98" s="98" t="str">
        <f t="shared" si="8"/>
        <v>-</v>
      </c>
      <c r="X98" s="102"/>
    </row>
    <row r="99" spans="1:24" s="103" customFormat="1" ht="19.5" customHeight="1">
      <c r="A99" s="99">
        <v>97</v>
      </c>
      <c r="B99" s="99" t="s">
        <v>301</v>
      </c>
      <c r="C99" s="99" t="s">
        <v>14</v>
      </c>
      <c r="D99" s="99" t="s">
        <v>36</v>
      </c>
      <c r="E99" s="99">
        <v>0</v>
      </c>
      <c r="F99" s="99">
        <v>0</v>
      </c>
      <c r="G99" s="98" t="str">
        <f t="shared" ref="G99:G130" si="9">IF(F99&lt;&gt;0,(E99/F99-1)*100%,"-")</f>
        <v>-</v>
      </c>
      <c r="H99" s="100"/>
      <c r="I99" s="99">
        <v>97</v>
      </c>
      <c r="J99" s="99" t="s">
        <v>102</v>
      </c>
      <c r="K99" s="99" t="s">
        <v>14</v>
      </c>
      <c r="L99" s="99" t="s">
        <v>35</v>
      </c>
      <c r="M99" s="99">
        <v>0</v>
      </c>
      <c r="N99" s="99">
        <v>0</v>
      </c>
      <c r="O99" s="98" t="str">
        <f t="shared" ref="O99:O130" si="10">IF(N99&lt;&gt;0,(M99/N99-1)*100%,"-")</f>
        <v>-</v>
      </c>
      <c r="P99" s="101"/>
      <c r="Q99" s="99">
        <v>97</v>
      </c>
      <c r="R99" s="99" t="s">
        <v>257</v>
      </c>
      <c r="S99" s="99" t="s">
        <v>14</v>
      </c>
      <c r="T99" s="99" t="s">
        <v>36</v>
      </c>
      <c r="U99" s="99">
        <v>0</v>
      </c>
      <c r="V99" s="99">
        <v>0</v>
      </c>
      <c r="W99" s="98" t="str">
        <f t="shared" ref="W99:W130" si="11">IF(V99&lt;&gt;0,(U99/V99-1)*100%,"-")</f>
        <v>-</v>
      </c>
      <c r="X99" s="102"/>
    </row>
    <row r="100" spans="1:24" s="103" customFormat="1" ht="19.5" customHeight="1">
      <c r="A100" s="99">
        <v>98</v>
      </c>
      <c r="B100" s="99" t="s">
        <v>70</v>
      </c>
      <c r="C100" s="99" t="s">
        <v>121</v>
      </c>
      <c r="D100" s="99" t="s">
        <v>28</v>
      </c>
      <c r="E100" s="99">
        <v>0</v>
      </c>
      <c r="F100" s="99">
        <v>0</v>
      </c>
      <c r="G100" s="98" t="str">
        <f t="shared" si="9"/>
        <v>-</v>
      </c>
      <c r="H100" s="100"/>
      <c r="I100" s="99">
        <v>98</v>
      </c>
      <c r="J100" s="99" t="s">
        <v>130</v>
      </c>
      <c r="K100" s="99" t="s">
        <v>275</v>
      </c>
      <c r="L100" s="99" t="s">
        <v>32</v>
      </c>
      <c r="M100" s="99">
        <v>0</v>
      </c>
      <c r="N100" s="99">
        <v>0</v>
      </c>
      <c r="O100" s="98" t="str">
        <f t="shared" si="10"/>
        <v>-</v>
      </c>
      <c r="P100" s="101"/>
      <c r="Q100" s="99">
        <v>98</v>
      </c>
      <c r="R100" s="99" t="s">
        <v>260</v>
      </c>
      <c r="S100" s="99" t="s">
        <v>14</v>
      </c>
      <c r="T100" s="99" t="s">
        <v>32</v>
      </c>
      <c r="U100" s="99">
        <v>0</v>
      </c>
      <c r="V100" s="99">
        <v>0</v>
      </c>
      <c r="W100" s="98" t="str">
        <f t="shared" si="11"/>
        <v>-</v>
      </c>
      <c r="X100" s="102"/>
    </row>
    <row r="101" spans="1:24" s="103" customFormat="1" ht="19.5" customHeight="1">
      <c r="A101" s="99">
        <v>99</v>
      </c>
      <c r="B101" s="99" t="s">
        <v>105</v>
      </c>
      <c r="C101" s="99" t="s">
        <v>121</v>
      </c>
      <c r="D101" s="99" t="s">
        <v>35</v>
      </c>
      <c r="E101" s="99">
        <v>0</v>
      </c>
      <c r="F101" s="99">
        <v>0</v>
      </c>
      <c r="G101" s="98" t="str">
        <f t="shared" si="9"/>
        <v>-</v>
      </c>
      <c r="H101" s="100"/>
      <c r="I101" s="99">
        <v>99</v>
      </c>
      <c r="J101" s="99" t="s">
        <v>285</v>
      </c>
      <c r="K101" s="99" t="s">
        <v>115</v>
      </c>
      <c r="L101" s="99" t="s">
        <v>26</v>
      </c>
      <c r="M101" s="99">
        <v>0</v>
      </c>
      <c r="N101" s="99">
        <v>0</v>
      </c>
      <c r="O101" s="98" t="str">
        <f t="shared" si="10"/>
        <v>-</v>
      </c>
      <c r="P101" s="101"/>
      <c r="Q101" s="99">
        <v>99</v>
      </c>
      <c r="R101" s="99" t="s">
        <v>261</v>
      </c>
      <c r="S101" s="99" t="s">
        <v>262</v>
      </c>
      <c r="T101" s="99" t="s">
        <v>104</v>
      </c>
      <c r="U101" s="99">
        <v>0</v>
      </c>
      <c r="V101" s="99">
        <v>0</v>
      </c>
      <c r="W101" s="98" t="str">
        <f t="shared" si="11"/>
        <v>-</v>
      </c>
      <c r="X101" s="102"/>
    </row>
    <row r="102" spans="1:24" s="103" customFormat="1" ht="19.5" customHeight="1">
      <c r="A102" s="99">
        <v>100</v>
      </c>
      <c r="B102" s="99" t="s">
        <v>101</v>
      </c>
      <c r="C102" s="99" t="s">
        <v>14</v>
      </c>
      <c r="D102" s="99" t="s">
        <v>32</v>
      </c>
      <c r="E102" s="99">
        <v>0</v>
      </c>
      <c r="F102" s="99">
        <v>0</v>
      </c>
      <c r="G102" s="98" t="str">
        <f t="shared" si="9"/>
        <v>-</v>
      </c>
      <c r="H102" s="100"/>
      <c r="I102" s="99">
        <v>100</v>
      </c>
      <c r="J102" s="99" t="s">
        <v>110</v>
      </c>
      <c r="K102" s="99" t="s">
        <v>116</v>
      </c>
      <c r="L102" s="99" t="s">
        <v>34</v>
      </c>
      <c r="M102" s="99">
        <v>0</v>
      </c>
      <c r="N102" s="99">
        <v>0</v>
      </c>
      <c r="O102" s="98" t="str">
        <f t="shared" si="10"/>
        <v>-</v>
      </c>
      <c r="P102" s="101"/>
      <c r="Q102" s="99">
        <v>100</v>
      </c>
      <c r="R102" s="99" t="s">
        <v>76</v>
      </c>
      <c r="S102" s="99" t="s">
        <v>116</v>
      </c>
      <c r="T102" s="99" t="s">
        <v>35</v>
      </c>
      <c r="U102" s="99">
        <v>0</v>
      </c>
      <c r="V102" s="99">
        <v>0</v>
      </c>
      <c r="W102" s="98" t="str">
        <f t="shared" si="11"/>
        <v>-</v>
      </c>
      <c r="X102" s="102"/>
    </row>
    <row r="103" spans="1:24" s="103" customFormat="1" ht="19.5" customHeight="1">
      <c r="A103" s="99">
        <v>101</v>
      </c>
      <c r="B103" s="99" t="s">
        <v>88</v>
      </c>
      <c r="C103" s="99" t="s">
        <v>14</v>
      </c>
      <c r="D103" s="99" t="s">
        <v>36</v>
      </c>
      <c r="E103" s="99">
        <v>0</v>
      </c>
      <c r="F103" s="99">
        <v>0</v>
      </c>
      <c r="G103" s="98" t="str">
        <f t="shared" si="9"/>
        <v>-</v>
      </c>
      <c r="H103" s="100"/>
      <c r="I103" s="99">
        <v>101</v>
      </c>
      <c r="J103" s="99" t="s">
        <v>264</v>
      </c>
      <c r="K103" s="99" t="s">
        <v>116</v>
      </c>
      <c r="L103" s="99" t="s">
        <v>34</v>
      </c>
      <c r="M103" s="99">
        <v>0</v>
      </c>
      <c r="N103" s="99">
        <v>0</v>
      </c>
      <c r="O103" s="98" t="str">
        <f t="shared" si="10"/>
        <v>-</v>
      </c>
      <c r="P103" s="101"/>
      <c r="Q103" s="99">
        <v>101</v>
      </c>
      <c r="R103" s="99" t="s">
        <v>79</v>
      </c>
      <c r="S103" s="99" t="s">
        <v>116</v>
      </c>
      <c r="T103" s="99" t="s">
        <v>34</v>
      </c>
      <c r="U103" s="99">
        <v>0</v>
      </c>
      <c r="V103" s="99">
        <v>0</v>
      </c>
      <c r="W103" s="98" t="str">
        <f t="shared" si="11"/>
        <v>-</v>
      </c>
      <c r="X103" s="102"/>
    </row>
    <row r="104" spans="1:24" s="103" customFormat="1" ht="19.5" customHeight="1">
      <c r="A104" s="99">
        <v>102</v>
      </c>
      <c r="B104" s="99" t="s">
        <v>314</v>
      </c>
      <c r="C104" s="99" t="s">
        <v>118</v>
      </c>
      <c r="D104" s="99" t="s">
        <v>26</v>
      </c>
      <c r="E104" s="99">
        <v>0</v>
      </c>
      <c r="F104" s="99">
        <v>0</v>
      </c>
      <c r="G104" s="98" t="str">
        <f t="shared" si="9"/>
        <v>-</v>
      </c>
      <c r="H104" s="100"/>
      <c r="I104" s="99">
        <v>102</v>
      </c>
      <c r="J104" s="15" t="s">
        <v>273</v>
      </c>
      <c r="K104" s="15" t="s">
        <v>270</v>
      </c>
      <c r="L104" s="113" t="s">
        <v>35</v>
      </c>
      <c r="M104" s="99">
        <v>0</v>
      </c>
      <c r="N104" s="99">
        <v>0</v>
      </c>
      <c r="O104" s="98" t="str">
        <f t="shared" si="10"/>
        <v>-</v>
      </c>
      <c r="P104" s="101"/>
      <c r="Q104" s="99">
        <v>102</v>
      </c>
      <c r="R104" s="99" t="s">
        <v>89</v>
      </c>
      <c r="S104" s="99" t="s">
        <v>116</v>
      </c>
      <c r="T104" s="99" t="s">
        <v>34</v>
      </c>
      <c r="U104" s="99">
        <v>0</v>
      </c>
      <c r="V104" s="99">
        <v>0</v>
      </c>
      <c r="W104" s="98" t="str">
        <f t="shared" si="11"/>
        <v>-</v>
      </c>
      <c r="X104" s="102"/>
    </row>
    <row r="105" spans="1:24" s="103" customFormat="1" ht="19.5" customHeight="1">
      <c r="A105" s="99">
        <v>103</v>
      </c>
      <c r="B105" s="99" t="s">
        <v>79</v>
      </c>
      <c r="C105" s="99" t="s">
        <v>116</v>
      </c>
      <c r="D105" s="99" t="s">
        <v>34</v>
      </c>
      <c r="E105" s="99">
        <v>0</v>
      </c>
      <c r="F105" s="99">
        <v>0</v>
      </c>
      <c r="G105" s="98" t="str">
        <f t="shared" si="9"/>
        <v>-</v>
      </c>
      <c r="H105" s="100"/>
      <c r="I105" s="99">
        <v>103</v>
      </c>
      <c r="J105" s="99" t="s">
        <v>108</v>
      </c>
      <c r="K105" s="99" t="s">
        <v>121</v>
      </c>
      <c r="L105" s="99" t="s">
        <v>32</v>
      </c>
      <c r="M105" s="99">
        <v>0</v>
      </c>
      <c r="N105" s="99">
        <v>0</v>
      </c>
      <c r="O105" s="98" t="str">
        <f t="shared" si="10"/>
        <v>-</v>
      </c>
      <c r="P105" s="101"/>
      <c r="Q105" s="99">
        <v>103</v>
      </c>
      <c r="R105" s="99" t="s">
        <v>100</v>
      </c>
      <c r="S105" s="99" t="s">
        <v>116</v>
      </c>
      <c r="T105" s="99" t="s">
        <v>34</v>
      </c>
      <c r="U105" s="99">
        <v>0</v>
      </c>
      <c r="V105" s="99">
        <v>0</v>
      </c>
      <c r="W105" s="98" t="str">
        <f t="shared" si="11"/>
        <v>-</v>
      </c>
      <c r="X105" s="102"/>
    </row>
    <row r="106" spans="1:24" s="103" customFormat="1" ht="19.5" customHeight="1">
      <c r="A106" s="99">
        <v>104</v>
      </c>
      <c r="B106" s="99" t="s">
        <v>100</v>
      </c>
      <c r="C106" s="99" t="s">
        <v>116</v>
      </c>
      <c r="D106" s="99" t="s">
        <v>34</v>
      </c>
      <c r="E106" s="99">
        <v>0</v>
      </c>
      <c r="F106" s="99">
        <v>0</v>
      </c>
      <c r="G106" s="98" t="str">
        <f t="shared" si="9"/>
        <v>-</v>
      </c>
      <c r="H106" s="100"/>
      <c r="I106" s="99">
        <v>104</v>
      </c>
      <c r="J106" s="99" t="s">
        <v>111</v>
      </c>
      <c r="K106" s="99" t="s">
        <v>117</v>
      </c>
      <c r="L106" s="99" t="s">
        <v>32</v>
      </c>
      <c r="M106" s="99">
        <v>0</v>
      </c>
      <c r="N106" s="99">
        <v>0</v>
      </c>
      <c r="O106" s="98" t="str">
        <f t="shared" si="10"/>
        <v>-</v>
      </c>
      <c r="P106" s="101"/>
      <c r="Q106" s="99">
        <v>104</v>
      </c>
      <c r="R106" s="99" t="s">
        <v>99</v>
      </c>
      <c r="S106" s="99" t="s">
        <v>116</v>
      </c>
      <c r="T106" s="99" t="s">
        <v>34</v>
      </c>
      <c r="U106" s="99">
        <v>0</v>
      </c>
      <c r="V106" s="99">
        <v>0</v>
      </c>
      <c r="W106" s="98" t="str">
        <f t="shared" si="11"/>
        <v>-</v>
      </c>
      <c r="X106" s="102"/>
    </row>
    <row r="107" spans="1:24" s="103" customFormat="1" ht="19.5" customHeight="1">
      <c r="A107" s="99">
        <v>105</v>
      </c>
      <c r="B107" s="99" t="s">
        <v>279</v>
      </c>
      <c r="C107" s="99" t="s">
        <v>277</v>
      </c>
      <c r="D107" s="99" t="s">
        <v>280</v>
      </c>
      <c r="E107" s="99">
        <v>0</v>
      </c>
      <c r="F107" s="99">
        <v>0</v>
      </c>
      <c r="G107" s="98" t="str">
        <f t="shared" si="9"/>
        <v>-</v>
      </c>
      <c r="H107" s="100"/>
      <c r="I107" s="99">
        <v>105</v>
      </c>
      <c r="J107" s="99" t="s">
        <v>239</v>
      </c>
      <c r="K107" s="99" t="s">
        <v>117</v>
      </c>
      <c r="L107" s="99" t="s">
        <v>32</v>
      </c>
      <c r="M107" s="99">
        <v>0</v>
      </c>
      <c r="N107" s="99">
        <v>0</v>
      </c>
      <c r="O107" s="98" t="str">
        <f t="shared" si="10"/>
        <v>-</v>
      </c>
      <c r="P107" s="101"/>
      <c r="Q107" s="99">
        <v>105</v>
      </c>
      <c r="R107" s="99" t="s">
        <v>265</v>
      </c>
      <c r="S107" s="99" t="s">
        <v>116</v>
      </c>
      <c r="T107" s="99" t="s">
        <v>32</v>
      </c>
      <c r="U107" s="99">
        <v>0</v>
      </c>
      <c r="V107" s="99">
        <v>0</v>
      </c>
      <c r="W107" s="98" t="str">
        <f t="shared" si="11"/>
        <v>-</v>
      </c>
      <c r="X107" s="102"/>
    </row>
    <row r="108" spans="1:24" s="103" customFormat="1" ht="19.5" customHeight="1">
      <c r="A108" s="99">
        <v>106</v>
      </c>
      <c r="B108" s="99" t="s">
        <v>298</v>
      </c>
      <c r="C108" s="99" t="s">
        <v>118</v>
      </c>
      <c r="D108" s="99" t="s">
        <v>26</v>
      </c>
      <c r="E108" s="99">
        <v>0</v>
      </c>
      <c r="F108" s="99">
        <v>0</v>
      </c>
      <c r="G108" s="98" t="str">
        <f t="shared" si="9"/>
        <v>-</v>
      </c>
      <c r="H108" s="100"/>
      <c r="I108" s="99">
        <v>106</v>
      </c>
      <c r="J108" s="99" t="s">
        <v>302</v>
      </c>
      <c r="K108" s="99" t="s">
        <v>275</v>
      </c>
      <c r="L108" s="99" t="s">
        <v>26</v>
      </c>
      <c r="M108" s="99">
        <v>0</v>
      </c>
      <c r="N108" s="99">
        <v>0</v>
      </c>
      <c r="O108" s="98" t="str">
        <f t="shared" si="10"/>
        <v>-</v>
      </c>
      <c r="P108" s="101"/>
      <c r="Q108" s="99">
        <v>106</v>
      </c>
      <c r="R108" s="99" t="s">
        <v>268</v>
      </c>
      <c r="S108" s="99" t="s">
        <v>266</v>
      </c>
      <c r="T108" s="99" t="s">
        <v>32</v>
      </c>
      <c r="U108" s="99">
        <v>0</v>
      </c>
      <c r="V108" s="99">
        <v>0</v>
      </c>
      <c r="W108" s="98" t="str">
        <f t="shared" si="11"/>
        <v>-</v>
      </c>
      <c r="X108" s="102"/>
    </row>
    <row r="109" spans="1:24" s="103" customFormat="1" ht="19.5" customHeight="1">
      <c r="A109" s="99">
        <v>107</v>
      </c>
      <c r="B109" s="99" t="s">
        <v>71</v>
      </c>
      <c r="C109" s="99" t="s">
        <v>121</v>
      </c>
      <c r="D109" s="99" t="s">
        <v>38</v>
      </c>
      <c r="E109" s="99">
        <v>0</v>
      </c>
      <c r="F109" s="99">
        <v>0</v>
      </c>
      <c r="G109" s="98" t="str">
        <f t="shared" si="9"/>
        <v>-</v>
      </c>
      <c r="H109" s="100"/>
      <c r="I109" s="99">
        <v>107</v>
      </c>
      <c r="J109" s="99" t="s">
        <v>253</v>
      </c>
      <c r="K109" s="99" t="s">
        <v>14</v>
      </c>
      <c r="L109" s="99" t="s">
        <v>36</v>
      </c>
      <c r="M109" s="99">
        <v>0</v>
      </c>
      <c r="N109" s="99">
        <v>0</v>
      </c>
      <c r="O109" s="98" t="str">
        <f t="shared" si="10"/>
        <v>-</v>
      </c>
      <c r="P109" s="101"/>
      <c r="Q109" s="99">
        <v>107</v>
      </c>
      <c r="R109" s="99" t="s">
        <v>271</v>
      </c>
      <c r="S109" s="99" t="s">
        <v>270</v>
      </c>
      <c r="T109" s="99" t="s">
        <v>41</v>
      </c>
      <c r="U109" s="99">
        <v>0</v>
      </c>
      <c r="V109" s="99">
        <v>0</v>
      </c>
      <c r="W109" s="98" t="str">
        <f t="shared" si="11"/>
        <v>-</v>
      </c>
      <c r="X109" s="102"/>
    </row>
    <row r="110" spans="1:24" s="103" customFormat="1" ht="19.5" customHeight="1">
      <c r="A110" s="99">
        <v>108</v>
      </c>
      <c r="B110" s="99" t="s">
        <v>96</v>
      </c>
      <c r="C110" s="99" t="s">
        <v>16</v>
      </c>
      <c r="D110" s="99" t="s">
        <v>35</v>
      </c>
      <c r="E110" s="99">
        <v>0</v>
      </c>
      <c r="F110" s="99">
        <v>0</v>
      </c>
      <c r="G110" s="98" t="str">
        <f t="shared" si="9"/>
        <v>-</v>
      </c>
      <c r="H110" s="100"/>
      <c r="I110" s="99">
        <v>108</v>
      </c>
      <c r="J110" s="99" t="s">
        <v>257</v>
      </c>
      <c r="K110" s="99" t="s">
        <v>14</v>
      </c>
      <c r="L110" s="99" t="s">
        <v>36</v>
      </c>
      <c r="M110" s="99">
        <v>0</v>
      </c>
      <c r="N110" s="99">
        <v>0</v>
      </c>
      <c r="O110" s="98" t="str">
        <f t="shared" si="10"/>
        <v>-</v>
      </c>
      <c r="P110" s="101"/>
      <c r="Q110" s="99">
        <v>108</v>
      </c>
      <c r="R110" s="99" t="s">
        <v>272</v>
      </c>
      <c r="S110" s="99" t="s">
        <v>270</v>
      </c>
      <c r="T110" s="99" t="s">
        <v>41</v>
      </c>
      <c r="U110" s="99">
        <v>0</v>
      </c>
      <c r="V110" s="99">
        <v>0</v>
      </c>
      <c r="W110" s="98" t="str">
        <f t="shared" si="11"/>
        <v>-</v>
      </c>
      <c r="X110" s="102"/>
    </row>
    <row r="111" spans="1:24" s="103" customFormat="1" ht="19.5" customHeight="1">
      <c r="A111" s="99">
        <v>109</v>
      </c>
      <c r="B111" s="99" t="s">
        <v>81</v>
      </c>
      <c r="C111" s="99" t="s">
        <v>16</v>
      </c>
      <c r="D111" s="99" t="s">
        <v>26</v>
      </c>
      <c r="E111" s="99">
        <v>0</v>
      </c>
      <c r="F111" s="99">
        <v>0</v>
      </c>
      <c r="G111" s="98" t="str">
        <f t="shared" si="9"/>
        <v>-</v>
      </c>
      <c r="H111" s="100"/>
      <c r="I111" s="99">
        <v>109</v>
      </c>
      <c r="J111" s="99" t="s">
        <v>261</v>
      </c>
      <c r="K111" s="99" t="s">
        <v>262</v>
      </c>
      <c r="L111" s="99" t="s">
        <v>104</v>
      </c>
      <c r="M111" s="99">
        <v>0</v>
      </c>
      <c r="N111" s="99">
        <v>0</v>
      </c>
      <c r="O111" s="98" t="str">
        <f t="shared" si="10"/>
        <v>-</v>
      </c>
      <c r="P111" s="101"/>
      <c r="Q111" s="99">
        <v>109</v>
      </c>
      <c r="R111" s="99" t="s">
        <v>105</v>
      </c>
      <c r="S111" s="99" t="s">
        <v>121</v>
      </c>
      <c r="T111" s="99" t="s">
        <v>35</v>
      </c>
      <c r="U111" s="99">
        <v>0</v>
      </c>
      <c r="V111" s="99">
        <v>0</v>
      </c>
      <c r="W111" s="98" t="str">
        <f t="shared" si="11"/>
        <v>-</v>
      </c>
      <c r="X111" s="102"/>
    </row>
    <row r="112" spans="1:24" s="103" customFormat="1" ht="19.5" customHeight="1">
      <c r="A112" s="99">
        <v>110</v>
      </c>
      <c r="B112" s="99" t="s">
        <v>111</v>
      </c>
      <c r="C112" s="99" t="s">
        <v>117</v>
      </c>
      <c r="D112" s="99" t="s">
        <v>32</v>
      </c>
      <c r="E112" s="99">
        <v>0</v>
      </c>
      <c r="F112" s="99">
        <v>0</v>
      </c>
      <c r="G112" s="98" t="str">
        <f t="shared" si="9"/>
        <v>-</v>
      </c>
      <c r="H112" s="100"/>
      <c r="I112" s="99">
        <v>110</v>
      </c>
      <c r="J112" s="99" t="s">
        <v>263</v>
      </c>
      <c r="K112" s="99" t="s">
        <v>262</v>
      </c>
      <c r="L112" s="99" t="s">
        <v>104</v>
      </c>
      <c r="M112" s="99">
        <v>0</v>
      </c>
      <c r="N112" s="99">
        <v>0</v>
      </c>
      <c r="O112" s="98" t="str">
        <f t="shared" si="10"/>
        <v>-</v>
      </c>
      <c r="P112" s="101"/>
      <c r="Q112" s="99">
        <v>110</v>
      </c>
      <c r="R112" s="99" t="s">
        <v>126</v>
      </c>
      <c r="S112" s="99" t="s">
        <v>121</v>
      </c>
      <c r="T112" s="99" t="s">
        <v>28</v>
      </c>
      <c r="U112" s="99">
        <v>0</v>
      </c>
      <c r="V112" s="99">
        <v>0</v>
      </c>
      <c r="W112" s="98" t="str">
        <f t="shared" si="11"/>
        <v>-</v>
      </c>
      <c r="X112" s="102"/>
    </row>
    <row r="113" spans="1:24" s="103" customFormat="1" ht="19.5" customHeight="1">
      <c r="A113" s="99">
        <v>111</v>
      </c>
      <c r="B113" s="99" t="s">
        <v>107</v>
      </c>
      <c r="C113" s="99" t="s">
        <v>14</v>
      </c>
      <c r="D113" s="99" t="s">
        <v>36</v>
      </c>
      <c r="E113" s="99">
        <v>0</v>
      </c>
      <c r="F113" s="99">
        <v>0</v>
      </c>
      <c r="G113" s="98" t="str">
        <f t="shared" si="9"/>
        <v>-</v>
      </c>
      <c r="H113" s="100"/>
      <c r="I113" s="99">
        <v>111</v>
      </c>
      <c r="J113" s="99" t="s">
        <v>265</v>
      </c>
      <c r="K113" s="99" t="s">
        <v>116</v>
      </c>
      <c r="L113" s="99" t="s">
        <v>32</v>
      </c>
      <c r="M113" s="99">
        <v>0</v>
      </c>
      <c r="N113" s="99">
        <v>0</v>
      </c>
      <c r="O113" s="98" t="str">
        <f t="shared" si="10"/>
        <v>-</v>
      </c>
      <c r="P113" s="101"/>
      <c r="Q113" s="99">
        <v>111</v>
      </c>
      <c r="R113" s="99" t="s">
        <v>103</v>
      </c>
      <c r="S113" s="99" t="s">
        <v>121</v>
      </c>
      <c r="T113" s="99" t="s">
        <v>34</v>
      </c>
      <c r="U113" s="99">
        <v>0</v>
      </c>
      <c r="V113" s="99">
        <v>0</v>
      </c>
      <c r="W113" s="98" t="str">
        <f t="shared" si="11"/>
        <v>-</v>
      </c>
      <c r="X113" s="102"/>
    </row>
    <row r="114" spans="1:24" s="103" customFormat="1" ht="19.5" customHeight="1">
      <c r="A114" s="99">
        <v>112</v>
      </c>
      <c r="B114" s="99" t="s">
        <v>102</v>
      </c>
      <c r="C114" s="99" t="s">
        <v>14</v>
      </c>
      <c r="D114" s="99" t="s">
        <v>35</v>
      </c>
      <c r="E114" s="99">
        <v>0</v>
      </c>
      <c r="F114" s="99">
        <v>0</v>
      </c>
      <c r="G114" s="98" t="str">
        <f t="shared" si="9"/>
        <v>-</v>
      </c>
      <c r="H114" s="100"/>
      <c r="I114" s="99">
        <v>112</v>
      </c>
      <c r="J114" s="99" t="s">
        <v>63</v>
      </c>
      <c r="K114" s="99" t="s">
        <v>266</v>
      </c>
      <c r="L114" s="99" t="s">
        <v>32</v>
      </c>
      <c r="M114" s="99">
        <v>0</v>
      </c>
      <c r="N114" s="99">
        <v>0</v>
      </c>
      <c r="O114" s="98" t="str">
        <f t="shared" si="10"/>
        <v>-</v>
      </c>
      <c r="P114" s="101"/>
      <c r="Q114" s="99">
        <v>112</v>
      </c>
      <c r="R114" s="99" t="s">
        <v>73</v>
      </c>
      <c r="S114" s="99" t="s">
        <v>121</v>
      </c>
      <c r="T114" s="99" t="s">
        <v>35</v>
      </c>
      <c r="U114" s="99">
        <v>0</v>
      </c>
      <c r="V114" s="99">
        <v>0</v>
      </c>
      <c r="W114" s="98" t="str">
        <f t="shared" si="11"/>
        <v>-</v>
      </c>
      <c r="X114" s="102"/>
    </row>
    <row r="115" spans="1:24" s="103" customFormat="1" ht="19.5" customHeight="1">
      <c r="A115" s="99">
        <v>113</v>
      </c>
      <c r="B115" s="99" t="s">
        <v>260</v>
      </c>
      <c r="C115" s="99" t="s">
        <v>14</v>
      </c>
      <c r="D115" s="99" t="s">
        <v>32</v>
      </c>
      <c r="E115" s="99">
        <v>0</v>
      </c>
      <c r="F115" s="99">
        <v>0</v>
      </c>
      <c r="G115" s="98" t="str">
        <f t="shared" si="9"/>
        <v>-</v>
      </c>
      <c r="H115" s="100"/>
      <c r="I115" s="99">
        <v>113</v>
      </c>
      <c r="J115" s="99" t="s">
        <v>267</v>
      </c>
      <c r="K115" s="99" t="s">
        <v>266</v>
      </c>
      <c r="L115" s="99" t="s">
        <v>35</v>
      </c>
      <c r="M115" s="99">
        <v>0</v>
      </c>
      <c r="N115" s="99">
        <v>0</v>
      </c>
      <c r="O115" s="98" t="str">
        <f t="shared" si="10"/>
        <v>-</v>
      </c>
      <c r="P115" s="101"/>
      <c r="Q115" s="99">
        <v>113</v>
      </c>
      <c r="R115" s="99" t="s">
        <v>83</v>
      </c>
      <c r="S115" s="99" t="s">
        <v>121</v>
      </c>
      <c r="T115" s="99" t="s">
        <v>38</v>
      </c>
      <c r="U115" s="99">
        <v>0</v>
      </c>
      <c r="V115" s="99">
        <v>0</v>
      </c>
      <c r="W115" s="98" t="str">
        <f t="shared" si="11"/>
        <v>-</v>
      </c>
      <c r="X115" s="102"/>
    </row>
    <row r="116" spans="1:24" s="103" customFormat="1" ht="19.5" customHeight="1">
      <c r="A116" s="99">
        <v>114</v>
      </c>
      <c r="B116" s="99" t="s">
        <v>76</v>
      </c>
      <c r="C116" s="99" t="s">
        <v>116</v>
      </c>
      <c r="D116" s="99" t="s">
        <v>35</v>
      </c>
      <c r="E116" s="99">
        <v>0</v>
      </c>
      <c r="F116" s="99">
        <v>0</v>
      </c>
      <c r="G116" s="98" t="str">
        <f t="shared" si="9"/>
        <v>-</v>
      </c>
      <c r="H116" s="100"/>
      <c r="I116" s="99">
        <v>114</v>
      </c>
      <c r="J116" s="99" t="s">
        <v>269</v>
      </c>
      <c r="K116" s="99" t="s">
        <v>266</v>
      </c>
      <c r="L116" s="99" t="s">
        <v>32</v>
      </c>
      <c r="M116" s="99">
        <v>0</v>
      </c>
      <c r="N116" s="99">
        <v>0</v>
      </c>
      <c r="O116" s="98" t="str">
        <f t="shared" si="10"/>
        <v>-</v>
      </c>
      <c r="P116" s="101"/>
      <c r="Q116" s="99">
        <v>114</v>
      </c>
      <c r="R116" s="99" t="s">
        <v>109</v>
      </c>
      <c r="S116" s="99" t="s">
        <v>121</v>
      </c>
      <c r="T116" s="99" t="s">
        <v>35</v>
      </c>
      <c r="U116" s="99">
        <v>0</v>
      </c>
      <c r="V116" s="99">
        <v>0</v>
      </c>
      <c r="W116" s="98" t="str">
        <f t="shared" si="11"/>
        <v>-</v>
      </c>
      <c r="X116" s="102"/>
    </row>
    <row r="117" spans="1:24" s="103" customFormat="1" ht="19.5" customHeight="1">
      <c r="A117" s="99">
        <v>115</v>
      </c>
      <c r="B117" s="99" t="s">
        <v>99</v>
      </c>
      <c r="C117" s="99" t="s">
        <v>116</v>
      </c>
      <c r="D117" s="99" t="s">
        <v>34</v>
      </c>
      <c r="E117" s="99">
        <v>0</v>
      </c>
      <c r="F117" s="99">
        <v>0</v>
      </c>
      <c r="G117" s="98" t="str">
        <f t="shared" si="9"/>
        <v>-</v>
      </c>
      <c r="H117" s="100"/>
      <c r="I117" s="99">
        <v>115</v>
      </c>
      <c r="J117" s="99" t="s">
        <v>132</v>
      </c>
      <c r="K117" s="99" t="s">
        <v>121</v>
      </c>
      <c r="L117" s="99" t="s">
        <v>28</v>
      </c>
      <c r="M117" s="99">
        <v>0</v>
      </c>
      <c r="N117" s="99">
        <v>0</v>
      </c>
      <c r="O117" s="98" t="str">
        <f t="shared" si="10"/>
        <v>-</v>
      </c>
      <c r="P117" s="101"/>
      <c r="Q117" s="99">
        <v>115</v>
      </c>
      <c r="R117" s="99" t="s">
        <v>106</v>
      </c>
      <c r="S117" s="99" t="s">
        <v>16</v>
      </c>
      <c r="T117" s="99" t="s">
        <v>35</v>
      </c>
      <c r="U117" s="99">
        <v>0</v>
      </c>
      <c r="V117" s="99">
        <v>0</v>
      </c>
      <c r="W117" s="98" t="str">
        <f t="shared" si="11"/>
        <v>-</v>
      </c>
      <c r="X117" s="102"/>
    </row>
    <row r="118" spans="1:24" s="103" customFormat="1" ht="19.5" customHeight="1">
      <c r="A118" s="99">
        <v>116</v>
      </c>
      <c r="B118" s="99" t="s">
        <v>265</v>
      </c>
      <c r="C118" s="99" t="s">
        <v>116</v>
      </c>
      <c r="D118" s="99" t="s">
        <v>32</v>
      </c>
      <c r="E118" s="99">
        <v>0</v>
      </c>
      <c r="F118" s="99">
        <v>0</v>
      </c>
      <c r="G118" s="98" t="str">
        <f t="shared" si="9"/>
        <v>-</v>
      </c>
      <c r="H118" s="100"/>
      <c r="I118" s="99">
        <v>116</v>
      </c>
      <c r="J118" s="99" t="s">
        <v>131</v>
      </c>
      <c r="K118" s="99" t="s">
        <v>121</v>
      </c>
      <c r="L118" s="99" t="s">
        <v>28</v>
      </c>
      <c r="M118" s="99">
        <v>0</v>
      </c>
      <c r="N118" s="99">
        <v>0</v>
      </c>
      <c r="O118" s="98" t="str">
        <f t="shared" si="10"/>
        <v>-</v>
      </c>
      <c r="P118" s="101"/>
      <c r="Q118" s="99">
        <v>116</v>
      </c>
      <c r="R118" s="99" t="s">
        <v>274</v>
      </c>
      <c r="S118" s="99" t="s">
        <v>16</v>
      </c>
      <c r="T118" s="99" t="s">
        <v>32</v>
      </c>
      <c r="U118" s="99">
        <v>0</v>
      </c>
      <c r="V118" s="99">
        <v>0</v>
      </c>
      <c r="W118" s="98" t="str">
        <f t="shared" si="11"/>
        <v>-</v>
      </c>
      <c r="X118" s="102"/>
    </row>
    <row r="119" spans="1:24" s="103" customFormat="1" ht="19.5" customHeight="1">
      <c r="A119" s="99">
        <v>117</v>
      </c>
      <c r="B119" s="99" t="s">
        <v>63</v>
      </c>
      <c r="C119" s="99" t="s">
        <v>266</v>
      </c>
      <c r="D119" s="99" t="s">
        <v>32</v>
      </c>
      <c r="E119" s="99">
        <v>0</v>
      </c>
      <c r="F119" s="99">
        <v>0</v>
      </c>
      <c r="G119" s="98" t="str">
        <f t="shared" si="9"/>
        <v>-</v>
      </c>
      <c r="H119" s="100"/>
      <c r="I119" s="99">
        <v>117</v>
      </c>
      <c r="J119" s="99" t="s">
        <v>74</v>
      </c>
      <c r="K119" s="99" t="s">
        <v>16</v>
      </c>
      <c r="L119" s="99" t="s">
        <v>38</v>
      </c>
      <c r="M119" s="99">
        <v>0</v>
      </c>
      <c r="N119" s="99">
        <v>0</v>
      </c>
      <c r="O119" s="98" t="str">
        <f t="shared" si="10"/>
        <v>-</v>
      </c>
      <c r="P119" s="101"/>
      <c r="Q119" s="99">
        <v>117</v>
      </c>
      <c r="R119" s="99" t="s">
        <v>61</v>
      </c>
      <c r="S119" s="99" t="s">
        <v>118</v>
      </c>
      <c r="T119" s="99" t="s">
        <v>26</v>
      </c>
      <c r="U119" s="99">
        <v>0</v>
      </c>
      <c r="V119" s="99">
        <v>0</v>
      </c>
      <c r="W119" s="98" t="str">
        <f t="shared" si="11"/>
        <v>-</v>
      </c>
      <c r="X119" s="102"/>
    </row>
    <row r="120" spans="1:24" s="103" customFormat="1" ht="19.5" customHeight="1">
      <c r="A120" s="99">
        <v>118</v>
      </c>
      <c r="B120" s="99" t="s">
        <v>78</v>
      </c>
      <c r="C120" s="99" t="s">
        <v>270</v>
      </c>
      <c r="D120" s="99" t="s">
        <v>41</v>
      </c>
      <c r="E120" s="99">
        <v>0</v>
      </c>
      <c r="F120" s="99">
        <v>0</v>
      </c>
      <c r="G120" s="98" t="str">
        <f t="shared" si="9"/>
        <v>-</v>
      </c>
      <c r="H120" s="100"/>
      <c r="I120" s="99">
        <v>118</v>
      </c>
      <c r="J120" s="99" t="s">
        <v>61</v>
      </c>
      <c r="K120" s="99" t="s">
        <v>118</v>
      </c>
      <c r="L120" s="99" t="s">
        <v>26</v>
      </c>
      <c r="M120" s="99">
        <v>0</v>
      </c>
      <c r="N120" s="99">
        <v>0</v>
      </c>
      <c r="O120" s="98" t="str">
        <f t="shared" si="10"/>
        <v>-</v>
      </c>
      <c r="P120" s="101"/>
      <c r="Q120" s="99">
        <v>118</v>
      </c>
      <c r="R120" s="99" t="s">
        <v>129</v>
      </c>
      <c r="S120" s="99" t="s">
        <v>118</v>
      </c>
      <c r="T120" s="99" t="s">
        <v>34</v>
      </c>
      <c r="U120" s="99">
        <v>0</v>
      </c>
      <c r="V120" s="99">
        <v>0</v>
      </c>
      <c r="W120" s="98" t="str">
        <f t="shared" si="11"/>
        <v>-</v>
      </c>
      <c r="X120" s="102"/>
    </row>
    <row r="121" spans="1:24" s="103" customFormat="1" ht="19.5" customHeight="1">
      <c r="A121" s="99">
        <v>119</v>
      </c>
      <c r="B121" s="99" t="s">
        <v>94</v>
      </c>
      <c r="C121" s="99" t="s">
        <v>121</v>
      </c>
      <c r="D121" s="99" t="s">
        <v>35</v>
      </c>
      <c r="E121" s="99">
        <v>0</v>
      </c>
      <c r="F121" s="99">
        <v>0</v>
      </c>
      <c r="G121" s="98" t="str">
        <f t="shared" si="9"/>
        <v>-</v>
      </c>
      <c r="H121" s="100"/>
      <c r="I121" s="99">
        <v>119</v>
      </c>
      <c r="J121" s="99" t="s">
        <v>265</v>
      </c>
      <c r="K121" s="99" t="s">
        <v>118</v>
      </c>
      <c r="L121" s="99" t="s">
        <v>32</v>
      </c>
      <c r="M121" s="99">
        <v>0</v>
      </c>
      <c r="N121" s="99">
        <v>0</v>
      </c>
      <c r="O121" s="98" t="str">
        <f t="shared" si="10"/>
        <v>-</v>
      </c>
      <c r="P121" s="101"/>
      <c r="Q121" s="99">
        <v>119</v>
      </c>
      <c r="R121" s="99" t="s">
        <v>265</v>
      </c>
      <c r="S121" s="99" t="s">
        <v>118</v>
      </c>
      <c r="T121" s="99" t="s">
        <v>32</v>
      </c>
      <c r="U121" s="99">
        <v>0</v>
      </c>
      <c r="V121" s="99">
        <v>0</v>
      </c>
      <c r="W121" s="98" t="str">
        <f t="shared" si="11"/>
        <v>-</v>
      </c>
      <c r="X121" s="102"/>
    </row>
    <row r="122" spans="1:24" s="103" customFormat="1" ht="19.5" customHeight="1">
      <c r="A122" s="99">
        <v>120</v>
      </c>
      <c r="B122" s="99" t="s">
        <v>131</v>
      </c>
      <c r="C122" s="99" t="s">
        <v>121</v>
      </c>
      <c r="D122" s="99" t="s">
        <v>28</v>
      </c>
      <c r="E122" s="99">
        <v>0</v>
      </c>
      <c r="F122" s="99">
        <v>0</v>
      </c>
      <c r="G122" s="98" t="str">
        <f t="shared" si="9"/>
        <v>-</v>
      </c>
      <c r="H122" s="100"/>
      <c r="I122" s="99">
        <v>120</v>
      </c>
      <c r="J122" s="99" t="s">
        <v>128</v>
      </c>
      <c r="K122" s="99" t="s">
        <v>277</v>
      </c>
      <c r="L122" s="99" t="s">
        <v>35</v>
      </c>
      <c r="M122" s="99">
        <v>0</v>
      </c>
      <c r="N122" s="99">
        <v>0</v>
      </c>
      <c r="O122" s="98" t="str">
        <f t="shared" si="10"/>
        <v>-</v>
      </c>
      <c r="P122" s="101"/>
      <c r="Q122" s="99">
        <v>120</v>
      </c>
      <c r="R122" s="99" t="s">
        <v>278</v>
      </c>
      <c r="S122" s="99" t="s">
        <v>277</v>
      </c>
      <c r="T122" s="99" t="s">
        <v>28</v>
      </c>
      <c r="U122" s="99">
        <v>0</v>
      </c>
      <c r="V122" s="99">
        <v>0</v>
      </c>
      <c r="W122" s="98" t="str">
        <f t="shared" si="11"/>
        <v>-</v>
      </c>
      <c r="X122" s="102"/>
    </row>
    <row r="123" spans="1:24" s="103" customFormat="1" ht="19.5" customHeight="1">
      <c r="A123" s="99">
        <v>121</v>
      </c>
      <c r="B123" s="99" t="s">
        <v>83</v>
      </c>
      <c r="C123" s="99" t="s">
        <v>121</v>
      </c>
      <c r="D123" s="99" t="s">
        <v>38</v>
      </c>
      <c r="E123" s="99">
        <v>0</v>
      </c>
      <c r="F123" s="99">
        <v>0</v>
      </c>
      <c r="G123" s="98" t="str">
        <f t="shared" si="9"/>
        <v>-</v>
      </c>
      <c r="H123" s="100"/>
      <c r="I123" s="99">
        <v>121</v>
      </c>
      <c r="J123" s="99" t="s">
        <v>278</v>
      </c>
      <c r="K123" s="99" t="s">
        <v>277</v>
      </c>
      <c r="L123" s="99" t="s">
        <v>28</v>
      </c>
      <c r="M123" s="99">
        <v>0</v>
      </c>
      <c r="N123" s="99">
        <v>0</v>
      </c>
      <c r="O123" s="98" t="str">
        <f t="shared" si="10"/>
        <v>-</v>
      </c>
      <c r="P123" s="101"/>
      <c r="Q123" s="99">
        <v>121</v>
      </c>
      <c r="R123" s="99" t="s">
        <v>281</v>
      </c>
      <c r="S123" s="99" t="s">
        <v>277</v>
      </c>
      <c r="T123" s="99" t="s">
        <v>35</v>
      </c>
      <c r="U123" s="99">
        <v>0</v>
      </c>
      <c r="V123" s="99">
        <v>0</v>
      </c>
      <c r="W123" s="98" t="str">
        <f t="shared" si="11"/>
        <v>-</v>
      </c>
      <c r="X123" s="102"/>
    </row>
    <row r="124" spans="1:24" s="103" customFormat="1" ht="19.5" customHeight="1">
      <c r="A124" s="99">
        <v>122</v>
      </c>
      <c r="B124" s="99" t="s">
        <v>106</v>
      </c>
      <c r="C124" s="99" t="s">
        <v>16</v>
      </c>
      <c r="D124" s="99" t="s">
        <v>35</v>
      </c>
      <c r="E124" s="99">
        <v>0</v>
      </c>
      <c r="F124" s="99">
        <v>0</v>
      </c>
      <c r="G124" s="98" t="str">
        <f t="shared" si="9"/>
        <v>-</v>
      </c>
      <c r="H124" s="100"/>
      <c r="I124" s="99">
        <v>122</v>
      </c>
      <c r="J124" s="99" t="s">
        <v>127</v>
      </c>
      <c r="K124" s="99" t="s">
        <v>277</v>
      </c>
      <c r="L124" s="99" t="s">
        <v>36</v>
      </c>
      <c r="M124" s="99">
        <v>0</v>
      </c>
      <c r="N124" s="99">
        <v>0</v>
      </c>
      <c r="O124" s="98" t="str">
        <f t="shared" si="10"/>
        <v>-</v>
      </c>
      <c r="P124" s="101"/>
      <c r="Q124" s="99">
        <v>122</v>
      </c>
      <c r="R124" s="99" t="s">
        <v>284</v>
      </c>
      <c r="S124" s="99" t="s">
        <v>117</v>
      </c>
      <c r="T124" s="99" t="s">
        <v>34</v>
      </c>
      <c r="U124" s="99">
        <v>0</v>
      </c>
      <c r="V124" s="99">
        <v>0</v>
      </c>
      <c r="W124" s="98" t="str">
        <f t="shared" si="11"/>
        <v>-</v>
      </c>
      <c r="X124" s="102"/>
    </row>
    <row r="125" spans="1:24" s="103" customFormat="1" ht="19.5" customHeight="1">
      <c r="A125" s="99">
        <v>123</v>
      </c>
      <c r="B125" s="99" t="s">
        <v>274</v>
      </c>
      <c r="C125" s="99" t="s">
        <v>16</v>
      </c>
      <c r="D125" s="99" t="s">
        <v>32</v>
      </c>
      <c r="E125" s="99">
        <v>0</v>
      </c>
      <c r="F125" s="99">
        <v>0</v>
      </c>
      <c r="G125" s="98" t="str">
        <f t="shared" si="9"/>
        <v>-</v>
      </c>
      <c r="H125" s="100"/>
      <c r="I125" s="99">
        <v>123</v>
      </c>
      <c r="J125" s="99" t="s">
        <v>281</v>
      </c>
      <c r="K125" s="99" t="s">
        <v>277</v>
      </c>
      <c r="L125" s="99" t="s">
        <v>35</v>
      </c>
      <c r="M125" s="99">
        <v>0</v>
      </c>
      <c r="N125" s="99">
        <v>0</v>
      </c>
      <c r="O125" s="98" t="str">
        <f t="shared" si="10"/>
        <v>-</v>
      </c>
      <c r="P125" s="101"/>
      <c r="Q125" s="99">
        <v>123</v>
      </c>
      <c r="R125" s="99" t="s">
        <v>112</v>
      </c>
      <c r="S125" s="99" t="s">
        <v>117</v>
      </c>
      <c r="T125" s="99" t="s">
        <v>32</v>
      </c>
      <c r="U125" s="99">
        <v>0</v>
      </c>
      <c r="V125" s="99">
        <v>0</v>
      </c>
      <c r="W125" s="98" t="str">
        <f t="shared" si="11"/>
        <v>-</v>
      </c>
      <c r="X125" s="102"/>
    </row>
    <row r="126" spans="1:24" s="103" customFormat="1" ht="19.5" customHeight="1">
      <c r="A126" s="99">
        <v>124</v>
      </c>
      <c r="B126" s="99" t="s">
        <v>61</v>
      </c>
      <c r="C126" s="99" t="s">
        <v>118</v>
      </c>
      <c r="D126" s="99" t="s">
        <v>26</v>
      </c>
      <c r="E126" s="99">
        <v>0</v>
      </c>
      <c r="F126" s="99">
        <v>0</v>
      </c>
      <c r="G126" s="98" t="str">
        <f t="shared" si="9"/>
        <v>-</v>
      </c>
      <c r="H126" s="100"/>
      <c r="I126" s="99">
        <v>124</v>
      </c>
      <c r="J126" s="99" t="s">
        <v>283</v>
      </c>
      <c r="K126" s="99" t="s">
        <v>277</v>
      </c>
      <c r="L126" s="99" t="s">
        <v>280</v>
      </c>
      <c r="M126" s="99">
        <v>0</v>
      </c>
      <c r="N126" s="99">
        <v>0</v>
      </c>
      <c r="O126" s="98" t="str">
        <f t="shared" si="10"/>
        <v>-</v>
      </c>
      <c r="P126" s="101"/>
      <c r="Q126" s="99">
        <v>124</v>
      </c>
      <c r="R126" s="99" t="s">
        <v>113</v>
      </c>
      <c r="S126" s="99" t="s">
        <v>117</v>
      </c>
      <c r="T126" s="99" t="s">
        <v>26</v>
      </c>
      <c r="U126" s="99">
        <v>0</v>
      </c>
      <c r="V126" s="99">
        <v>0</v>
      </c>
      <c r="W126" s="98" t="str">
        <f t="shared" si="11"/>
        <v>-</v>
      </c>
      <c r="X126" s="102"/>
    </row>
    <row r="127" spans="1:24" s="103" customFormat="1" ht="19.5" customHeight="1">
      <c r="A127" s="99">
        <v>125</v>
      </c>
      <c r="B127" s="99" t="s">
        <v>265</v>
      </c>
      <c r="C127" s="99" t="s">
        <v>118</v>
      </c>
      <c r="D127" s="99" t="s">
        <v>32</v>
      </c>
      <c r="E127" s="99">
        <v>0</v>
      </c>
      <c r="F127" s="99">
        <v>0</v>
      </c>
      <c r="G127" s="98" t="str">
        <f t="shared" si="9"/>
        <v>-</v>
      </c>
      <c r="H127" s="100"/>
      <c r="I127" s="99">
        <v>125</v>
      </c>
      <c r="J127" s="99" t="s">
        <v>112</v>
      </c>
      <c r="K127" s="99" t="s">
        <v>117</v>
      </c>
      <c r="L127" s="99" t="s">
        <v>32</v>
      </c>
      <c r="M127" s="99">
        <v>0</v>
      </c>
      <c r="N127" s="99">
        <v>0</v>
      </c>
      <c r="O127" s="98" t="str">
        <f t="shared" si="10"/>
        <v>-</v>
      </c>
      <c r="P127" s="101"/>
      <c r="Q127" s="99">
        <v>125</v>
      </c>
      <c r="R127" s="99" t="s">
        <v>75</v>
      </c>
      <c r="S127" s="99" t="s">
        <v>117</v>
      </c>
      <c r="T127" s="99" t="s">
        <v>32</v>
      </c>
      <c r="U127" s="99">
        <v>0</v>
      </c>
      <c r="V127" s="99">
        <v>0</v>
      </c>
      <c r="W127" s="98" t="str">
        <f t="shared" si="11"/>
        <v>-</v>
      </c>
      <c r="X127" s="102"/>
    </row>
    <row r="128" spans="1:24" s="116" customFormat="1" ht="19.5" customHeight="1">
      <c r="A128" s="99">
        <v>126</v>
      </c>
      <c r="B128" s="99" t="s">
        <v>281</v>
      </c>
      <c r="C128" s="99" t="s">
        <v>277</v>
      </c>
      <c r="D128" s="99" t="s">
        <v>35</v>
      </c>
      <c r="E128" s="99">
        <v>0</v>
      </c>
      <c r="F128" s="99">
        <v>0</v>
      </c>
      <c r="G128" s="98" t="str">
        <f t="shared" si="9"/>
        <v>-</v>
      </c>
      <c r="H128" s="100"/>
      <c r="I128" s="99">
        <v>126</v>
      </c>
      <c r="J128" s="99" t="s">
        <v>75</v>
      </c>
      <c r="K128" s="99" t="s">
        <v>117</v>
      </c>
      <c r="L128" s="99" t="s">
        <v>32</v>
      </c>
      <c r="M128" s="99">
        <v>0</v>
      </c>
      <c r="N128" s="99">
        <v>0</v>
      </c>
      <c r="O128" s="98" t="str">
        <f t="shared" si="10"/>
        <v>-</v>
      </c>
      <c r="P128" s="114"/>
      <c r="Q128" s="99">
        <v>126</v>
      </c>
      <c r="R128" s="99" t="s">
        <v>298</v>
      </c>
      <c r="S128" s="99" t="s">
        <v>118</v>
      </c>
      <c r="T128" s="99" t="s">
        <v>26</v>
      </c>
      <c r="U128" s="99">
        <v>0</v>
      </c>
      <c r="V128" s="99">
        <v>0</v>
      </c>
      <c r="W128" s="98" t="str">
        <f t="shared" si="11"/>
        <v>-</v>
      </c>
      <c r="X128" s="115"/>
    </row>
    <row r="129" spans="1:23" s="121" customFormat="1" ht="19.5" customHeight="1">
      <c r="A129" s="99">
        <v>127</v>
      </c>
      <c r="B129" s="99" t="s">
        <v>283</v>
      </c>
      <c r="C129" s="99" t="s">
        <v>277</v>
      </c>
      <c r="D129" s="99" t="s">
        <v>280</v>
      </c>
      <c r="E129" s="99">
        <v>0</v>
      </c>
      <c r="F129" s="99">
        <v>0</v>
      </c>
      <c r="G129" s="98" t="str">
        <f t="shared" si="9"/>
        <v>-</v>
      </c>
      <c r="H129" s="100"/>
      <c r="I129" s="99">
        <v>127</v>
      </c>
      <c r="J129" s="99" t="s">
        <v>90</v>
      </c>
      <c r="K129" s="99" t="s">
        <v>117</v>
      </c>
      <c r="L129" s="99" t="s">
        <v>91</v>
      </c>
      <c r="M129" s="99">
        <v>0</v>
      </c>
      <c r="N129" s="99">
        <v>0</v>
      </c>
      <c r="O129" s="98" t="str">
        <f t="shared" si="10"/>
        <v>-</v>
      </c>
      <c r="Q129" s="99">
        <v>127</v>
      </c>
      <c r="R129" s="99" t="s">
        <v>299</v>
      </c>
      <c r="S129" s="99" t="s">
        <v>277</v>
      </c>
      <c r="T129" s="99" t="s">
        <v>280</v>
      </c>
      <c r="U129" s="99">
        <v>0</v>
      </c>
      <c r="V129" s="99">
        <v>0</v>
      </c>
      <c r="W129" s="98" t="str">
        <f t="shared" si="11"/>
        <v>-</v>
      </c>
    </row>
    <row r="130" spans="1:23" s="121" customFormat="1" ht="19.5" customHeight="1">
      <c r="A130" s="99">
        <v>128</v>
      </c>
      <c r="B130" s="99" t="s">
        <v>112</v>
      </c>
      <c r="C130" s="99" t="s">
        <v>117</v>
      </c>
      <c r="D130" s="99" t="s">
        <v>32</v>
      </c>
      <c r="E130" s="99">
        <v>0</v>
      </c>
      <c r="F130" s="99">
        <v>0</v>
      </c>
      <c r="G130" s="98" t="str">
        <f t="shared" si="9"/>
        <v>-</v>
      </c>
      <c r="H130" s="100"/>
      <c r="I130" s="99">
        <v>128</v>
      </c>
      <c r="J130" s="99" t="s">
        <v>299</v>
      </c>
      <c r="K130" s="99" t="s">
        <v>277</v>
      </c>
      <c r="L130" s="99" t="s">
        <v>280</v>
      </c>
      <c r="M130" s="99">
        <v>0</v>
      </c>
      <c r="N130" s="99">
        <v>0</v>
      </c>
      <c r="O130" s="98" t="str">
        <f t="shared" si="10"/>
        <v>-</v>
      </c>
      <c r="Q130" s="99">
        <v>128</v>
      </c>
      <c r="R130" s="99" t="s">
        <v>300</v>
      </c>
      <c r="S130" s="99" t="s">
        <v>277</v>
      </c>
      <c r="T130" s="99" t="s">
        <v>280</v>
      </c>
      <c r="U130" s="99">
        <v>0</v>
      </c>
      <c r="V130" s="99">
        <v>0</v>
      </c>
      <c r="W130" s="98" t="str">
        <f t="shared" si="11"/>
        <v>-</v>
      </c>
    </row>
    <row r="131" spans="1:23" s="121" customFormat="1" ht="19.5" customHeight="1">
      <c r="A131" s="99">
        <v>129</v>
      </c>
      <c r="B131" s="99" t="s">
        <v>299</v>
      </c>
      <c r="C131" s="99" t="s">
        <v>277</v>
      </c>
      <c r="D131" s="99" t="s">
        <v>280</v>
      </c>
      <c r="E131" s="99">
        <v>0</v>
      </c>
      <c r="F131" s="99">
        <v>0</v>
      </c>
      <c r="G131" s="98" t="str">
        <f t="shared" ref="G131:G132" si="12">IF(F131&lt;&gt;0,(E131/F131-1)*100%,"-")</f>
        <v>-</v>
      </c>
      <c r="H131" s="100"/>
      <c r="I131" s="99">
        <v>129</v>
      </c>
      <c r="J131" s="99" t="s">
        <v>300</v>
      </c>
      <c r="K131" s="99" t="s">
        <v>277</v>
      </c>
      <c r="L131" s="99" t="s">
        <v>280</v>
      </c>
      <c r="M131" s="99">
        <v>0</v>
      </c>
      <c r="N131" s="99">
        <v>0</v>
      </c>
      <c r="O131" s="98" t="str">
        <f t="shared" ref="O131:O132" si="13">IF(N131&lt;&gt;0,(M131/N131-1)*100%,"-")</f>
        <v>-</v>
      </c>
      <c r="Q131" s="99">
        <v>129</v>
      </c>
      <c r="R131" s="99" t="s">
        <v>309</v>
      </c>
      <c r="S131" s="99" t="s">
        <v>310</v>
      </c>
      <c r="T131" s="99" t="s">
        <v>26</v>
      </c>
      <c r="U131" s="99">
        <v>0</v>
      </c>
      <c r="V131" s="99">
        <v>0</v>
      </c>
      <c r="W131" s="98" t="str">
        <f t="shared" ref="W131:W132" si="14">IF(V131&lt;&gt;0,(U131/V131-1)*100%,"-")</f>
        <v>-</v>
      </c>
    </row>
    <row r="132" spans="1:23" s="121" customFormat="1" ht="19.5" customHeight="1">
      <c r="A132" s="99">
        <v>130</v>
      </c>
      <c r="B132" s="99" t="s">
        <v>300</v>
      </c>
      <c r="C132" s="99" t="s">
        <v>277</v>
      </c>
      <c r="D132" s="99" t="s">
        <v>280</v>
      </c>
      <c r="E132" s="99">
        <v>0</v>
      </c>
      <c r="F132" s="99">
        <v>0</v>
      </c>
      <c r="G132" s="98" t="str">
        <f t="shared" si="12"/>
        <v>-</v>
      </c>
      <c r="H132" s="100"/>
      <c r="I132" s="99">
        <v>130</v>
      </c>
      <c r="J132" s="99" t="s">
        <v>313</v>
      </c>
      <c r="K132" s="99" t="s">
        <v>118</v>
      </c>
      <c r="L132" s="99" t="s">
        <v>26</v>
      </c>
      <c r="M132" s="99">
        <v>0</v>
      </c>
      <c r="N132" s="99">
        <v>0</v>
      </c>
      <c r="O132" s="98" t="str">
        <f t="shared" si="13"/>
        <v>-</v>
      </c>
      <c r="Q132" s="99">
        <v>130</v>
      </c>
      <c r="R132" s="99" t="s">
        <v>314</v>
      </c>
      <c r="S132" s="99" t="s">
        <v>118</v>
      </c>
      <c r="T132" s="99" t="s">
        <v>26</v>
      </c>
      <c r="U132" s="99">
        <v>0</v>
      </c>
      <c r="V132" s="99">
        <v>0</v>
      </c>
      <c r="W132" s="98" t="str">
        <f t="shared" si="14"/>
        <v>-</v>
      </c>
    </row>
    <row r="133" spans="1:23" s="121" customFormat="1" ht="19.5" customHeight="1">
      <c r="A133" s="118"/>
      <c r="B133" s="118"/>
      <c r="C133" s="118"/>
      <c r="D133" s="118"/>
      <c r="E133" s="118"/>
      <c r="F133" s="118"/>
      <c r="G133" s="119"/>
      <c r="H133" s="100"/>
      <c r="I133" s="118"/>
      <c r="J133" s="118"/>
      <c r="K133" s="118"/>
      <c r="L133" s="118"/>
      <c r="M133" s="118"/>
      <c r="N133" s="118"/>
      <c r="O133" s="119"/>
      <c r="Q133" s="118"/>
      <c r="R133" s="118"/>
      <c r="S133" s="118"/>
      <c r="T133" s="118"/>
      <c r="U133" s="118"/>
      <c r="V133" s="118"/>
      <c r="W133" s="119"/>
    </row>
    <row r="134" spans="1:23" s="121" customFormat="1" ht="19.5" customHeight="1">
      <c r="A134" s="118"/>
      <c r="B134" s="118"/>
      <c r="C134" s="118"/>
      <c r="D134" s="118"/>
      <c r="E134" s="118"/>
      <c r="F134" s="118"/>
      <c r="G134" s="119"/>
      <c r="H134" s="100"/>
      <c r="I134" s="118"/>
      <c r="J134" s="118"/>
      <c r="K134" s="118"/>
      <c r="L134" s="118"/>
      <c r="M134" s="118"/>
      <c r="N134" s="118"/>
      <c r="O134" s="119"/>
      <c r="Q134" s="118"/>
      <c r="R134" s="118"/>
      <c r="S134" s="118"/>
      <c r="T134" s="118"/>
      <c r="U134" s="118"/>
      <c r="V134" s="118"/>
      <c r="W134" s="119"/>
    </row>
    <row r="135" spans="1:23" s="37" customFormat="1" ht="18" customHeight="1">
      <c r="A135" s="124"/>
      <c r="B135" s="124"/>
      <c r="C135" s="124"/>
      <c r="D135" s="124"/>
      <c r="E135" s="124"/>
      <c r="F135" s="124"/>
      <c r="G135" s="124"/>
      <c r="H135" s="120"/>
      <c r="I135" s="124"/>
      <c r="J135" s="124"/>
      <c r="K135" s="124"/>
      <c r="L135" s="124"/>
      <c r="M135" s="124"/>
      <c r="N135" s="124"/>
      <c r="O135" s="51"/>
      <c r="Q135" s="13"/>
      <c r="R135" s="13"/>
      <c r="S135" s="13"/>
      <c r="T135" s="14"/>
      <c r="U135" s="14"/>
      <c r="V135" s="14"/>
      <c r="W135" s="51"/>
    </row>
    <row r="136" spans="1:23" s="11" customFormat="1" ht="44.25" customHeight="1">
      <c r="A136" s="16" t="str">
        <f>频道排名!A16</f>
        <v xml:space="preserve">数据来源：美兰德中国电视媒体网络传播监测与研究       数据监测时间：2016年10月31日- 2016年11月06日    </v>
      </c>
      <c r="B136" s="16"/>
      <c r="C136" s="16"/>
      <c r="D136" s="16"/>
      <c r="E136" s="16"/>
      <c r="F136" s="39"/>
      <c r="G136" s="54"/>
      <c r="H136" s="124"/>
      <c r="I136" s="16"/>
      <c r="J136" s="1"/>
      <c r="K136" s="1"/>
      <c r="L136" s="1"/>
      <c r="M136" s="1"/>
      <c r="N136" s="38"/>
      <c r="O136" s="53"/>
      <c r="P136" s="117"/>
      <c r="Q136" s="1"/>
      <c r="R136" s="1"/>
      <c r="S136" s="1"/>
      <c r="T136" s="1"/>
      <c r="U136" s="1"/>
      <c r="V136" s="1"/>
      <c r="W136" s="47"/>
    </row>
    <row r="137" spans="1:23" ht="18" customHeight="1">
      <c r="A137" s="62" t="s">
        <v>133</v>
      </c>
      <c r="F137" s="37"/>
      <c r="G137" s="52"/>
      <c r="H137" s="8"/>
      <c r="N137" s="17"/>
      <c r="O137" s="59"/>
      <c r="P137" s="17"/>
    </row>
    <row r="138" spans="1:23" ht="18" customHeight="1">
      <c r="A138" s="2" t="s">
        <v>152</v>
      </c>
      <c r="B138" s="1"/>
      <c r="C138" s="1"/>
      <c r="D138" s="1"/>
      <c r="E138" s="1"/>
      <c r="F138" s="36"/>
      <c r="G138" s="55"/>
      <c r="H138" s="8"/>
      <c r="N138" s="17"/>
      <c r="O138" s="59"/>
      <c r="P138" s="17"/>
    </row>
    <row r="139" spans="1:23" ht="18" customHeight="1">
      <c r="A139" s="3" t="s">
        <v>153</v>
      </c>
      <c r="B139" s="1"/>
      <c r="C139" s="1"/>
      <c r="D139" s="1"/>
      <c r="E139" s="1"/>
      <c r="F139" s="36"/>
      <c r="G139" s="55"/>
      <c r="H139" s="8"/>
      <c r="N139" s="17"/>
      <c r="O139" s="59"/>
      <c r="P139" s="17"/>
    </row>
    <row r="140" spans="1:23" ht="18" customHeight="1">
      <c r="A140" s="22" t="s">
        <v>2</v>
      </c>
      <c r="B140" s="23"/>
      <c r="C140" s="23"/>
      <c r="D140" s="23"/>
      <c r="E140" s="23"/>
      <c r="F140" s="39"/>
      <c r="G140" s="54"/>
      <c r="H140" s="8"/>
      <c r="N140" s="17"/>
      <c r="O140" s="59"/>
      <c r="P140" s="17"/>
    </row>
    <row r="141" spans="1:23" ht="18" customHeight="1">
      <c r="A141" s="5" t="s">
        <v>205</v>
      </c>
      <c r="B141" s="6"/>
      <c r="C141" s="6"/>
      <c r="D141" s="6"/>
      <c r="E141" s="6"/>
      <c r="F141" s="40"/>
      <c r="G141" s="56"/>
      <c r="H141" s="8"/>
      <c r="N141" s="17"/>
      <c r="O141" s="59"/>
      <c r="P141" s="17"/>
    </row>
    <row r="142" spans="1:23" ht="18" customHeight="1">
      <c r="A142" s="3" t="s">
        <v>156</v>
      </c>
      <c r="B142" s="1"/>
      <c r="C142" s="1"/>
      <c r="D142" s="1"/>
      <c r="E142" s="1"/>
      <c r="F142" s="36"/>
      <c r="G142" s="55"/>
      <c r="H142" s="8"/>
      <c r="N142" s="17"/>
      <c r="O142" s="59"/>
      <c r="P142" s="17"/>
    </row>
    <row r="143" spans="1:23" ht="18" customHeight="1">
      <c r="A143" s="22" t="s">
        <v>157</v>
      </c>
      <c r="B143" s="23"/>
      <c r="C143" s="23"/>
      <c r="D143" s="23"/>
      <c r="E143" s="23"/>
      <c r="F143" s="39"/>
      <c r="G143" s="54"/>
      <c r="H143" s="8"/>
      <c r="N143" s="17"/>
      <c r="O143" s="59"/>
      <c r="P143" s="17"/>
    </row>
    <row r="144" spans="1:23" ht="18" customHeight="1">
      <c r="A144" s="22" t="s">
        <v>1</v>
      </c>
      <c r="B144" s="23"/>
      <c r="C144" s="23"/>
      <c r="D144" s="23"/>
      <c r="E144" s="23"/>
      <c r="F144" s="39"/>
      <c r="G144" s="54"/>
      <c r="H144" s="8"/>
      <c r="N144" s="17"/>
      <c r="O144" s="59"/>
      <c r="P144" s="17"/>
    </row>
    <row r="145" spans="1:23" ht="18" customHeight="1">
      <c r="A145" s="3" t="s">
        <v>0</v>
      </c>
      <c r="B145" s="1"/>
      <c r="C145" s="1"/>
      <c r="D145" s="1"/>
      <c r="E145" s="1"/>
      <c r="F145" s="36"/>
      <c r="G145" s="55"/>
      <c r="H145" s="8"/>
      <c r="N145" s="17"/>
      <c r="O145" s="59"/>
      <c r="P145" s="17"/>
    </row>
    <row r="146" spans="1:23" ht="18" customHeight="1">
      <c r="A146" s="7" t="s">
        <v>5</v>
      </c>
      <c r="B146" s="7"/>
      <c r="C146" s="7"/>
      <c r="D146" s="7"/>
      <c r="E146" s="7"/>
      <c r="F146" s="40"/>
      <c r="G146" s="56"/>
      <c r="H146" s="8"/>
      <c r="I146" s="7"/>
      <c r="J146" s="1"/>
      <c r="K146" s="1"/>
      <c r="L146" s="1"/>
      <c r="M146" s="1"/>
      <c r="N146" s="38"/>
      <c r="O146" s="53"/>
      <c r="P146" s="17"/>
      <c r="Q146" s="1"/>
      <c r="R146" s="1"/>
      <c r="S146" s="1"/>
      <c r="T146" s="1"/>
      <c r="U146" s="1"/>
      <c r="V146" s="1"/>
      <c r="W146" s="47"/>
    </row>
    <row r="147" spans="1:23" ht="18" customHeight="1">
      <c r="A147" s="7" t="s">
        <v>4</v>
      </c>
      <c r="B147" s="20"/>
      <c r="C147" s="20"/>
      <c r="D147" s="20"/>
      <c r="E147" s="20"/>
      <c r="F147" s="41"/>
      <c r="G147" s="57"/>
      <c r="H147" s="8"/>
      <c r="I147" s="21"/>
      <c r="J147" s="1"/>
      <c r="K147" s="1"/>
      <c r="L147" s="1"/>
      <c r="M147" s="1"/>
      <c r="N147" s="38"/>
      <c r="O147" s="53"/>
      <c r="P147" s="17"/>
      <c r="Q147" s="1"/>
      <c r="R147" s="1"/>
      <c r="S147" s="1"/>
      <c r="T147" s="1"/>
      <c r="U147" s="1"/>
      <c r="V147" s="1"/>
      <c r="W147" s="47"/>
    </row>
    <row r="148" spans="1:23" ht="18" customHeight="1">
      <c r="F148" s="37"/>
      <c r="G148" s="52"/>
      <c r="H148" s="8"/>
      <c r="N148" s="17"/>
      <c r="O148" s="59"/>
      <c r="P148" s="17"/>
    </row>
    <row r="149" spans="1:23" ht="18" customHeight="1">
      <c r="F149" s="37"/>
      <c r="G149" s="52"/>
      <c r="H149" s="8"/>
      <c r="N149" s="17"/>
      <c r="O149" s="59"/>
      <c r="P149" s="17"/>
    </row>
    <row r="150" spans="1:23" ht="18" customHeight="1">
      <c r="F150" s="37"/>
      <c r="G150" s="52"/>
      <c r="H150" s="8"/>
      <c r="N150" s="17"/>
      <c r="O150" s="59"/>
      <c r="P150" s="17"/>
    </row>
    <row r="151" spans="1:23" ht="18" customHeight="1">
      <c r="F151" s="37"/>
      <c r="G151" s="52"/>
      <c r="H151" s="8"/>
      <c r="N151" s="17"/>
      <c r="O151" s="59"/>
      <c r="P151" s="17"/>
    </row>
    <row r="152" spans="1:23" ht="18" customHeight="1">
      <c r="F152" s="37"/>
      <c r="G152" s="52"/>
      <c r="H152" s="8"/>
      <c r="N152" s="17"/>
      <c r="O152" s="59"/>
      <c r="P152" s="17"/>
    </row>
    <row r="153" spans="1:23" ht="18" customHeight="1">
      <c r="F153" s="37"/>
      <c r="G153" s="52"/>
      <c r="H153" s="8"/>
      <c r="N153" s="17"/>
      <c r="O153" s="59"/>
      <c r="P153" s="17"/>
    </row>
    <row r="154" spans="1:23" ht="18" customHeight="1">
      <c r="F154" s="37"/>
      <c r="G154" s="52"/>
      <c r="H154" s="8"/>
      <c r="N154" s="17"/>
      <c r="O154" s="59"/>
      <c r="P154" s="17"/>
    </row>
    <row r="155" spans="1:23" ht="18" customHeight="1">
      <c r="H155" s="8"/>
      <c r="P155" s="17"/>
    </row>
    <row r="156" spans="1:23" s="1" customFormat="1">
      <c r="A156" s="4"/>
      <c r="B156" s="4"/>
      <c r="C156" s="4"/>
      <c r="D156" s="4"/>
      <c r="E156" s="4"/>
      <c r="F156" s="4"/>
      <c r="G156" s="46"/>
      <c r="H156" s="4"/>
      <c r="I156" s="4"/>
      <c r="J156" s="4"/>
      <c r="K156" s="4"/>
      <c r="L156" s="4"/>
      <c r="M156" s="4"/>
      <c r="N156" s="4"/>
      <c r="O156" s="46"/>
      <c r="P156" s="4"/>
      <c r="Q156" s="4"/>
      <c r="R156" s="4"/>
      <c r="S156" s="4"/>
      <c r="T156" s="4"/>
      <c r="U156" s="4"/>
      <c r="V156" s="4"/>
      <c r="W156" s="46"/>
    </row>
    <row r="157" spans="1:23" ht="14.25">
      <c r="H157" s="16"/>
      <c r="P157" s="1"/>
    </row>
    <row r="159" spans="1:23">
      <c r="H159" s="1"/>
    </row>
    <row r="160" spans="1:23">
      <c r="F160" s="42"/>
      <c r="G160" s="58"/>
      <c r="H160" s="1"/>
    </row>
    <row r="161" spans="1:23" ht="14.25">
      <c r="F161" s="17"/>
      <c r="G161" s="59"/>
      <c r="H161" s="19"/>
    </row>
    <row r="162" spans="1:23" ht="14.25">
      <c r="H162" s="6"/>
    </row>
    <row r="163" spans="1:23">
      <c r="F163" s="42"/>
      <c r="G163" s="58"/>
      <c r="H163" s="1"/>
    </row>
    <row r="164" spans="1:23" ht="14.25">
      <c r="F164" s="42"/>
      <c r="G164" s="58"/>
      <c r="H164" s="19"/>
    </row>
    <row r="165" spans="1:23" ht="14.25">
      <c r="H165" s="19"/>
    </row>
    <row r="166" spans="1:23">
      <c r="H166" s="1"/>
    </row>
    <row r="167" spans="1:23" s="1" customFormat="1" ht="14.25">
      <c r="A167" s="4"/>
      <c r="B167" s="4"/>
      <c r="C167" s="4"/>
      <c r="D167" s="4"/>
      <c r="E167" s="4"/>
      <c r="F167" s="17"/>
      <c r="G167" s="59"/>
      <c r="H167" s="7"/>
      <c r="I167" s="4"/>
      <c r="J167" s="4"/>
      <c r="K167" s="4"/>
      <c r="L167" s="4"/>
      <c r="M167" s="4"/>
      <c r="N167" s="4"/>
      <c r="O167" s="46"/>
      <c r="Q167" s="4"/>
      <c r="R167" s="4"/>
      <c r="S167" s="4"/>
      <c r="T167" s="4"/>
      <c r="U167" s="4"/>
      <c r="V167" s="4"/>
      <c r="W167" s="46"/>
    </row>
    <row r="168" spans="1:23" s="1" customFormat="1" ht="25.5" customHeight="1">
      <c r="A168" s="4"/>
      <c r="B168" s="4"/>
      <c r="C168" s="4"/>
      <c r="D168" s="4"/>
      <c r="E168" s="4"/>
      <c r="F168" s="4"/>
      <c r="G168" s="46"/>
      <c r="H168" s="20"/>
      <c r="I168" s="4"/>
      <c r="J168" s="4"/>
      <c r="K168" s="4"/>
      <c r="L168" s="4"/>
      <c r="M168" s="4"/>
      <c r="N168" s="4"/>
      <c r="O168" s="46"/>
      <c r="Q168" s="4"/>
      <c r="R168" s="4"/>
      <c r="S168" s="4"/>
      <c r="T168" s="4"/>
      <c r="U168" s="4"/>
      <c r="V168" s="4"/>
      <c r="W168" s="46"/>
    </row>
  </sheetData>
  <sortState ref="R3:X133">
    <sortCondition descending="1" ref="U3:U133"/>
  </sortState>
  <mergeCells count="1">
    <mergeCell ref="A1:U1"/>
  </mergeCells>
  <phoneticPr fontId="1" type="noConversion"/>
  <conditionalFormatting sqref="B136:B1048576 B1:B2">
    <cfRule type="duplicateValues" dxfId="9" priority="49"/>
  </conditionalFormatting>
  <conditionalFormatting sqref="B136:B1048576">
    <cfRule type="duplicateValues" dxfId="8" priority="53"/>
  </conditionalFormatting>
  <conditionalFormatting sqref="B134">
    <cfRule type="duplicateValues" dxfId="7" priority="54"/>
  </conditionalFormatting>
  <conditionalFormatting sqref="J136:J1048576 J1:J2">
    <cfRule type="duplicateValues" dxfId="6" priority="55"/>
  </conditionalFormatting>
  <conditionalFormatting sqref="J136:J1048576">
    <cfRule type="duplicateValues" dxfId="5" priority="58"/>
  </conditionalFormatting>
  <conditionalFormatting sqref="J134">
    <cfRule type="duplicateValues" dxfId="4" priority="59"/>
  </conditionalFormatting>
  <conditionalFormatting sqref="R136:R1048576 R1:R2">
    <cfRule type="duplicateValues" dxfId="3" priority="60"/>
  </conditionalFormatting>
  <conditionalFormatting sqref="R136:R1048576">
    <cfRule type="duplicateValues" dxfId="2" priority="62"/>
  </conditionalFormatting>
  <conditionalFormatting sqref="R135">
    <cfRule type="duplicateValues" dxfId="1" priority="63"/>
  </conditionalFormatting>
  <conditionalFormatting sqref="R134">
    <cfRule type="duplicateValues" dxfId="0" priority="64"/>
  </conditionalFormatting>
  <pageMargins left="0.24" right="0.70866141732283472" top="0.74803149606299213" bottom="0.41" header="0.31496062992125984" footer="0.31496062992125984"/>
  <pageSetup paperSize="9" orientation="landscape" horizontalDpi="200" verticalDpi="200" r:id="rId1"/>
  <rowBreaks count="1" manualBreakCount="1">
    <brk id="156"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3"/>
  <sheetViews>
    <sheetView showGridLines="0" zoomScaleNormal="100" workbookViewId="0">
      <selection activeCell="A2" sqref="A2:E2"/>
    </sheetView>
  </sheetViews>
  <sheetFormatPr defaultRowHeight="16.5"/>
  <cols>
    <col min="1" max="1" width="6.125" style="65" customWidth="1"/>
    <col min="2" max="5" width="12.5" style="65" customWidth="1"/>
    <col min="6" max="6" width="2.375" style="65" customWidth="1"/>
    <col min="7" max="7" width="6.625" style="65" customWidth="1"/>
    <col min="8" max="8" width="15.875" style="65" customWidth="1"/>
    <col min="9" max="11" width="13.375" style="65" customWidth="1"/>
    <col min="12" max="12" width="2.375" style="65" customWidth="1"/>
    <col min="13" max="13" width="6.25" style="65" customWidth="1"/>
    <col min="14" max="17" width="14" style="65" customWidth="1"/>
    <col min="18" max="16384" width="9" style="65"/>
  </cols>
  <sheetData>
    <row r="1" spans="1:22" ht="52.5" customHeight="1">
      <c r="A1" s="257" t="s">
        <v>220</v>
      </c>
      <c r="B1" s="257"/>
      <c r="C1" s="257"/>
      <c r="D1" s="257"/>
      <c r="E1" s="257"/>
      <c r="F1" s="257"/>
      <c r="G1" s="257"/>
      <c r="H1" s="257"/>
      <c r="I1" s="257"/>
      <c r="J1" s="257"/>
      <c r="K1" s="257"/>
      <c r="L1" s="257"/>
      <c r="M1" s="257"/>
      <c r="N1" s="257"/>
      <c r="O1" s="257"/>
      <c r="P1" s="257"/>
      <c r="Q1" s="257"/>
    </row>
    <row r="2" spans="1:22" s="67" customFormat="1" ht="25.5" customHeight="1">
      <c r="A2" s="258" t="s">
        <v>221</v>
      </c>
      <c r="B2" s="259"/>
      <c r="C2" s="259"/>
      <c r="D2" s="259"/>
      <c r="E2" s="260"/>
      <c r="F2" s="66"/>
      <c r="G2" s="261" t="s">
        <v>228</v>
      </c>
      <c r="H2" s="262"/>
      <c r="I2" s="262"/>
      <c r="J2" s="262"/>
      <c r="K2" s="263"/>
      <c r="L2" s="66"/>
      <c r="M2" s="264" t="s">
        <v>222</v>
      </c>
      <c r="N2" s="265"/>
      <c r="O2" s="265"/>
      <c r="P2" s="265"/>
      <c r="Q2" s="266"/>
    </row>
    <row r="3" spans="1:22" s="71" customFormat="1" ht="25.5" customHeight="1">
      <c r="A3" s="86" t="s">
        <v>223</v>
      </c>
      <c r="B3" s="86" t="s">
        <v>224</v>
      </c>
      <c r="C3" s="86" t="s">
        <v>225</v>
      </c>
      <c r="D3" s="86" t="s">
        <v>226</v>
      </c>
      <c r="E3" s="86" t="s">
        <v>227</v>
      </c>
      <c r="F3" s="65"/>
      <c r="G3" s="68" t="s">
        <v>223</v>
      </c>
      <c r="H3" s="68" t="s">
        <v>224</v>
      </c>
      <c r="I3" s="87" t="s">
        <v>143</v>
      </c>
      <c r="J3" s="87" t="s">
        <v>144</v>
      </c>
      <c r="K3" s="87" t="s">
        <v>227</v>
      </c>
      <c r="L3" s="65"/>
      <c r="M3" s="69" t="s">
        <v>223</v>
      </c>
      <c r="N3" s="69" t="s">
        <v>224</v>
      </c>
      <c r="O3" s="70" t="s">
        <v>143</v>
      </c>
      <c r="P3" s="70" t="s">
        <v>144</v>
      </c>
      <c r="Q3" s="70" t="s">
        <v>227</v>
      </c>
      <c r="R3" s="67"/>
      <c r="S3" s="67"/>
      <c r="T3" s="67"/>
      <c r="U3" s="67"/>
      <c r="V3" s="67"/>
    </row>
    <row r="4" spans="1:22" s="67" customFormat="1" ht="25.5" customHeight="1">
      <c r="A4" s="72">
        <v>1</v>
      </c>
      <c r="B4" s="72" t="s">
        <v>145</v>
      </c>
      <c r="C4" s="72">
        <v>7645</v>
      </c>
      <c r="D4" s="72">
        <v>7537</v>
      </c>
      <c r="E4" s="107">
        <f t="shared" ref="E4:E13" si="0">IF(D4&lt;&gt;0,(C4/D4-1)*100%,"-")</f>
        <v>1.4329308743531888E-2</v>
      </c>
      <c r="F4" s="65"/>
      <c r="G4" s="110">
        <v>1</v>
      </c>
      <c r="H4" s="110" t="s">
        <v>13</v>
      </c>
      <c r="I4" s="110">
        <v>546907</v>
      </c>
      <c r="J4" s="109">
        <v>611174</v>
      </c>
      <c r="K4" s="107">
        <f>IF(J4&lt;&gt;0,(I4/J4-1)*100%,"-")</f>
        <v>-0.10515336058143832</v>
      </c>
      <c r="L4" s="65"/>
      <c r="M4" s="110">
        <v>1</v>
      </c>
      <c r="N4" s="112" t="s">
        <v>145</v>
      </c>
      <c r="O4" s="112">
        <v>66.812919500000007</v>
      </c>
      <c r="P4" s="112">
        <v>65.485348900000005</v>
      </c>
      <c r="Q4" s="107">
        <f>IF(P4&lt;&gt;0,(O4/P4-1)*100%,"-")</f>
        <v>2.0272788070920811E-2</v>
      </c>
    </row>
    <row r="5" spans="1:22" s="67" customFormat="1" ht="25.5" customHeight="1">
      <c r="A5" s="72">
        <v>2</v>
      </c>
      <c r="B5" s="72" t="s">
        <v>13</v>
      </c>
      <c r="C5" s="72">
        <v>4330</v>
      </c>
      <c r="D5" s="72">
        <v>3483</v>
      </c>
      <c r="E5" s="107">
        <f t="shared" si="0"/>
        <v>0.24318116566178571</v>
      </c>
      <c r="F5" s="65"/>
      <c r="G5" s="110">
        <v>2</v>
      </c>
      <c r="H5" s="110" t="s">
        <v>145</v>
      </c>
      <c r="I5" s="110">
        <v>308241</v>
      </c>
      <c r="J5" s="109">
        <v>394496</v>
      </c>
      <c r="K5" s="107">
        <f t="shared" ref="K5:K13" si="1">IF(J5&lt;&gt;0,(I5/J5-1)*100%,"-")</f>
        <v>-0.21864606992212854</v>
      </c>
      <c r="L5" s="65"/>
      <c r="M5" s="110">
        <v>2</v>
      </c>
      <c r="N5" s="112" t="s">
        <v>13</v>
      </c>
      <c r="O5" s="112">
        <v>38.497802100000001</v>
      </c>
      <c r="P5" s="112">
        <v>41.659905299999998</v>
      </c>
      <c r="Q5" s="107">
        <f t="shared" ref="Q5:Q13" si="2">IF(P5&lt;&gt;0,(O5/P5-1)*100%,"-")</f>
        <v>-7.590279375887099E-2</v>
      </c>
    </row>
    <row r="6" spans="1:22" s="67" customFormat="1" ht="25.5" customHeight="1">
      <c r="A6" s="72">
        <v>3</v>
      </c>
      <c r="B6" s="72" t="s">
        <v>146</v>
      </c>
      <c r="C6" s="72">
        <v>3186</v>
      </c>
      <c r="D6" s="72">
        <v>2570</v>
      </c>
      <c r="E6" s="107">
        <f t="shared" si="0"/>
        <v>0.23968871595330743</v>
      </c>
      <c r="F6" s="65"/>
      <c r="G6" s="110">
        <v>3</v>
      </c>
      <c r="H6" s="110" t="s">
        <v>146</v>
      </c>
      <c r="I6" s="110">
        <v>41472</v>
      </c>
      <c r="J6" s="109">
        <v>84659</v>
      </c>
      <c r="K6" s="107">
        <f t="shared" si="1"/>
        <v>-0.51012886993704154</v>
      </c>
      <c r="L6" s="65"/>
      <c r="M6" s="110">
        <v>3</v>
      </c>
      <c r="N6" s="112" t="s">
        <v>146</v>
      </c>
      <c r="O6" s="112">
        <v>34.293756100000003</v>
      </c>
      <c r="P6" s="112">
        <v>41.057137500000003</v>
      </c>
      <c r="Q6" s="107">
        <f t="shared" si="2"/>
        <v>-0.16473095329648835</v>
      </c>
    </row>
    <row r="7" spans="1:22" s="67" customFormat="1" ht="25.5" customHeight="1">
      <c r="A7" s="72">
        <v>4</v>
      </c>
      <c r="B7" s="72" t="s">
        <v>148</v>
      </c>
      <c r="C7" s="72">
        <v>2761</v>
      </c>
      <c r="D7" s="72">
        <v>2725</v>
      </c>
      <c r="E7" s="107">
        <f t="shared" si="0"/>
        <v>1.3211009174311839E-2</v>
      </c>
      <c r="F7" s="65"/>
      <c r="G7" s="110">
        <v>4</v>
      </c>
      <c r="H7" s="110" t="s">
        <v>149</v>
      </c>
      <c r="I7" s="110">
        <v>34985</v>
      </c>
      <c r="J7" s="109">
        <v>68557</v>
      </c>
      <c r="K7" s="107">
        <f t="shared" si="1"/>
        <v>-0.48969470659451264</v>
      </c>
      <c r="L7" s="65"/>
      <c r="M7" s="110">
        <v>4</v>
      </c>
      <c r="N7" s="112" t="s">
        <v>147</v>
      </c>
      <c r="O7" s="112">
        <v>19.829006499999998</v>
      </c>
      <c r="P7" s="112">
        <v>22.084077799999999</v>
      </c>
      <c r="Q7" s="107">
        <f t="shared" si="2"/>
        <v>-0.10211299382399386</v>
      </c>
    </row>
    <row r="8" spans="1:22" s="67" customFormat="1" ht="25.5" customHeight="1">
      <c r="A8" s="72">
        <v>5</v>
      </c>
      <c r="B8" s="72" t="s">
        <v>147</v>
      </c>
      <c r="C8" s="72">
        <v>2675</v>
      </c>
      <c r="D8" s="72">
        <v>2301</v>
      </c>
      <c r="E8" s="107">
        <f t="shared" si="0"/>
        <v>0.16253802694480668</v>
      </c>
      <c r="F8" s="65"/>
      <c r="G8" s="110">
        <v>5</v>
      </c>
      <c r="H8" s="110" t="s">
        <v>148</v>
      </c>
      <c r="I8" s="110">
        <v>25437</v>
      </c>
      <c r="J8" s="109">
        <v>95017</v>
      </c>
      <c r="K8" s="107">
        <f t="shared" si="1"/>
        <v>-0.73229001126114279</v>
      </c>
      <c r="L8" s="65"/>
      <c r="M8" s="110">
        <v>5</v>
      </c>
      <c r="N8" s="112" t="s">
        <v>148</v>
      </c>
      <c r="O8" s="112">
        <v>12.8202093</v>
      </c>
      <c r="P8" s="112">
        <v>13.441537800000001</v>
      </c>
      <c r="Q8" s="107">
        <f t="shared" si="2"/>
        <v>-4.6224510115204231E-2</v>
      </c>
    </row>
    <row r="9" spans="1:22" s="67" customFormat="1" ht="25.5" customHeight="1">
      <c r="A9" s="72">
        <v>6</v>
      </c>
      <c r="B9" s="72" t="s">
        <v>149</v>
      </c>
      <c r="C9" s="72">
        <v>866</v>
      </c>
      <c r="D9" s="72">
        <v>828</v>
      </c>
      <c r="E9" s="107">
        <f t="shared" si="0"/>
        <v>4.5893719806763267E-2</v>
      </c>
      <c r="F9" s="65"/>
      <c r="G9" s="110">
        <v>6</v>
      </c>
      <c r="H9" s="110" t="s">
        <v>147</v>
      </c>
      <c r="I9" s="110">
        <v>1572</v>
      </c>
      <c r="J9" s="109">
        <v>1692</v>
      </c>
      <c r="K9" s="107">
        <f t="shared" si="1"/>
        <v>-7.0921985815602828E-2</v>
      </c>
      <c r="L9" s="65"/>
      <c r="M9" s="110">
        <v>6</v>
      </c>
      <c r="N9" s="112" t="s">
        <v>246</v>
      </c>
      <c r="O9" s="112">
        <v>9.7591023000000003</v>
      </c>
      <c r="P9" s="112">
        <v>11.600532100000001</v>
      </c>
      <c r="Q9" s="107">
        <f t="shared" si="2"/>
        <v>-0.15873666691547705</v>
      </c>
    </row>
    <row r="10" spans="1:22" s="67" customFormat="1" ht="25.5" customHeight="1">
      <c r="A10" s="72">
        <v>7</v>
      </c>
      <c r="B10" s="72" t="s">
        <v>150</v>
      </c>
      <c r="C10" s="72">
        <v>558</v>
      </c>
      <c r="D10" s="72">
        <v>422</v>
      </c>
      <c r="E10" s="107">
        <f t="shared" si="0"/>
        <v>0.32227488151658767</v>
      </c>
      <c r="F10" s="65"/>
      <c r="G10" s="110">
        <v>7</v>
      </c>
      <c r="H10" s="110" t="s">
        <v>306</v>
      </c>
      <c r="I10" s="110">
        <v>1023</v>
      </c>
      <c r="J10" s="109">
        <v>1406</v>
      </c>
      <c r="K10" s="107">
        <f t="shared" si="1"/>
        <v>-0.27240398293029877</v>
      </c>
      <c r="L10" s="65"/>
      <c r="M10" s="110">
        <v>7</v>
      </c>
      <c r="N10" s="112" t="s">
        <v>150</v>
      </c>
      <c r="O10" s="112">
        <v>8.3875644999999999</v>
      </c>
      <c r="P10" s="112">
        <v>9.1642837000000004</v>
      </c>
      <c r="Q10" s="107">
        <f t="shared" si="2"/>
        <v>-8.4755036555666741E-2</v>
      </c>
    </row>
    <row r="11" spans="1:22" s="67" customFormat="1" ht="25.5" customHeight="1">
      <c r="A11" s="72">
        <v>8</v>
      </c>
      <c r="B11" s="72" t="s">
        <v>369</v>
      </c>
      <c r="C11" s="72">
        <v>479</v>
      </c>
      <c r="D11" s="72">
        <v>325</v>
      </c>
      <c r="E11" s="107">
        <f t="shared" si="0"/>
        <v>0.47384615384615381</v>
      </c>
      <c r="F11" s="65"/>
      <c r="G11" s="110">
        <v>8</v>
      </c>
      <c r="H11" s="110" t="s">
        <v>369</v>
      </c>
      <c r="I11" s="110">
        <v>1002</v>
      </c>
      <c r="J11" s="109">
        <v>431</v>
      </c>
      <c r="K11" s="107">
        <f t="shared" si="1"/>
        <v>1.3248259860788862</v>
      </c>
      <c r="L11" s="65"/>
      <c r="M11" s="110">
        <v>8</v>
      </c>
      <c r="N11" s="112" t="s">
        <v>306</v>
      </c>
      <c r="O11" s="112">
        <v>6.9320906999999998</v>
      </c>
      <c r="P11" s="112">
        <v>7.6203192</v>
      </c>
      <c r="Q11" s="107">
        <f t="shared" si="2"/>
        <v>-9.0314917516841065E-2</v>
      </c>
    </row>
    <row r="12" spans="1:22" s="67" customFormat="1" ht="25.5" customHeight="1">
      <c r="A12" s="72">
        <v>9</v>
      </c>
      <c r="B12" s="72" t="s">
        <v>306</v>
      </c>
      <c r="C12" s="72">
        <v>455</v>
      </c>
      <c r="D12" s="72">
        <v>253</v>
      </c>
      <c r="E12" s="107">
        <f t="shared" si="0"/>
        <v>0.79841897233201586</v>
      </c>
      <c r="F12" s="65"/>
      <c r="G12" s="110">
        <v>9</v>
      </c>
      <c r="H12" s="110" t="s">
        <v>337</v>
      </c>
      <c r="I12" s="110">
        <v>441</v>
      </c>
      <c r="J12" s="109">
        <v>12607</v>
      </c>
      <c r="K12" s="107">
        <f t="shared" si="1"/>
        <v>-0.96501943364797338</v>
      </c>
      <c r="L12" s="65"/>
      <c r="M12" s="110">
        <v>9</v>
      </c>
      <c r="N12" s="112" t="s">
        <v>321</v>
      </c>
      <c r="O12" s="112">
        <v>5.9140493000000003</v>
      </c>
      <c r="P12" s="112">
        <v>4.8108050999999996</v>
      </c>
      <c r="Q12" s="107">
        <f t="shared" si="2"/>
        <v>0.22932631380140522</v>
      </c>
    </row>
    <row r="13" spans="1:22" s="67" customFormat="1" ht="25.5" customHeight="1">
      <c r="A13" s="72">
        <v>10</v>
      </c>
      <c r="B13" s="72" t="s">
        <v>359</v>
      </c>
      <c r="C13" s="72">
        <v>437</v>
      </c>
      <c r="D13" s="72">
        <v>289</v>
      </c>
      <c r="E13" s="107">
        <f t="shared" si="0"/>
        <v>0.51211072664359869</v>
      </c>
      <c r="F13" s="65"/>
      <c r="G13" s="110">
        <v>10</v>
      </c>
      <c r="H13" s="110" t="s">
        <v>380</v>
      </c>
      <c r="I13" s="110">
        <v>353</v>
      </c>
      <c r="J13" s="109">
        <v>480</v>
      </c>
      <c r="K13" s="107">
        <f t="shared" si="1"/>
        <v>-0.26458333333333328</v>
      </c>
      <c r="L13" s="65"/>
      <c r="M13" s="110">
        <v>10</v>
      </c>
      <c r="N13" s="112" t="s">
        <v>359</v>
      </c>
      <c r="O13" s="112">
        <v>5.0317524000000002</v>
      </c>
      <c r="P13" s="112">
        <v>2.7720482</v>
      </c>
      <c r="Q13" s="107">
        <f t="shared" si="2"/>
        <v>0.8151749309409555</v>
      </c>
    </row>
    <row r="14" spans="1:22" ht="17.25">
      <c r="P14" s="123"/>
      <c r="R14" s="67"/>
      <c r="S14" s="67"/>
      <c r="T14" s="67"/>
      <c r="U14" s="67"/>
      <c r="V14" s="67"/>
    </row>
    <row r="15" spans="1:22" ht="17.25" customHeight="1">
      <c r="A15" s="97" t="str">
        <f>频道排名!A16</f>
        <v xml:space="preserve">数据来源：美兰德中国电视媒体网络传播监测与研究       数据监测时间：2016年10月31日- 2016年11月06日    </v>
      </c>
      <c r="B15" s="73"/>
      <c r="C15" s="73"/>
      <c r="D15" s="73"/>
      <c r="E15" s="73"/>
      <c r="F15" s="73"/>
      <c r="G15" s="73"/>
      <c r="H15" s="74"/>
      <c r="I15" s="75"/>
      <c r="J15" s="75"/>
      <c r="K15" s="75"/>
      <c r="L15" s="75"/>
      <c r="P15" s="123"/>
    </row>
    <row r="16" spans="1:22" ht="17.25">
      <c r="A16" s="245" t="s">
        <v>151</v>
      </c>
      <c r="B16" s="246"/>
      <c r="C16" s="246"/>
      <c r="D16" s="246"/>
      <c r="E16" s="246"/>
      <c r="F16" s="246"/>
      <c r="G16" s="246"/>
      <c r="H16" s="246"/>
      <c r="I16" s="246"/>
      <c r="J16" s="246"/>
      <c r="K16" s="247"/>
      <c r="L16" s="77"/>
      <c r="M16" s="75"/>
      <c r="N16" s="75"/>
      <c r="O16" s="75"/>
      <c r="P16" s="122"/>
    </row>
    <row r="17" spans="1:16">
      <c r="A17" s="78"/>
      <c r="B17" s="78"/>
      <c r="C17" s="78"/>
      <c r="D17" s="78"/>
      <c r="E17" s="78"/>
      <c r="F17" s="78"/>
      <c r="G17" s="78"/>
      <c r="H17" s="78"/>
      <c r="I17" s="78"/>
      <c r="J17" s="78"/>
      <c r="K17" s="78"/>
      <c r="L17" s="78"/>
      <c r="M17" s="75"/>
      <c r="N17" s="75"/>
      <c r="O17" s="75"/>
      <c r="P17" s="75"/>
    </row>
    <row r="18" spans="1:16" ht="17.25">
      <c r="A18" s="79" t="s">
        <v>152</v>
      </c>
      <c r="B18" s="78"/>
      <c r="C18" s="78"/>
      <c r="D18" s="78"/>
      <c r="E18" s="78"/>
      <c r="F18" s="78"/>
      <c r="G18" s="78"/>
      <c r="H18" s="78"/>
      <c r="I18" s="78"/>
      <c r="J18" s="78"/>
      <c r="K18" s="78"/>
      <c r="L18" s="78"/>
      <c r="M18" s="75"/>
      <c r="N18" s="75"/>
      <c r="O18" s="75"/>
      <c r="P18" s="75"/>
    </row>
    <row r="19" spans="1:16" ht="17.25">
      <c r="A19" s="80" t="s">
        <v>153</v>
      </c>
      <c r="B19" s="78"/>
      <c r="C19" s="78"/>
      <c r="D19" s="78"/>
      <c r="E19" s="78"/>
      <c r="F19" s="78"/>
      <c r="G19" s="78"/>
      <c r="H19" s="78"/>
      <c r="I19" s="78"/>
      <c r="J19" s="78"/>
      <c r="K19" s="78"/>
      <c r="L19" s="78"/>
      <c r="M19" s="75"/>
      <c r="N19" s="75"/>
      <c r="O19" s="75"/>
      <c r="P19" s="75"/>
    </row>
    <row r="20" spans="1:16">
      <c r="A20" s="254" t="s">
        <v>154</v>
      </c>
      <c r="B20" s="255"/>
      <c r="C20" s="255"/>
      <c r="D20" s="255"/>
      <c r="E20" s="255"/>
      <c r="F20" s="255"/>
      <c r="G20" s="255"/>
      <c r="H20" s="255"/>
      <c r="I20" s="255"/>
      <c r="J20" s="255"/>
      <c r="K20" s="255"/>
      <c r="L20" s="255"/>
      <c r="M20" s="255"/>
      <c r="N20" s="255"/>
      <c r="O20" s="255"/>
      <c r="P20" s="256"/>
    </row>
    <row r="21" spans="1:16" ht="17.25">
      <c r="A21" s="79" t="s">
        <v>155</v>
      </c>
      <c r="B21" s="79"/>
      <c r="C21" s="79"/>
      <c r="D21" s="79"/>
      <c r="E21" s="79"/>
      <c r="F21" s="78"/>
      <c r="G21" s="79"/>
      <c r="H21" s="79"/>
      <c r="I21" s="79"/>
      <c r="J21" s="79"/>
      <c r="K21" s="79"/>
      <c r="L21" s="78"/>
      <c r="M21" s="75"/>
      <c r="N21" s="75"/>
      <c r="O21" s="75"/>
      <c r="P21" s="75"/>
    </row>
    <row r="22" spans="1:16" ht="17.25">
      <c r="A22" s="80" t="s">
        <v>156</v>
      </c>
      <c r="B22" s="78"/>
      <c r="C22" s="78"/>
      <c r="D22" s="78"/>
      <c r="E22" s="78"/>
      <c r="F22" s="78"/>
      <c r="G22" s="78"/>
      <c r="H22" s="78"/>
      <c r="I22" s="78"/>
      <c r="J22" s="78"/>
      <c r="K22" s="78"/>
      <c r="L22" s="78"/>
      <c r="M22" s="75"/>
      <c r="N22" s="75"/>
      <c r="O22" s="75"/>
      <c r="P22" s="75"/>
    </row>
    <row r="23" spans="1:16" ht="17.25">
      <c r="A23" s="245" t="s">
        <v>157</v>
      </c>
      <c r="B23" s="246"/>
      <c r="C23" s="246"/>
      <c r="D23" s="246"/>
      <c r="E23" s="246"/>
      <c r="F23" s="246"/>
      <c r="G23" s="246"/>
      <c r="H23" s="246"/>
      <c r="I23" s="246"/>
      <c r="J23" s="246"/>
      <c r="K23" s="247"/>
      <c r="L23" s="77"/>
      <c r="M23" s="75"/>
      <c r="N23" s="75"/>
      <c r="O23" s="75"/>
      <c r="P23" s="75"/>
    </row>
    <row r="24" spans="1:16" ht="17.25">
      <c r="A24" s="245" t="s">
        <v>158</v>
      </c>
      <c r="B24" s="246"/>
      <c r="C24" s="246"/>
      <c r="D24" s="246"/>
      <c r="E24" s="246"/>
      <c r="F24" s="246"/>
      <c r="G24" s="246"/>
      <c r="H24" s="246"/>
      <c r="I24" s="246"/>
      <c r="J24" s="246"/>
      <c r="K24" s="247"/>
      <c r="L24" s="81"/>
      <c r="M24" s="82"/>
      <c r="N24" s="82"/>
      <c r="O24" s="82"/>
      <c r="P24" s="75"/>
    </row>
    <row r="25" spans="1:16" ht="17.25">
      <c r="A25" s="83" t="s">
        <v>159</v>
      </c>
      <c r="B25" s="78"/>
      <c r="C25" s="78"/>
      <c r="D25" s="78"/>
      <c r="E25" s="78"/>
      <c r="F25" s="78"/>
      <c r="G25" s="75"/>
      <c r="H25" s="75"/>
      <c r="I25" s="75"/>
      <c r="J25" s="75"/>
      <c r="K25" s="78"/>
      <c r="L25" s="78"/>
      <c r="M25" s="78"/>
      <c r="N25" s="78"/>
      <c r="O25" s="78"/>
      <c r="P25" s="75"/>
    </row>
    <row r="26" spans="1:16" ht="17.25">
      <c r="A26" s="248" t="s">
        <v>160</v>
      </c>
      <c r="B26" s="249"/>
      <c r="C26" s="249"/>
      <c r="D26" s="249"/>
      <c r="E26" s="249"/>
      <c r="F26" s="249"/>
      <c r="G26" s="249"/>
      <c r="H26" s="249"/>
      <c r="I26" s="249"/>
      <c r="J26" s="249"/>
      <c r="K26" s="249"/>
      <c r="L26" s="249"/>
      <c r="M26" s="249"/>
      <c r="N26" s="249"/>
      <c r="O26" s="249"/>
      <c r="P26" s="250"/>
    </row>
    <row r="27" spans="1:16" ht="17.25">
      <c r="A27" s="248" t="s">
        <v>161</v>
      </c>
      <c r="B27" s="249"/>
      <c r="C27" s="249"/>
      <c r="D27" s="249"/>
      <c r="E27" s="249"/>
      <c r="F27" s="249"/>
      <c r="G27" s="249"/>
      <c r="H27" s="249"/>
      <c r="I27" s="249"/>
      <c r="J27" s="249"/>
      <c r="K27" s="249"/>
      <c r="L27" s="249"/>
      <c r="M27" s="249"/>
      <c r="N27" s="249"/>
      <c r="O27" s="249"/>
      <c r="P27" s="250"/>
    </row>
    <row r="28" spans="1:16" ht="17.25">
      <c r="A28" s="83" t="s">
        <v>162</v>
      </c>
      <c r="B28" s="83"/>
      <c r="C28" s="83"/>
      <c r="D28" s="83"/>
      <c r="E28" s="83"/>
      <c r="F28" s="83"/>
      <c r="G28" s="83"/>
      <c r="H28" s="83"/>
      <c r="I28" s="83"/>
      <c r="J28" s="83"/>
      <c r="K28" s="83"/>
      <c r="L28" s="83"/>
      <c r="M28" s="83"/>
      <c r="N28" s="83"/>
      <c r="O28" s="83"/>
      <c r="P28" s="83"/>
    </row>
    <row r="29" spans="1:16" ht="17.25">
      <c r="A29" s="251" t="s">
        <v>163</v>
      </c>
      <c r="B29" s="252"/>
      <c r="C29" s="252"/>
      <c r="D29" s="252"/>
      <c r="E29" s="252"/>
      <c r="F29" s="252"/>
      <c r="G29" s="252"/>
      <c r="H29" s="252"/>
      <c r="I29" s="252"/>
      <c r="J29" s="252"/>
      <c r="K29" s="252"/>
      <c r="L29" s="252"/>
      <c r="M29" s="252"/>
      <c r="N29" s="252"/>
      <c r="O29" s="252"/>
      <c r="P29" s="253"/>
    </row>
    <row r="30" spans="1:16" ht="17.25">
      <c r="A30" s="248" t="s">
        <v>164</v>
      </c>
      <c r="B30" s="249"/>
      <c r="C30" s="249"/>
      <c r="D30" s="249"/>
      <c r="E30" s="249"/>
      <c r="F30" s="249"/>
      <c r="G30" s="249"/>
      <c r="H30" s="249"/>
      <c r="I30" s="249"/>
      <c r="J30" s="249"/>
      <c r="K30" s="249"/>
      <c r="L30" s="249"/>
      <c r="M30" s="249"/>
      <c r="N30" s="249"/>
      <c r="O30" s="249"/>
      <c r="P30" s="250"/>
    </row>
    <row r="31" spans="1:16" ht="17.25">
      <c r="A31" s="80" t="s">
        <v>165</v>
      </c>
      <c r="B31" s="78"/>
      <c r="C31" s="78"/>
      <c r="D31" s="78"/>
      <c r="E31" s="78"/>
      <c r="F31" s="79"/>
      <c r="G31" s="78"/>
      <c r="H31" s="78"/>
      <c r="I31" s="78"/>
      <c r="J31" s="78"/>
      <c r="K31" s="78"/>
      <c r="L31" s="79"/>
      <c r="M31" s="75"/>
      <c r="N31" s="75"/>
      <c r="O31" s="75"/>
      <c r="P31" s="75"/>
    </row>
    <row r="32" spans="1:16" ht="17.25">
      <c r="A32" s="79" t="s">
        <v>166</v>
      </c>
      <c r="B32" s="79"/>
      <c r="C32" s="79"/>
      <c r="D32" s="79"/>
      <c r="E32" s="79"/>
      <c r="F32" s="79"/>
      <c r="G32" s="79"/>
      <c r="H32" s="79"/>
      <c r="I32" s="79"/>
      <c r="J32" s="79"/>
      <c r="K32" s="79"/>
      <c r="L32" s="79"/>
      <c r="M32" s="75"/>
      <c r="N32" s="75"/>
      <c r="O32" s="75"/>
      <c r="P32" s="75"/>
    </row>
    <row r="33" spans="1:16" ht="17.25">
      <c r="A33" s="242" t="s">
        <v>167</v>
      </c>
      <c r="B33" s="243"/>
      <c r="C33" s="243"/>
      <c r="D33" s="243"/>
      <c r="E33" s="243"/>
      <c r="F33" s="243"/>
      <c r="G33" s="243"/>
      <c r="H33" s="243"/>
      <c r="I33" s="243"/>
      <c r="J33" s="243"/>
      <c r="K33" s="244"/>
      <c r="L33" s="74"/>
      <c r="M33" s="75"/>
      <c r="N33" s="75"/>
      <c r="O33" s="75"/>
      <c r="P33" s="75"/>
    </row>
  </sheetData>
  <sortState ref="H4:J13">
    <sortCondition descending="1" ref="I4:I13"/>
  </sortState>
  <mergeCells count="13">
    <mergeCell ref="A20:P20"/>
    <mergeCell ref="A1:Q1"/>
    <mergeCell ref="A2:E2"/>
    <mergeCell ref="G2:K2"/>
    <mergeCell ref="M2:Q2"/>
    <mergeCell ref="A16:K16"/>
    <mergeCell ref="A33:K33"/>
    <mergeCell ref="A23:K23"/>
    <mergeCell ref="A24:K24"/>
    <mergeCell ref="A26:P26"/>
    <mergeCell ref="A27:P27"/>
    <mergeCell ref="A29:P29"/>
    <mergeCell ref="A30:P30"/>
  </mergeCells>
  <phoneticPr fontId="1"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38"/>
  <sheetViews>
    <sheetView showGridLines="0" workbookViewId="0">
      <selection activeCell="A2" sqref="A2:F2"/>
    </sheetView>
  </sheetViews>
  <sheetFormatPr defaultRowHeight="16.5"/>
  <cols>
    <col min="1" max="1" width="6.125" style="145" customWidth="1"/>
    <col min="2" max="2" width="21.625" style="145" customWidth="1"/>
    <col min="3" max="3" width="14.75" style="145" customWidth="1"/>
    <col min="4" max="5" width="11.125" style="145" customWidth="1"/>
    <col min="6" max="6" width="11.125" style="169" customWidth="1"/>
    <col min="7" max="7" width="2.375" style="126" customWidth="1"/>
    <col min="8" max="8" width="6.625" style="145" customWidth="1"/>
    <col min="9" max="9" width="23.25" style="145" customWidth="1"/>
    <col min="10" max="10" width="15.5" style="145" customWidth="1"/>
    <col min="11" max="12" width="13.25" style="145" customWidth="1"/>
    <col min="13" max="13" width="13.25" style="169" customWidth="1"/>
    <col min="14" max="14" width="2.375" style="126" customWidth="1"/>
    <col min="15" max="15" width="6.25" style="145" customWidth="1"/>
    <col min="16" max="16" width="18.25" style="145" customWidth="1"/>
    <col min="17" max="17" width="15.625" style="145" customWidth="1"/>
    <col min="18" max="18" width="12.375" style="145" customWidth="1"/>
    <col min="19" max="19" width="14.625" style="145" customWidth="1"/>
    <col min="20" max="20" width="12.375" style="169" customWidth="1"/>
    <col min="21" max="21" width="12.625" style="65" bestFit="1" customWidth="1"/>
    <col min="22" max="22" width="9.625" style="65" customWidth="1"/>
    <col min="23" max="16384" width="9" style="65"/>
  </cols>
  <sheetData>
    <row r="1" spans="1:23" ht="52.5" customHeight="1">
      <c r="A1" s="267" t="s">
        <v>193</v>
      </c>
      <c r="B1" s="267"/>
      <c r="C1" s="267"/>
      <c r="D1" s="267"/>
      <c r="E1" s="267"/>
      <c r="F1" s="267"/>
      <c r="G1" s="268"/>
      <c r="H1" s="267"/>
      <c r="I1" s="267"/>
      <c r="J1" s="267"/>
      <c r="K1" s="267"/>
      <c r="L1" s="267"/>
      <c r="M1" s="267"/>
      <c r="N1" s="268"/>
      <c r="O1" s="267"/>
      <c r="P1" s="267"/>
      <c r="Q1" s="267"/>
      <c r="R1" s="267"/>
      <c r="S1" s="267"/>
      <c r="T1" s="267"/>
    </row>
    <row r="2" spans="1:23" s="67" customFormat="1" ht="25.5" customHeight="1">
      <c r="A2" s="269" t="s">
        <v>136</v>
      </c>
      <c r="B2" s="270"/>
      <c r="C2" s="270"/>
      <c r="D2" s="270"/>
      <c r="E2" s="270"/>
      <c r="F2" s="271"/>
      <c r="G2" s="125"/>
      <c r="H2" s="272" t="s">
        <v>228</v>
      </c>
      <c r="I2" s="273"/>
      <c r="J2" s="273"/>
      <c r="K2" s="273"/>
      <c r="L2" s="273"/>
      <c r="M2" s="274"/>
      <c r="N2" s="125"/>
      <c r="O2" s="275" t="s">
        <v>137</v>
      </c>
      <c r="P2" s="276"/>
      <c r="Q2" s="276"/>
      <c r="R2" s="276"/>
      <c r="S2" s="276"/>
      <c r="T2" s="277"/>
    </row>
    <row r="3" spans="1:23" s="71" customFormat="1" ht="25.5" customHeight="1">
      <c r="A3" s="143" t="s">
        <v>138</v>
      </c>
      <c r="B3" s="143" t="s">
        <v>174</v>
      </c>
      <c r="C3" s="143" t="s">
        <v>139</v>
      </c>
      <c r="D3" s="144" t="s">
        <v>140</v>
      </c>
      <c r="E3" s="144" t="s">
        <v>141</v>
      </c>
      <c r="F3" s="168" t="s">
        <v>142</v>
      </c>
      <c r="G3" s="126"/>
      <c r="H3" s="146" t="s">
        <v>138</v>
      </c>
      <c r="I3" s="146" t="s">
        <v>175</v>
      </c>
      <c r="J3" s="146" t="s">
        <v>139</v>
      </c>
      <c r="K3" s="147" t="s">
        <v>143</v>
      </c>
      <c r="L3" s="147" t="s">
        <v>144</v>
      </c>
      <c r="M3" s="176" t="s">
        <v>142</v>
      </c>
      <c r="N3" s="126"/>
      <c r="O3" s="148" t="s">
        <v>138</v>
      </c>
      <c r="P3" s="148" t="s">
        <v>175</v>
      </c>
      <c r="Q3" s="148" t="s">
        <v>139</v>
      </c>
      <c r="R3" s="149" t="s">
        <v>143</v>
      </c>
      <c r="S3" s="149" t="s">
        <v>144</v>
      </c>
      <c r="T3" s="178" t="s">
        <v>142</v>
      </c>
    </row>
    <row r="4" spans="1:23" s="96" customFormat="1" ht="25.5" customHeight="1">
      <c r="A4" s="95">
        <v>1</v>
      </c>
      <c r="B4" s="95" t="s">
        <v>370</v>
      </c>
      <c r="C4" s="95" t="s">
        <v>145</v>
      </c>
      <c r="D4" s="95">
        <v>3409</v>
      </c>
      <c r="E4" s="95">
        <v>3207</v>
      </c>
      <c r="F4" s="107">
        <f>IF(E4&lt;&gt;0,(D4/E4-1)*100%,"-")</f>
        <v>6.2987215466167701E-2</v>
      </c>
      <c r="G4" s="127"/>
      <c r="H4" s="111">
        <v>1</v>
      </c>
      <c r="I4" s="95" t="s">
        <v>370</v>
      </c>
      <c r="J4" s="95" t="s">
        <v>145</v>
      </c>
      <c r="K4" s="95">
        <v>12852372</v>
      </c>
      <c r="L4" s="95">
        <v>3004766</v>
      </c>
      <c r="M4" s="107">
        <f t="shared" ref="M4:M13" si="0">IF(L4&lt;&gt;0,(K4/L4-1)*100%,"-")</f>
        <v>3.2773287503918773</v>
      </c>
      <c r="N4" s="127"/>
      <c r="O4" s="111">
        <v>1</v>
      </c>
      <c r="P4" s="95" t="s">
        <v>370</v>
      </c>
      <c r="Q4" s="95" t="s">
        <v>145</v>
      </c>
      <c r="R4" s="228">
        <v>29.8871799</v>
      </c>
      <c r="S4" s="225">
        <v>31.532726100000001</v>
      </c>
      <c r="T4" s="107">
        <f>IF(S4&lt;&gt;0,(R4/S4-1)*100%,"-")</f>
        <v>-5.2185345307014241E-2</v>
      </c>
    </row>
    <row r="5" spans="1:23" s="96" customFormat="1" ht="25.5" customHeight="1">
      <c r="A5" s="95">
        <v>2</v>
      </c>
      <c r="B5" s="95" t="s">
        <v>316</v>
      </c>
      <c r="C5" s="95" t="s">
        <v>146</v>
      </c>
      <c r="D5" s="95">
        <v>2855</v>
      </c>
      <c r="E5" s="95">
        <v>2208</v>
      </c>
      <c r="F5" s="107">
        <f t="shared" ref="F5:F13" si="1">IF(E5&lt;&gt;0,(D5/E5-1)*100%,"-")</f>
        <v>0.29302536231884058</v>
      </c>
      <c r="G5" s="127"/>
      <c r="H5" s="111">
        <v>2</v>
      </c>
      <c r="I5" s="95" t="s">
        <v>333</v>
      </c>
      <c r="J5" s="95" t="s">
        <v>146</v>
      </c>
      <c r="K5" s="95">
        <v>1182524</v>
      </c>
      <c r="L5" s="95">
        <v>97212</v>
      </c>
      <c r="M5" s="107">
        <f t="shared" si="0"/>
        <v>11.164382997983788</v>
      </c>
      <c r="N5" s="127"/>
      <c r="O5" s="111">
        <v>2</v>
      </c>
      <c r="P5" s="95" t="s">
        <v>338</v>
      </c>
      <c r="Q5" s="95" t="s">
        <v>147</v>
      </c>
      <c r="R5" s="228">
        <v>14.946515399999999</v>
      </c>
      <c r="S5" s="225">
        <v>16.251965200000001</v>
      </c>
      <c r="T5" s="107">
        <f t="shared" ref="T5:T13" si="2">IF(S5&lt;&gt;0,(R5/S5-1)*100%,"-")</f>
        <v>-8.0325658093336361E-2</v>
      </c>
    </row>
    <row r="6" spans="1:23" s="96" customFormat="1" ht="25.5" customHeight="1">
      <c r="A6" s="95">
        <v>3</v>
      </c>
      <c r="B6" s="95" t="s">
        <v>361</v>
      </c>
      <c r="C6" s="95" t="s">
        <v>145</v>
      </c>
      <c r="D6" s="95">
        <v>1447</v>
      </c>
      <c r="E6" s="95">
        <v>936</v>
      </c>
      <c r="F6" s="107">
        <f t="shared" si="1"/>
        <v>0.545940170940171</v>
      </c>
      <c r="G6" s="127"/>
      <c r="H6" s="111">
        <v>3</v>
      </c>
      <c r="I6" s="95" t="s">
        <v>363</v>
      </c>
      <c r="J6" s="95" t="s">
        <v>145</v>
      </c>
      <c r="K6" s="95">
        <v>565624</v>
      </c>
      <c r="L6" s="95">
        <v>642511</v>
      </c>
      <c r="M6" s="107">
        <f t="shared" si="0"/>
        <v>-0.11966643372642649</v>
      </c>
      <c r="N6" s="127"/>
      <c r="O6" s="111">
        <v>3</v>
      </c>
      <c r="P6" s="95" t="s">
        <v>334</v>
      </c>
      <c r="Q6" s="95" t="s">
        <v>146</v>
      </c>
      <c r="R6" s="228">
        <v>12.982643700000001</v>
      </c>
      <c r="S6" s="225">
        <v>23.3647031</v>
      </c>
      <c r="T6" s="107">
        <f t="shared" si="2"/>
        <v>-0.44434801313610528</v>
      </c>
    </row>
    <row r="7" spans="1:23" s="96" customFormat="1" ht="25.5" customHeight="1">
      <c r="A7" s="95">
        <v>4</v>
      </c>
      <c r="B7" s="95" t="s">
        <v>292</v>
      </c>
      <c r="C7" s="95" t="s">
        <v>145</v>
      </c>
      <c r="D7" s="95">
        <v>1443</v>
      </c>
      <c r="E7" s="95">
        <v>1332</v>
      </c>
      <c r="F7" s="107">
        <f t="shared" si="1"/>
        <v>8.3333333333333259E-2</v>
      </c>
      <c r="G7" s="127"/>
      <c r="H7" s="111">
        <v>4</v>
      </c>
      <c r="I7" s="95" t="s">
        <v>362</v>
      </c>
      <c r="J7" s="95" t="s">
        <v>13</v>
      </c>
      <c r="K7" s="95">
        <v>372682</v>
      </c>
      <c r="L7" s="95">
        <v>611497</v>
      </c>
      <c r="M7" s="107">
        <f t="shared" si="0"/>
        <v>-0.3905415725669954</v>
      </c>
      <c r="N7" s="127"/>
      <c r="O7" s="111">
        <v>4</v>
      </c>
      <c r="P7" s="95" t="s">
        <v>363</v>
      </c>
      <c r="Q7" s="95" t="s">
        <v>145</v>
      </c>
      <c r="R7" s="228">
        <v>12.6587186</v>
      </c>
      <c r="S7" s="225">
        <v>8.9711602999999993</v>
      </c>
      <c r="T7" s="107">
        <f t="shared" si="2"/>
        <v>0.4110458599207063</v>
      </c>
    </row>
    <row r="8" spans="1:23" s="96" customFormat="1" ht="25.5" customHeight="1">
      <c r="A8" s="95">
        <v>5</v>
      </c>
      <c r="B8" s="95" t="s">
        <v>338</v>
      </c>
      <c r="C8" s="95" t="s">
        <v>147</v>
      </c>
      <c r="D8" s="95">
        <v>1160</v>
      </c>
      <c r="E8" s="95">
        <v>1130</v>
      </c>
      <c r="F8" s="107">
        <f t="shared" si="1"/>
        <v>2.6548672566371723E-2</v>
      </c>
      <c r="G8" s="127"/>
      <c r="H8" s="111">
        <v>5</v>
      </c>
      <c r="I8" s="95" t="s">
        <v>330</v>
      </c>
      <c r="J8" s="95" t="s">
        <v>148</v>
      </c>
      <c r="K8" s="95">
        <v>308580</v>
      </c>
      <c r="L8" s="95">
        <v>187563</v>
      </c>
      <c r="M8" s="107">
        <f t="shared" si="0"/>
        <v>0.64520721037731321</v>
      </c>
      <c r="N8" s="127"/>
      <c r="O8" s="111">
        <v>5</v>
      </c>
      <c r="P8" s="95" t="s">
        <v>333</v>
      </c>
      <c r="Q8" s="95" t="s">
        <v>146</v>
      </c>
      <c r="R8" s="228">
        <v>10.0466368</v>
      </c>
      <c r="S8" s="225">
        <v>9.6001732000000004</v>
      </c>
      <c r="T8" s="107">
        <f t="shared" si="2"/>
        <v>4.6505785958111723E-2</v>
      </c>
    </row>
    <row r="9" spans="1:23" s="96" customFormat="1" ht="25.5" customHeight="1">
      <c r="A9" s="95">
        <v>6</v>
      </c>
      <c r="B9" s="95" t="s">
        <v>363</v>
      </c>
      <c r="C9" s="95" t="s">
        <v>145</v>
      </c>
      <c r="D9" s="95">
        <v>939</v>
      </c>
      <c r="E9" s="95">
        <v>901</v>
      </c>
      <c r="F9" s="107">
        <f t="shared" si="1"/>
        <v>4.2175360710321907E-2</v>
      </c>
      <c r="G9" s="223"/>
      <c r="H9" s="111">
        <v>6</v>
      </c>
      <c r="I9" s="95" t="s">
        <v>326</v>
      </c>
      <c r="J9" s="95" t="s">
        <v>13</v>
      </c>
      <c r="K9" s="95">
        <v>215437</v>
      </c>
      <c r="L9" s="95">
        <v>191861</v>
      </c>
      <c r="M9" s="107">
        <f t="shared" si="0"/>
        <v>0.12288062712067593</v>
      </c>
      <c r="N9" s="128"/>
      <c r="O9" s="111">
        <v>6</v>
      </c>
      <c r="P9" s="95" t="s">
        <v>339</v>
      </c>
      <c r="Q9" s="95" t="s">
        <v>13</v>
      </c>
      <c r="R9" s="228">
        <v>9.1500097999999994</v>
      </c>
      <c r="S9" s="225">
        <v>9.8740520000000007</v>
      </c>
      <c r="T9" s="107">
        <f t="shared" si="2"/>
        <v>-7.3327768579707797E-2</v>
      </c>
    </row>
    <row r="10" spans="1:23" s="96" customFormat="1" ht="25.5" customHeight="1">
      <c r="A10" s="95">
        <v>7</v>
      </c>
      <c r="B10" s="95" t="s">
        <v>365</v>
      </c>
      <c r="C10" s="95" t="s">
        <v>145</v>
      </c>
      <c r="D10" s="95">
        <v>873</v>
      </c>
      <c r="E10" s="95">
        <v>1045</v>
      </c>
      <c r="F10" s="107">
        <f t="shared" si="1"/>
        <v>-0.16459330143540674</v>
      </c>
      <c r="G10" s="224"/>
      <c r="H10" s="111">
        <v>7</v>
      </c>
      <c r="I10" s="95" t="s">
        <v>338</v>
      </c>
      <c r="J10" s="95" t="s">
        <v>147</v>
      </c>
      <c r="K10" s="95">
        <v>173601</v>
      </c>
      <c r="L10" s="95">
        <v>149534</v>
      </c>
      <c r="M10" s="107">
        <f t="shared" si="0"/>
        <v>0.16094667433493393</v>
      </c>
      <c r="N10" s="128"/>
      <c r="O10" s="111">
        <v>7</v>
      </c>
      <c r="P10" s="95" t="s">
        <v>360</v>
      </c>
      <c r="Q10" s="95" t="s">
        <v>246</v>
      </c>
      <c r="R10" s="228">
        <v>7.8919280000000001</v>
      </c>
      <c r="S10" s="225">
        <v>10.1739728</v>
      </c>
      <c r="T10" s="107">
        <f t="shared" si="2"/>
        <v>-0.22430223127783466</v>
      </c>
    </row>
    <row r="11" spans="1:23" s="96" customFormat="1" ht="25.5" customHeight="1">
      <c r="A11" s="95">
        <v>8</v>
      </c>
      <c r="B11" s="95" t="s">
        <v>362</v>
      </c>
      <c r="C11" s="95" t="s">
        <v>13</v>
      </c>
      <c r="D11" s="95">
        <v>766</v>
      </c>
      <c r="E11" s="95">
        <v>530</v>
      </c>
      <c r="F11" s="107">
        <f t="shared" si="1"/>
        <v>0.44528301886792443</v>
      </c>
      <c r="G11" s="223"/>
      <c r="H11" s="111">
        <v>8</v>
      </c>
      <c r="I11" s="95" t="s">
        <v>317</v>
      </c>
      <c r="J11" s="95" t="s">
        <v>145</v>
      </c>
      <c r="K11" s="95">
        <v>172726</v>
      </c>
      <c r="L11" s="95">
        <v>140197</v>
      </c>
      <c r="M11" s="107">
        <f t="shared" si="0"/>
        <v>0.2320235097755301</v>
      </c>
      <c r="N11" s="128"/>
      <c r="O11" s="111">
        <v>8</v>
      </c>
      <c r="P11" s="95" t="s">
        <v>362</v>
      </c>
      <c r="Q11" s="95" t="s">
        <v>13</v>
      </c>
      <c r="R11" s="228">
        <v>7.1768621000000001</v>
      </c>
      <c r="S11" s="225">
        <v>7.1411563999999998</v>
      </c>
      <c r="T11" s="107">
        <f t="shared" si="2"/>
        <v>4.9999885172660186E-3</v>
      </c>
    </row>
    <row r="12" spans="1:23" s="96" customFormat="1" ht="25.5" customHeight="1">
      <c r="A12" s="95">
        <v>9</v>
      </c>
      <c r="B12" s="95" t="s">
        <v>333</v>
      </c>
      <c r="C12" s="95" t="s">
        <v>146</v>
      </c>
      <c r="D12" s="95">
        <v>625</v>
      </c>
      <c r="E12" s="95">
        <v>808</v>
      </c>
      <c r="F12" s="107">
        <f t="shared" si="1"/>
        <v>-0.22648514851485146</v>
      </c>
      <c r="G12" s="223"/>
      <c r="H12" s="111">
        <v>9</v>
      </c>
      <c r="I12" s="95" t="s">
        <v>339</v>
      </c>
      <c r="J12" s="95" t="s">
        <v>13</v>
      </c>
      <c r="K12" s="95">
        <v>171824</v>
      </c>
      <c r="L12" s="95">
        <v>166332</v>
      </c>
      <c r="M12" s="107">
        <f t="shared" si="0"/>
        <v>3.3018300747901685E-2</v>
      </c>
      <c r="N12" s="128"/>
      <c r="O12" s="111">
        <v>9</v>
      </c>
      <c r="P12" s="95" t="s">
        <v>381</v>
      </c>
      <c r="Q12" s="95" t="s">
        <v>146</v>
      </c>
      <c r="R12" s="228">
        <v>6.6485091000000001</v>
      </c>
      <c r="S12" s="225">
        <v>0</v>
      </c>
      <c r="T12" s="107" t="str">
        <f t="shared" si="2"/>
        <v>-</v>
      </c>
    </row>
    <row r="13" spans="1:23" s="67" customFormat="1" ht="25.5" customHeight="1">
      <c r="A13" s="95">
        <v>10</v>
      </c>
      <c r="B13" s="95" t="s">
        <v>231</v>
      </c>
      <c r="C13" s="95" t="s">
        <v>13</v>
      </c>
      <c r="D13" s="95">
        <v>595</v>
      </c>
      <c r="E13" s="95">
        <v>194</v>
      </c>
      <c r="F13" s="107">
        <f t="shared" si="1"/>
        <v>2.0670103092783507</v>
      </c>
      <c r="G13" s="129"/>
      <c r="H13" s="111">
        <v>10</v>
      </c>
      <c r="I13" s="95" t="s">
        <v>382</v>
      </c>
      <c r="J13" s="95" t="s">
        <v>150</v>
      </c>
      <c r="K13" s="95">
        <v>108618</v>
      </c>
      <c r="L13" s="95">
        <v>0</v>
      </c>
      <c r="M13" s="107" t="str">
        <f t="shared" si="0"/>
        <v>-</v>
      </c>
      <c r="N13" s="130"/>
      <c r="O13" s="111">
        <v>10</v>
      </c>
      <c r="P13" s="95" t="s">
        <v>330</v>
      </c>
      <c r="Q13" s="95" t="s">
        <v>148</v>
      </c>
      <c r="R13" s="228">
        <v>5.0938132999999999</v>
      </c>
      <c r="S13" s="225">
        <v>5.8690262999999998</v>
      </c>
      <c r="T13" s="107">
        <f t="shared" si="2"/>
        <v>-0.13208545342521294</v>
      </c>
      <c r="V13" s="96"/>
      <c r="W13" s="96"/>
    </row>
    <row r="14" spans="1:23" s="67" customFormat="1" ht="25.5" customHeight="1">
      <c r="A14" s="145"/>
      <c r="B14" s="145"/>
      <c r="C14" s="145"/>
      <c r="D14" s="145"/>
      <c r="E14" s="145"/>
      <c r="F14" s="169"/>
      <c r="G14" s="129"/>
      <c r="H14" s="145"/>
      <c r="I14" s="145"/>
      <c r="J14" s="145"/>
      <c r="K14" s="145"/>
      <c r="L14" s="145"/>
      <c r="M14" s="169"/>
      <c r="N14" s="131"/>
      <c r="O14" s="151"/>
      <c r="P14" s="222"/>
      <c r="Q14" s="152"/>
      <c r="R14" s="152"/>
      <c r="S14" s="153"/>
      <c r="T14" s="169"/>
    </row>
    <row r="15" spans="1:23" ht="25.5" customHeight="1">
      <c r="A15" s="154" t="str">
        <f>频道排名!A16</f>
        <v xml:space="preserve">数据来源：美兰德中国电视媒体网络传播监测与研究       数据监测时间：2016年10月31日- 2016年11月06日    </v>
      </c>
      <c r="B15" s="150"/>
      <c r="C15" s="150"/>
      <c r="D15" s="150"/>
      <c r="E15" s="150"/>
      <c r="F15" s="170"/>
      <c r="O15" s="155"/>
      <c r="P15" s="156"/>
      <c r="Q15" s="156"/>
      <c r="R15" s="156"/>
      <c r="S15" s="153"/>
      <c r="U15" s="67"/>
      <c r="V15" s="67"/>
    </row>
    <row r="16" spans="1:23" ht="25.5" customHeight="1">
      <c r="A16" s="154" t="s">
        <v>176</v>
      </c>
      <c r="B16" s="157"/>
      <c r="C16" s="157"/>
      <c r="D16" s="157"/>
      <c r="E16" s="157"/>
      <c r="F16" s="171"/>
      <c r="N16" s="131"/>
      <c r="O16" s="158"/>
      <c r="P16" s="158"/>
      <c r="Q16" s="158"/>
      <c r="R16" s="159"/>
      <c r="S16" s="160"/>
      <c r="U16" s="67"/>
      <c r="V16" s="67"/>
    </row>
    <row r="17" spans="1:22" ht="25.5" customHeight="1">
      <c r="A17" s="154"/>
      <c r="B17" s="156"/>
      <c r="C17" s="156"/>
      <c r="D17" s="156"/>
      <c r="E17" s="156"/>
      <c r="F17" s="172"/>
      <c r="H17" s="150"/>
      <c r="I17" s="150"/>
      <c r="J17" s="150"/>
      <c r="K17" s="150"/>
      <c r="L17" s="150"/>
      <c r="M17" s="170"/>
      <c r="N17" s="131"/>
      <c r="O17" s="158"/>
      <c r="P17" s="158"/>
      <c r="Q17" s="158"/>
      <c r="R17" s="159"/>
      <c r="S17" s="160"/>
      <c r="U17" s="67"/>
      <c r="V17" s="67"/>
    </row>
    <row r="18" spans="1:22" ht="26.25" customHeight="1">
      <c r="A18" s="154" t="s">
        <v>177</v>
      </c>
      <c r="B18" s="156"/>
      <c r="C18" s="156"/>
      <c r="D18" s="156"/>
      <c r="E18" s="156"/>
      <c r="F18" s="172"/>
      <c r="H18" s="150"/>
      <c r="I18" s="150"/>
      <c r="J18" s="150"/>
      <c r="K18" s="150"/>
      <c r="L18" s="150"/>
      <c r="M18" s="170"/>
      <c r="N18" s="132"/>
      <c r="O18" s="158"/>
      <c r="P18" s="158"/>
      <c r="Q18" s="158"/>
      <c r="R18" s="161"/>
      <c r="S18" s="161"/>
      <c r="U18" s="67"/>
      <c r="V18" s="67"/>
    </row>
    <row r="19" spans="1:22" ht="17.25">
      <c r="A19" s="162" t="s">
        <v>178</v>
      </c>
      <c r="B19" s="156"/>
      <c r="C19" s="156"/>
      <c r="D19" s="156"/>
      <c r="E19" s="156"/>
      <c r="F19" s="172"/>
      <c r="G19" s="129"/>
      <c r="H19" s="157"/>
      <c r="I19" s="157"/>
      <c r="J19" s="157"/>
      <c r="K19" s="157"/>
      <c r="L19" s="157"/>
      <c r="M19" s="177"/>
      <c r="N19" s="132"/>
      <c r="O19" s="158"/>
      <c r="P19" s="158"/>
      <c r="Q19" s="158"/>
      <c r="R19" s="163"/>
      <c r="S19" s="164"/>
    </row>
    <row r="20" spans="1:22" ht="17.25">
      <c r="A20" s="154" t="s">
        <v>179</v>
      </c>
      <c r="B20" s="165"/>
      <c r="C20" s="165"/>
      <c r="D20" s="165"/>
      <c r="E20" s="165"/>
      <c r="F20" s="173"/>
      <c r="G20" s="129"/>
      <c r="H20" s="156"/>
      <c r="I20" s="156"/>
      <c r="J20" s="156"/>
      <c r="K20" s="156"/>
      <c r="L20" s="156"/>
      <c r="M20" s="172"/>
      <c r="N20" s="132"/>
      <c r="O20" s="158"/>
      <c r="P20" s="158"/>
      <c r="Q20" s="158"/>
      <c r="R20" s="159"/>
      <c r="S20" s="160"/>
    </row>
    <row r="21" spans="1:22" ht="17.25" customHeight="1">
      <c r="A21" s="166" t="s">
        <v>180</v>
      </c>
      <c r="B21" s="166"/>
      <c r="C21" s="166"/>
      <c r="D21" s="166"/>
      <c r="E21" s="166"/>
      <c r="F21" s="174"/>
      <c r="G21" s="133"/>
      <c r="H21" s="156"/>
      <c r="I21" s="156"/>
      <c r="J21" s="156"/>
      <c r="K21" s="156"/>
      <c r="L21" s="156"/>
      <c r="M21" s="172"/>
      <c r="N21" s="137"/>
      <c r="O21" s="153"/>
      <c r="P21" s="153"/>
      <c r="Q21" s="153"/>
      <c r="R21" s="153"/>
      <c r="S21" s="153"/>
    </row>
    <row r="22" spans="1:22" ht="17.25" customHeight="1">
      <c r="A22" s="162" t="s">
        <v>181</v>
      </c>
      <c r="B22" s="156"/>
      <c r="C22" s="156"/>
      <c r="D22" s="156"/>
      <c r="E22" s="156"/>
      <c r="F22" s="172"/>
      <c r="G22" s="132"/>
      <c r="H22" s="156"/>
      <c r="I22" s="156"/>
      <c r="J22" s="156"/>
      <c r="K22" s="156"/>
      <c r="L22" s="156"/>
      <c r="M22" s="172"/>
      <c r="N22" s="138"/>
      <c r="O22" s="158"/>
      <c r="P22" s="158"/>
      <c r="Q22" s="158"/>
      <c r="R22" s="153"/>
      <c r="S22" s="153"/>
    </row>
    <row r="23" spans="1:22" ht="21" customHeight="1">
      <c r="A23" s="154" t="s">
        <v>182</v>
      </c>
      <c r="B23" s="157"/>
      <c r="C23" s="157"/>
      <c r="D23" s="157"/>
      <c r="E23" s="157"/>
      <c r="F23" s="171"/>
      <c r="G23" s="132"/>
      <c r="H23" s="165"/>
      <c r="I23" s="165"/>
      <c r="J23" s="165"/>
      <c r="K23" s="165"/>
      <c r="L23" s="165"/>
      <c r="M23" s="173"/>
      <c r="N23" s="135"/>
      <c r="O23" s="158"/>
      <c r="P23" s="158"/>
      <c r="Q23" s="158"/>
      <c r="R23" s="153"/>
      <c r="S23" s="153"/>
    </row>
    <row r="24" spans="1:22" ht="17.25" customHeight="1">
      <c r="A24" s="154" t="s">
        <v>183</v>
      </c>
      <c r="B24" s="157"/>
      <c r="C24" s="157"/>
      <c r="D24" s="157"/>
      <c r="E24" s="157"/>
      <c r="F24" s="171"/>
      <c r="G24" s="132"/>
      <c r="H24" s="166"/>
      <c r="I24" s="166"/>
      <c r="J24" s="166"/>
      <c r="K24" s="166"/>
      <c r="L24" s="166"/>
      <c r="M24" s="174"/>
      <c r="N24" s="136"/>
    </row>
    <row r="25" spans="1:22" ht="17.25" customHeight="1">
      <c r="A25" s="161" t="s">
        <v>184</v>
      </c>
      <c r="B25" s="156"/>
      <c r="C25" s="156"/>
      <c r="D25" s="156"/>
      <c r="E25" s="156"/>
      <c r="F25" s="172"/>
      <c r="G25" s="137"/>
      <c r="H25" s="156"/>
      <c r="I25" s="156"/>
      <c r="J25" s="156"/>
      <c r="K25" s="156"/>
      <c r="L25" s="156"/>
      <c r="M25" s="172"/>
      <c r="N25" s="139"/>
    </row>
    <row r="26" spans="1:22" ht="17.25">
      <c r="A26" s="167" t="s">
        <v>185</v>
      </c>
      <c r="B26" s="158"/>
      <c r="C26" s="158"/>
      <c r="D26" s="158"/>
      <c r="E26" s="158"/>
      <c r="F26" s="175"/>
      <c r="G26" s="138"/>
      <c r="H26" s="157"/>
      <c r="I26" s="157"/>
      <c r="J26" s="157"/>
      <c r="K26" s="157"/>
      <c r="L26" s="157"/>
      <c r="M26" s="177"/>
      <c r="N26" s="132"/>
    </row>
    <row r="27" spans="1:22" ht="17.25">
      <c r="A27" s="167" t="s">
        <v>186</v>
      </c>
      <c r="B27" s="158"/>
      <c r="C27" s="158"/>
      <c r="D27" s="158"/>
      <c r="E27" s="158"/>
      <c r="F27" s="175"/>
      <c r="G27" s="135"/>
      <c r="H27" s="157"/>
      <c r="I27" s="157"/>
      <c r="J27" s="157"/>
      <c r="K27" s="157"/>
      <c r="L27" s="157"/>
      <c r="M27" s="177"/>
      <c r="N27" s="134"/>
    </row>
    <row r="28" spans="1:22" ht="17.25" customHeight="1">
      <c r="A28" s="167" t="s">
        <v>187</v>
      </c>
      <c r="B28" s="158"/>
      <c r="C28" s="158"/>
      <c r="D28" s="158"/>
      <c r="E28" s="158"/>
      <c r="F28" s="175"/>
      <c r="G28" s="133"/>
      <c r="H28" s="153"/>
      <c r="I28" s="153"/>
      <c r="J28" s="153"/>
      <c r="K28" s="153"/>
      <c r="L28" s="153"/>
      <c r="M28" s="172"/>
      <c r="N28" s="134"/>
    </row>
    <row r="29" spans="1:22" ht="17.25">
      <c r="A29" s="167" t="s">
        <v>188</v>
      </c>
      <c r="B29" s="158"/>
      <c r="C29" s="158"/>
      <c r="D29" s="158"/>
      <c r="E29" s="158"/>
      <c r="F29" s="175"/>
      <c r="G29" s="133"/>
      <c r="H29" s="158"/>
      <c r="I29" s="158"/>
      <c r="J29" s="158"/>
      <c r="K29" s="158"/>
      <c r="L29" s="158"/>
      <c r="M29" s="175"/>
      <c r="N29" s="134"/>
    </row>
    <row r="30" spans="1:22" ht="17.25">
      <c r="A30" s="167" t="s">
        <v>189</v>
      </c>
      <c r="B30" s="158"/>
      <c r="C30" s="158"/>
      <c r="D30" s="158"/>
      <c r="E30" s="158"/>
      <c r="F30" s="175"/>
      <c r="G30" s="132"/>
      <c r="H30" s="158"/>
      <c r="I30" s="158"/>
      <c r="J30" s="158"/>
      <c r="K30" s="158"/>
      <c r="L30" s="158"/>
      <c r="M30" s="175"/>
      <c r="N30" s="134"/>
    </row>
    <row r="31" spans="1:22" ht="17.25">
      <c r="A31" s="162" t="s">
        <v>190</v>
      </c>
      <c r="B31" s="156"/>
      <c r="C31" s="156"/>
      <c r="D31" s="156"/>
      <c r="E31" s="156"/>
      <c r="F31" s="172"/>
      <c r="G31" s="134"/>
      <c r="H31" s="158"/>
      <c r="I31" s="158"/>
      <c r="J31" s="158"/>
      <c r="K31" s="158"/>
      <c r="L31" s="158"/>
      <c r="M31" s="175"/>
      <c r="N31" s="134"/>
    </row>
    <row r="32" spans="1:22" ht="17.25">
      <c r="A32" s="167" t="s">
        <v>191</v>
      </c>
      <c r="B32" s="158"/>
      <c r="C32" s="158"/>
      <c r="D32" s="158"/>
      <c r="E32" s="158"/>
      <c r="F32" s="175"/>
      <c r="G32" s="134"/>
      <c r="H32" s="158"/>
      <c r="I32" s="158"/>
      <c r="J32" s="158"/>
      <c r="K32" s="158"/>
      <c r="L32" s="158"/>
      <c r="M32" s="175"/>
    </row>
    <row r="33" spans="1:14" ht="17.25">
      <c r="A33" s="167" t="s">
        <v>192</v>
      </c>
      <c r="B33" s="158"/>
      <c r="C33" s="158"/>
      <c r="D33" s="158"/>
      <c r="E33" s="158"/>
      <c r="F33" s="175"/>
      <c r="G33" s="134"/>
      <c r="H33" s="158"/>
      <c r="I33" s="158"/>
      <c r="J33" s="158"/>
      <c r="K33" s="158"/>
      <c r="L33" s="158"/>
      <c r="M33" s="175"/>
      <c r="N33" s="134"/>
    </row>
    <row r="34" spans="1:14" ht="17.25">
      <c r="G34" s="134"/>
      <c r="H34" s="156"/>
      <c r="I34" s="156"/>
      <c r="J34" s="156"/>
      <c r="K34" s="156"/>
      <c r="L34" s="156"/>
      <c r="M34" s="172"/>
      <c r="N34" s="134"/>
    </row>
    <row r="35" spans="1:14" ht="17.25">
      <c r="G35" s="134"/>
      <c r="H35" s="158"/>
      <c r="I35" s="158"/>
      <c r="J35" s="158"/>
      <c r="K35" s="158"/>
      <c r="L35" s="158"/>
      <c r="M35" s="175"/>
    </row>
    <row r="36" spans="1:14" ht="17.25">
      <c r="H36" s="158"/>
      <c r="I36" s="158"/>
      <c r="J36" s="158"/>
      <c r="K36" s="158"/>
      <c r="L36" s="158"/>
      <c r="M36" s="175"/>
    </row>
    <row r="37" spans="1:14" ht="17.25">
      <c r="G37" s="134"/>
    </row>
    <row r="38" spans="1:14" ht="17.25">
      <c r="G38" s="134"/>
    </row>
  </sheetData>
  <mergeCells count="4">
    <mergeCell ref="A1:T1"/>
    <mergeCell ref="A2:F2"/>
    <mergeCell ref="H2:M2"/>
    <mergeCell ref="O2:T2"/>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33"/>
  <sheetViews>
    <sheetView tabSelected="1" workbookViewId="0">
      <selection activeCell="A2" sqref="A2:E2"/>
    </sheetView>
  </sheetViews>
  <sheetFormatPr defaultRowHeight="16.5"/>
  <cols>
    <col min="1" max="1" width="6.125" style="65" customWidth="1"/>
    <col min="2" max="2" width="21.125" style="65" customWidth="1"/>
    <col min="3" max="5" width="14.375" style="65" customWidth="1"/>
    <col min="6" max="6" width="2.375" style="65" customWidth="1"/>
    <col min="7" max="7" width="6.625" style="65" customWidth="1"/>
    <col min="8" max="8" width="20.5" style="65" bestFit="1" customWidth="1"/>
    <col min="9" max="11" width="13.5" style="65" customWidth="1"/>
    <col min="12" max="12" width="2.375" style="65" customWidth="1"/>
    <col min="13" max="13" width="6.25" style="65" customWidth="1"/>
    <col min="14" max="14" width="21.125" style="65" bestFit="1" customWidth="1"/>
    <col min="15" max="17" width="13.75" style="65" customWidth="1"/>
    <col min="18" max="16384" width="9" style="65"/>
  </cols>
  <sheetData>
    <row r="1" spans="1:17" ht="56.25" customHeight="1">
      <c r="A1" s="257" t="s">
        <v>230</v>
      </c>
      <c r="B1" s="257"/>
      <c r="C1" s="257"/>
      <c r="D1" s="257"/>
      <c r="E1" s="257"/>
      <c r="F1" s="278"/>
      <c r="G1" s="257"/>
      <c r="H1" s="257"/>
      <c r="I1" s="257"/>
      <c r="J1" s="257"/>
      <c r="K1" s="257"/>
      <c r="L1" s="278"/>
      <c r="M1" s="257"/>
      <c r="N1" s="257"/>
      <c r="O1" s="257"/>
      <c r="P1" s="257"/>
      <c r="Q1" s="257"/>
    </row>
    <row r="2" spans="1:17" s="67" customFormat="1" ht="25.5" customHeight="1">
      <c r="A2" s="279" t="s">
        <v>240</v>
      </c>
      <c r="B2" s="279"/>
      <c r="C2" s="279"/>
      <c r="D2" s="279"/>
      <c r="E2" s="279"/>
      <c r="F2" s="66"/>
      <c r="G2" s="280" t="s">
        <v>229</v>
      </c>
      <c r="H2" s="280"/>
      <c r="I2" s="280"/>
      <c r="J2" s="280"/>
      <c r="K2" s="280"/>
      <c r="L2" s="66"/>
      <c r="M2" s="264" t="s">
        <v>168</v>
      </c>
      <c r="N2" s="265"/>
      <c r="O2" s="265"/>
      <c r="P2" s="265"/>
      <c r="Q2" s="266"/>
    </row>
    <row r="3" spans="1:17" s="71" customFormat="1" ht="25.5" customHeight="1">
      <c r="A3" s="88" t="s">
        <v>241</v>
      </c>
      <c r="B3" s="88" t="s">
        <v>242</v>
      </c>
      <c r="C3" s="89" t="s">
        <v>243</v>
      </c>
      <c r="D3" s="90" t="s">
        <v>244</v>
      </c>
      <c r="E3" s="91" t="s">
        <v>245</v>
      </c>
      <c r="F3" s="65"/>
      <c r="G3" s="68" t="s">
        <v>169</v>
      </c>
      <c r="H3" s="68" t="s">
        <v>242</v>
      </c>
      <c r="I3" s="87" t="s">
        <v>143</v>
      </c>
      <c r="J3" s="87" t="s">
        <v>244</v>
      </c>
      <c r="K3" s="87" t="s">
        <v>171</v>
      </c>
      <c r="L3" s="65"/>
      <c r="M3" s="69" t="s">
        <v>241</v>
      </c>
      <c r="N3" s="69" t="s">
        <v>170</v>
      </c>
      <c r="O3" s="70" t="s">
        <v>243</v>
      </c>
      <c r="P3" s="70" t="s">
        <v>144</v>
      </c>
      <c r="Q3" s="70" t="s">
        <v>245</v>
      </c>
    </row>
    <row r="4" spans="1:17" s="67" customFormat="1" ht="25.5" customHeight="1">
      <c r="A4" s="92">
        <v>1</v>
      </c>
      <c r="B4" s="226" t="s">
        <v>383</v>
      </c>
      <c r="C4" s="226">
        <v>1717</v>
      </c>
      <c r="D4" s="226">
        <v>1571</v>
      </c>
      <c r="E4" s="107">
        <f>IF(D4&lt;&gt;0,(C4/D4-1)*100%,"-")</f>
        <v>9.2934436664544817E-2</v>
      </c>
      <c r="F4" s="93"/>
      <c r="G4" s="108">
        <v>1</v>
      </c>
      <c r="H4" s="226" t="s">
        <v>368</v>
      </c>
      <c r="I4" s="226">
        <v>1748404</v>
      </c>
      <c r="J4" s="226">
        <v>2581510</v>
      </c>
      <c r="K4" s="107">
        <f>IF(J4&lt;&gt;0,(I4/J4-1)*100%,"-")</f>
        <v>-0.32272042331813555</v>
      </c>
      <c r="L4" s="93"/>
      <c r="M4" s="108">
        <v>1</v>
      </c>
      <c r="N4" s="226" t="s">
        <v>371</v>
      </c>
      <c r="O4" s="227">
        <v>63.380260499999999</v>
      </c>
      <c r="P4" s="227">
        <v>62.0633573</v>
      </c>
      <c r="Q4" s="107">
        <f>IF(P4&lt;&gt;0,(O4/P4-1)*100%,"-")</f>
        <v>2.1218690984349919E-2</v>
      </c>
    </row>
    <row r="5" spans="1:17" s="67" customFormat="1" ht="25.5" customHeight="1">
      <c r="A5" s="94">
        <v>2</v>
      </c>
      <c r="B5" s="226" t="s">
        <v>368</v>
      </c>
      <c r="C5" s="226">
        <v>1693</v>
      </c>
      <c r="D5" s="226">
        <v>2008</v>
      </c>
      <c r="E5" s="107">
        <f t="shared" ref="E5:E13" si="0">IF(D5&lt;&gt;0,(C5/D5-1)*100%,"-")</f>
        <v>-0.15687250996015933</v>
      </c>
      <c r="F5" s="93"/>
      <c r="G5" s="108">
        <v>2</v>
      </c>
      <c r="H5" s="226" t="s">
        <v>371</v>
      </c>
      <c r="I5" s="226">
        <v>914050</v>
      </c>
      <c r="J5" s="226">
        <v>1101322</v>
      </c>
      <c r="K5" s="107">
        <f t="shared" ref="K5:K8" si="1">IF(J5&lt;&gt;0,(I5/J5-1)*100%,"-")</f>
        <v>-0.17004291206386501</v>
      </c>
      <c r="L5" s="93"/>
      <c r="M5" s="108">
        <v>2</v>
      </c>
      <c r="N5" s="226" t="s">
        <v>322</v>
      </c>
      <c r="O5" s="227">
        <v>47.335129500000001</v>
      </c>
      <c r="P5" s="227">
        <v>64.833868800000005</v>
      </c>
      <c r="Q5" s="107">
        <f t="shared" ref="Q5:Q13" si="2">IF(P5&lt;&gt;0,(O5/P5-1)*100%,"-")</f>
        <v>-0.26990120478511381</v>
      </c>
    </row>
    <row r="6" spans="1:17" s="67" customFormat="1" ht="25.5" customHeight="1">
      <c r="A6" s="94">
        <v>3</v>
      </c>
      <c r="B6" s="226" t="s">
        <v>384</v>
      </c>
      <c r="C6" s="226">
        <v>1531</v>
      </c>
      <c r="D6" s="226">
        <v>634</v>
      </c>
      <c r="E6" s="107">
        <f t="shared" si="0"/>
        <v>1.414826498422713</v>
      </c>
      <c r="F6" s="93"/>
      <c r="G6" s="108">
        <v>3</v>
      </c>
      <c r="H6" s="226" t="s">
        <v>367</v>
      </c>
      <c r="I6" s="226">
        <v>527500</v>
      </c>
      <c r="J6" s="226">
        <v>63258</v>
      </c>
      <c r="K6" s="107">
        <f t="shared" si="1"/>
        <v>7.3388662303582155</v>
      </c>
      <c r="L6" s="93"/>
      <c r="M6" s="108">
        <v>3</v>
      </c>
      <c r="N6" s="226" t="s">
        <v>376</v>
      </c>
      <c r="O6" s="227">
        <v>41.861675400000003</v>
      </c>
      <c r="P6" s="227">
        <v>14.0968404</v>
      </c>
      <c r="Q6" s="107">
        <f t="shared" si="2"/>
        <v>1.9695785872698113</v>
      </c>
    </row>
    <row r="7" spans="1:17" s="67" customFormat="1" ht="25.5" customHeight="1">
      <c r="A7" s="94">
        <v>4</v>
      </c>
      <c r="B7" s="226" t="s">
        <v>322</v>
      </c>
      <c r="C7" s="226">
        <v>1387</v>
      </c>
      <c r="D7" s="226">
        <v>1236</v>
      </c>
      <c r="E7" s="107">
        <f t="shared" si="0"/>
        <v>0.12216828478964392</v>
      </c>
      <c r="F7" s="93"/>
      <c r="G7" s="108">
        <v>4</v>
      </c>
      <c r="H7" s="226" t="s">
        <v>322</v>
      </c>
      <c r="I7" s="226">
        <v>330921</v>
      </c>
      <c r="J7" s="226">
        <v>1119034</v>
      </c>
      <c r="K7" s="107">
        <f t="shared" si="1"/>
        <v>-0.70427976272392079</v>
      </c>
      <c r="L7" s="93"/>
      <c r="M7" s="108">
        <v>4</v>
      </c>
      <c r="N7" s="226" t="s">
        <v>332</v>
      </c>
      <c r="O7" s="227">
        <v>37.416787100000001</v>
      </c>
      <c r="P7" s="227">
        <v>75.386936000000006</v>
      </c>
      <c r="Q7" s="107">
        <f t="shared" si="2"/>
        <v>-0.50367014385622466</v>
      </c>
    </row>
    <row r="8" spans="1:17" s="67" customFormat="1" ht="25.5" customHeight="1">
      <c r="A8" s="94">
        <v>5</v>
      </c>
      <c r="B8" s="226" t="s">
        <v>332</v>
      </c>
      <c r="C8" s="226">
        <v>629</v>
      </c>
      <c r="D8" s="226">
        <v>1000</v>
      </c>
      <c r="E8" s="107">
        <f t="shared" si="0"/>
        <v>-0.371</v>
      </c>
      <c r="F8" s="93"/>
      <c r="G8" s="108">
        <v>5</v>
      </c>
      <c r="H8" s="226" t="s">
        <v>374</v>
      </c>
      <c r="I8" s="226">
        <v>67383</v>
      </c>
      <c r="J8" s="226">
        <v>128519</v>
      </c>
      <c r="K8" s="107">
        <f t="shared" si="1"/>
        <v>-0.47569620056178463</v>
      </c>
      <c r="L8" s="93"/>
      <c r="M8" s="108">
        <v>5</v>
      </c>
      <c r="N8" s="226" t="s">
        <v>368</v>
      </c>
      <c r="O8" s="227">
        <v>30.2297504</v>
      </c>
      <c r="P8" s="227">
        <v>24.3695153</v>
      </c>
      <c r="Q8" s="107">
        <f t="shared" si="2"/>
        <v>0.24047401139734603</v>
      </c>
    </row>
    <row r="9" spans="1:17" s="67" customFormat="1" ht="25.5" customHeight="1">
      <c r="A9" s="94">
        <v>6</v>
      </c>
      <c r="B9" s="226" t="s">
        <v>371</v>
      </c>
      <c r="C9" s="226">
        <v>602</v>
      </c>
      <c r="D9" s="226">
        <v>678</v>
      </c>
      <c r="E9" s="107">
        <f t="shared" si="0"/>
        <v>-0.11209439528023601</v>
      </c>
      <c r="F9" s="93"/>
      <c r="G9" s="108">
        <v>6</v>
      </c>
      <c r="H9" s="226" t="s">
        <v>332</v>
      </c>
      <c r="I9" s="226">
        <v>33083</v>
      </c>
      <c r="J9" s="226">
        <v>236041</v>
      </c>
      <c r="K9" s="107">
        <f>IF(J8&lt;&gt;0,(I8/J8-1)*100%,"-")</f>
        <v>-0.47569620056178463</v>
      </c>
      <c r="L9" s="93"/>
      <c r="M9" s="108">
        <v>6</v>
      </c>
      <c r="N9" s="226" t="s">
        <v>377</v>
      </c>
      <c r="O9" s="227">
        <v>20.859256599999998</v>
      </c>
      <c r="P9" s="227">
        <v>14.045832499999999</v>
      </c>
      <c r="Q9" s="107">
        <f t="shared" si="2"/>
        <v>0.4850851026452152</v>
      </c>
    </row>
    <row r="10" spans="1:17" s="67" customFormat="1" ht="25.5" customHeight="1">
      <c r="A10" s="92">
        <v>7</v>
      </c>
      <c r="B10" s="226" t="s">
        <v>366</v>
      </c>
      <c r="C10" s="226">
        <v>464</v>
      </c>
      <c r="D10" s="226">
        <v>292</v>
      </c>
      <c r="E10" s="107">
        <f t="shared" si="0"/>
        <v>0.58904109589041087</v>
      </c>
      <c r="F10" s="93"/>
      <c r="G10" s="108">
        <v>7</v>
      </c>
      <c r="H10" s="226" t="s">
        <v>386</v>
      </c>
      <c r="I10" s="226">
        <v>3151</v>
      </c>
      <c r="J10" s="226">
        <v>5802</v>
      </c>
      <c r="K10" s="107">
        <f>IF(J9&lt;&gt;0,(I9/J9-1)*100%,"-")</f>
        <v>-0.85984214606784415</v>
      </c>
      <c r="L10" s="93"/>
      <c r="M10" s="108">
        <v>7</v>
      </c>
      <c r="N10" s="226" t="s">
        <v>388</v>
      </c>
      <c r="O10" s="227">
        <v>15.4319503</v>
      </c>
      <c r="P10" s="227">
        <v>9.8280654999999992</v>
      </c>
      <c r="Q10" s="107">
        <f t="shared" si="2"/>
        <v>0.57019204847586757</v>
      </c>
    </row>
    <row r="11" spans="1:17" s="67" customFormat="1" ht="25.5" customHeight="1">
      <c r="A11" s="94">
        <v>8</v>
      </c>
      <c r="B11" s="226" t="s">
        <v>373</v>
      </c>
      <c r="C11" s="226">
        <v>404</v>
      </c>
      <c r="D11" s="226">
        <v>259</v>
      </c>
      <c r="E11" s="107">
        <f t="shared" si="0"/>
        <v>0.55984555984555984</v>
      </c>
      <c r="F11" s="65"/>
      <c r="G11" s="108">
        <v>8</v>
      </c>
      <c r="H11" s="226" t="s">
        <v>383</v>
      </c>
      <c r="I11" s="226">
        <v>1617</v>
      </c>
      <c r="J11" s="226">
        <v>4550</v>
      </c>
      <c r="K11" s="107">
        <f>IF(J10&lt;&gt;0,(I10/J10-1)*100%,"-")</f>
        <v>-0.4569114098586694</v>
      </c>
      <c r="L11" s="65"/>
      <c r="M11" s="108">
        <v>8</v>
      </c>
      <c r="N11" s="226" t="s">
        <v>375</v>
      </c>
      <c r="O11" s="227">
        <v>9.7936028000000004</v>
      </c>
      <c r="P11" s="227">
        <v>21.263826300000002</v>
      </c>
      <c r="Q11" s="107">
        <f t="shared" si="2"/>
        <v>-0.53942424746011031</v>
      </c>
    </row>
    <row r="12" spans="1:17" s="67" customFormat="1" ht="25.5" customHeight="1">
      <c r="A12" s="72">
        <v>9</v>
      </c>
      <c r="B12" s="226" t="s">
        <v>372</v>
      </c>
      <c r="C12" s="226">
        <v>224</v>
      </c>
      <c r="D12" s="226">
        <v>294</v>
      </c>
      <c r="E12" s="107">
        <f t="shared" si="0"/>
        <v>-0.23809523809523814</v>
      </c>
      <c r="F12" s="65"/>
      <c r="G12" s="108">
        <v>9</v>
      </c>
      <c r="H12" s="226" t="s">
        <v>366</v>
      </c>
      <c r="I12" s="226">
        <v>633</v>
      </c>
      <c r="J12" s="226">
        <v>1079</v>
      </c>
      <c r="K12" s="107">
        <f>IF(J11&lt;&gt;0,(I11/J11-1)*100%,"-")</f>
        <v>-0.64461538461538459</v>
      </c>
      <c r="L12" s="65"/>
      <c r="M12" s="108">
        <v>9</v>
      </c>
      <c r="N12" s="226" t="s">
        <v>389</v>
      </c>
      <c r="O12" s="227">
        <v>7.1876826999999999</v>
      </c>
      <c r="P12" s="227">
        <v>4.7404114999999996</v>
      </c>
      <c r="Q12" s="107">
        <f t="shared" si="2"/>
        <v>0.51625712240382526</v>
      </c>
    </row>
    <row r="13" spans="1:17" s="67" customFormat="1" ht="25.5" customHeight="1">
      <c r="A13" s="72">
        <v>10</v>
      </c>
      <c r="B13" s="226" t="s">
        <v>385</v>
      </c>
      <c r="C13" s="226">
        <v>223</v>
      </c>
      <c r="D13" s="226">
        <v>282</v>
      </c>
      <c r="E13" s="107">
        <f t="shared" si="0"/>
        <v>-0.20921985815602839</v>
      </c>
      <c r="F13" s="65"/>
      <c r="G13" s="110">
        <v>10</v>
      </c>
      <c r="H13" s="226" t="s">
        <v>387</v>
      </c>
      <c r="I13" s="226">
        <v>465</v>
      </c>
      <c r="J13" s="226">
        <v>326</v>
      </c>
      <c r="K13" s="107">
        <f>IF(J12&lt;&gt;0,(I12/J12-1)*100%,"-")</f>
        <v>-0.41334569045412417</v>
      </c>
      <c r="L13" s="65"/>
      <c r="M13" s="108">
        <v>10</v>
      </c>
      <c r="N13" s="226" t="s">
        <v>378</v>
      </c>
      <c r="O13" s="227">
        <v>6.4984713999999997</v>
      </c>
      <c r="P13" s="227">
        <v>13.413632</v>
      </c>
      <c r="Q13" s="107">
        <f t="shared" si="2"/>
        <v>-0.51553230325686594</v>
      </c>
    </row>
    <row r="15" spans="1:17" ht="17.25" customHeight="1">
      <c r="A15" s="76" t="str">
        <f>频道排名!A16</f>
        <v xml:space="preserve">数据来源：美兰德中国电视媒体网络传播监测与研究       数据监测时间：2016年10月31日- 2016年11月06日    </v>
      </c>
      <c r="B15" s="84"/>
      <c r="C15" s="84"/>
      <c r="D15" s="84"/>
      <c r="E15" s="84"/>
      <c r="F15" s="84"/>
      <c r="G15" s="84"/>
      <c r="H15" s="85"/>
      <c r="I15" s="75"/>
      <c r="J15" s="75"/>
      <c r="K15" s="75"/>
      <c r="L15" s="75"/>
    </row>
    <row r="16" spans="1:17" ht="17.25">
      <c r="A16" s="245" t="s">
        <v>151</v>
      </c>
      <c r="B16" s="246"/>
      <c r="C16" s="246"/>
      <c r="D16" s="246"/>
      <c r="E16" s="246"/>
      <c r="F16" s="246"/>
      <c r="G16" s="246"/>
      <c r="H16" s="246"/>
      <c r="I16" s="246"/>
      <c r="J16" s="246"/>
      <c r="K16" s="247"/>
      <c r="L16" s="77"/>
      <c r="M16" s="75"/>
      <c r="N16" s="75"/>
      <c r="O16" s="75"/>
      <c r="P16" s="75"/>
    </row>
    <row r="17" spans="1:16">
      <c r="A17" s="78"/>
      <c r="B17" s="78"/>
      <c r="C17" s="78"/>
      <c r="D17" s="78"/>
      <c r="E17" s="78"/>
      <c r="F17" s="78"/>
      <c r="G17" s="78"/>
      <c r="H17" s="78"/>
      <c r="I17" s="78"/>
      <c r="J17" s="78"/>
      <c r="K17" s="78"/>
      <c r="L17" s="78"/>
      <c r="M17" s="75"/>
      <c r="N17" s="75"/>
      <c r="O17" s="75"/>
      <c r="P17" s="75"/>
    </row>
    <row r="18" spans="1:16" ht="17.25">
      <c r="A18" s="79" t="s">
        <v>152</v>
      </c>
      <c r="B18" s="78"/>
      <c r="C18" s="78"/>
      <c r="D18" s="78"/>
      <c r="E18" s="78"/>
      <c r="F18" s="78"/>
      <c r="G18" s="78"/>
      <c r="H18" s="78"/>
      <c r="I18" s="78"/>
      <c r="J18" s="78"/>
      <c r="K18" s="78"/>
      <c r="L18" s="78"/>
      <c r="M18" s="75"/>
      <c r="N18" s="75"/>
      <c r="O18" s="75"/>
      <c r="P18" s="75"/>
    </row>
    <row r="19" spans="1:16" ht="17.25">
      <c r="A19" s="80" t="s">
        <v>153</v>
      </c>
      <c r="B19" s="78"/>
      <c r="C19" s="78"/>
      <c r="D19" s="78"/>
      <c r="E19" s="78"/>
      <c r="F19" s="78"/>
      <c r="G19" s="78"/>
      <c r="H19" s="78"/>
      <c r="I19" s="78"/>
      <c r="J19" s="78"/>
      <c r="K19" s="78"/>
      <c r="L19" s="78"/>
      <c r="M19" s="75"/>
      <c r="N19" s="75"/>
      <c r="O19" s="75"/>
      <c r="P19" s="75"/>
    </row>
    <row r="20" spans="1:16">
      <c r="A20" s="254" t="s">
        <v>154</v>
      </c>
      <c r="B20" s="255"/>
      <c r="C20" s="255"/>
      <c r="D20" s="255"/>
      <c r="E20" s="255"/>
      <c r="F20" s="255"/>
      <c r="G20" s="255"/>
      <c r="H20" s="255"/>
      <c r="I20" s="255"/>
      <c r="J20" s="255"/>
      <c r="K20" s="255"/>
      <c r="L20" s="255"/>
      <c r="M20" s="255"/>
      <c r="N20" s="255"/>
      <c r="O20" s="255"/>
      <c r="P20" s="256"/>
    </row>
    <row r="21" spans="1:16" ht="17.25">
      <c r="A21" s="79" t="s">
        <v>155</v>
      </c>
      <c r="B21" s="79"/>
      <c r="C21" s="79"/>
      <c r="D21" s="79"/>
      <c r="E21" s="79"/>
      <c r="F21" s="79"/>
      <c r="G21" s="79"/>
      <c r="H21" s="79"/>
      <c r="I21" s="79"/>
      <c r="J21" s="79"/>
      <c r="K21" s="79"/>
      <c r="L21" s="79"/>
      <c r="M21" s="75"/>
      <c r="N21" s="75"/>
      <c r="O21" s="75"/>
      <c r="P21" s="75"/>
    </row>
    <row r="22" spans="1:16" ht="17.25">
      <c r="A22" s="80" t="s">
        <v>156</v>
      </c>
      <c r="B22" s="78"/>
      <c r="C22" s="78"/>
      <c r="D22" s="78"/>
      <c r="E22" s="78"/>
      <c r="F22" s="78"/>
      <c r="G22" s="78"/>
      <c r="H22" s="78"/>
      <c r="I22" s="78"/>
      <c r="J22" s="78"/>
      <c r="K22" s="78"/>
      <c r="L22" s="78"/>
      <c r="M22" s="75"/>
      <c r="N22" s="75"/>
      <c r="O22" s="75"/>
      <c r="P22" s="75"/>
    </row>
    <row r="23" spans="1:16" ht="17.25">
      <c r="A23" s="245" t="s">
        <v>172</v>
      </c>
      <c r="B23" s="246"/>
      <c r="C23" s="246"/>
      <c r="D23" s="246"/>
      <c r="E23" s="246"/>
      <c r="F23" s="246"/>
      <c r="G23" s="246"/>
      <c r="H23" s="246"/>
      <c r="I23" s="246"/>
      <c r="J23" s="246"/>
      <c r="K23" s="247"/>
      <c r="L23" s="77"/>
      <c r="M23" s="75"/>
      <c r="N23" s="75"/>
      <c r="O23" s="75"/>
      <c r="P23" s="75"/>
    </row>
    <row r="24" spans="1:16" ht="17.25">
      <c r="A24" s="245" t="s">
        <v>173</v>
      </c>
      <c r="B24" s="246"/>
      <c r="C24" s="246"/>
      <c r="D24" s="246"/>
      <c r="E24" s="246"/>
      <c r="F24" s="246"/>
      <c r="G24" s="246"/>
      <c r="H24" s="246"/>
      <c r="I24" s="246"/>
      <c r="J24" s="246"/>
      <c r="K24" s="247"/>
      <c r="L24" s="81"/>
      <c r="M24" s="82"/>
      <c r="N24" s="82"/>
      <c r="O24" s="82"/>
      <c r="P24" s="75"/>
    </row>
    <row r="25" spans="1:16" ht="17.25">
      <c r="A25" s="83" t="s">
        <v>159</v>
      </c>
      <c r="B25" s="78"/>
      <c r="C25" s="78"/>
      <c r="D25" s="78"/>
      <c r="E25" s="78"/>
      <c r="F25" s="78"/>
      <c r="G25" s="75"/>
      <c r="H25" s="75"/>
      <c r="I25" s="75"/>
      <c r="J25" s="75"/>
      <c r="K25" s="78"/>
      <c r="L25" s="78"/>
      <c r="M25" s="78"/>
      <c r="N25" s="78"/>
      <c r="O25" s="78"/>
      <c r="P25" s="75"/>
    </row>
    <row r="26" spans="1:16" ht="17.25">
      <c r="A26" s="248" t="s">
        <v>160</v>
      </c>
      <c r="B26" s="249"/>
      <c r="C26" s="249"/>
      <c r="D26" s="249"/>
      <c r="E26" s="249"/>
      <c r="F26" s="249"/>
      <c r="G26" s="249"/>
      <c r="H26" s="249"/>
      <c r="I26" s="249"/>
      <c r="J26" s="249"/>
      <c r="K26" s="249"/>
      <c r="L26" s="249"/>
      <c r="M26" s="249"/>
      <c r="N26" s="249"/>
      <c r="O26" s="249"/>
      <c r="P26" s="250"/>
    </row>
    <row r="27" spans="1:16" ht="17.25">
      <c r="A27" s="248" t="s">
        <v>161</v>
      </c>
      <c r="B27" s="249"/>
      <c r="C27" s="249"/>
      <c r="D27" s="249"/>
      <c r="E27" s="249"/>
      <c r="F27" s="249"/>
      <c r="G27" s="249"/>
      <c r="H27" s="249"/>
      <c r="I27" s="249"/>
      <c r="J27" s="249"/>
      <c r="K27" s="249"/>
      <c r="L27" s="249"/>
      <c r="M27" s="249"/>
      <c r="N27" s="249"/>
      <c r="O27" s="249"/>
      <c r="P27" s="250"/>
    </row>
    <row r="28" spans="1:16" ht="17.25">
      <c r="A28" s="83" t="s">
        <v>162</v>
      </c>
      <c r="B28" s="83"/>
      <c r="C28" s="83"/>
      <c r="D28" s="83"/>
      <c r="E28" s="83"/>
      <c r="F28" s="83"/>
      <c r="G28" s="83"/>
      <c r="H28" s="83"/>
      <c r="I28" s="83"/>
      <c r="J28" s="83"/>
      <c r="K28" s="83"/>
      <c r="L28" s="83"/>
      <c r="M28" s="83"/>
      <c r="N28" s="83"/>
      <c r="O28" s="83"/>
      <c r="P28" s="83"/>
    </row>
    <row r="29" spans="1:16" ht="17.25">
      <c r="A29" s="251" t="s">
        <v>163</v>
      </c>
      <c r="B29" s="252"/>
      <c r="C29" s="252"/>
      <c r="D29" s="252"/>
      <c r="E29" s="252"/>
      <c r="F29" s="252"/>
      <c r="G29" s="252"/>
      <c r="H29" s="252"/>
      <c r="I29" s="252"/>
      <c r="J29" s="252"/>
      <c r="K29" s="252"/>
      <c r="L29" s="252"/>
      <c r="M29" s="252"/>
      <c r="N29" s="252"/>
      <c r="O29" s="252"/>
      <c r="P29" s="253"/>
    </row>
    <row r="30" spans="1:16" ht="17.25">
      <c r="A30" s="248" t="s">
        <v>164</v>
      </c>
      <c r="B30" s="249"/>
      <c r="C30" s="249"/>
      <c r="D30" s="249"/>
      <c r="E30" s="249"/>
      <c r="F30" s="249"/>
      <c r="G30" s="249"/>
      <c r="H30" s="249"/>
      <c r="I30" s="249"/>
      <c r="J30" s="249"/>
      <c r="K30" s="249"/>
      <c r="L30" s="249"/>
      <c r="M30" s="249"/>
      <c r="N30" s="249"/>
      <c r="O30" s="249"/>
      <c r="P30" s="250"/>
    </row>
    <row r="31" spans="1:16" ht="17.25">
      <c r="A31" s="80" t="s">
        <v>165</v>
      </c>
      <c r="B31" s="78"/>
      <c r="C31" s="78"/>
      <c r="D31" s="78"/>
      <c r="E31" s="78"/>
      <c r="F31" s="78"/>
      <c r="G31" s="78"/>
      <c r="H31" s="78"/>
      <c r="I31" s="78"/>
      <c r="J31" s="78"/>
      <c r="K31" s="78"/>
      <c r="L31" s="78"/>
      <c r="M31" s="75"/>
      <c r="N31" s="75"/>
      <c r="O31" s="75"/>
      <c r="P31" s="75"/>
    </row>
    <row r="32" spans="1:16" ht="17.25">
      <c r="A32" s="79" t="s">
        <v>166</v>
      </c>
      <c r="B32" s="79"/>
      <c r="C32" s="79"/>
      <c r="D32" s="79"/>
      <c r="E32" s="79"/>
      <c r="F32" s="79"/>
      <c r="G32" s="79"/>
      <c r="H32" s="79"/>
      <c r="I32" s="79"/>
      <c r="J32" s="79"/>
      <c r="K32" s="79"/>
      <c r="L32" s="79"/>
      <c r="M32" s="75"/>
      <c r="N32" s="75"/>
      <c r="O32" s="75"/>
      <c r="P32" s="75"/>
    </row>
    <row r="33" spans="1:16" ht="17.25">
      <c r="A33" s="242" t="s">
        <v>167</v>
      </c>
      <c r="B33" s="243"/>
      <c r="C33" s="243"/>
      <c r="D33" s="243"/>
      <c r="E33" s="243"/>
      <c r="F33" s="243"/>
      <c r="G33" s="243"/>
      <c r="H33" s="243"/>
      <c r="I33" s="243"/>
      <c r="J33" s="243"/>
      <c r="K33" s="244"/>
      <c r="L33" s="74"/>
      <c r="M33" s="75"/>
      <c r="N33" s="75"/>
      <c r="O33" s="75"/>
      <c r="P33" s="75"/>
    </row>
  </sheetData>
  <sortState ref="B4:D13">
    <sortCondition descending="1" ref="C4:C13"/>
  </sortState>
  <mergeCells count="13">
    <mergeCell ref="A20:P20"/>
    <mergeCell ref="A1:Q1"/>
    <mergeCell ref="A2:E2"/>
    <mergeCell ref="G2:K2"/>
    <mergeCell ref="M2:Q2"/>
    <mergeCell ref="A16:K16"/>
    <mergeCell ref="A33:K33"/>
    <mergeCell ref="A23:K23"/>
    <mergeCell ref="A24:K24"/>
    <mergeCell ref="A26:P26"/>
    <mergeCell ref="A27:P27"/>
    <mergeCell ref="A29:P29"/>
    <mergeCell ref="A30:P30"/>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频道排名</vt:lpstr>
      <vt:lpstr>省级东方卫视节目综合排名情况</vt:lpstr>
      <vt:lpstr>地面频道节目综合排名情况</vt:lpstr>
      <vt:lpstr>全国省级上星频道排名</vt:lpstr>
      <vt:lpstr>全国上星综艺节目排名</vt:lpstr>
      <vt:lpstr>全国上星首播电视剧排名</vt:lpstr>
      <vt:lpstr>地面频道节目综合排名情况!Print_Area</vt:lpstr>
      <vt:lpstr>频道排名!Print_Area</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T450</cp:lastModifiedBy>
  <cp:lastPrinted>2014-10-24T07:31:41Z</cp:lastPrinted>
  <dcterms:created xsi:type="dcterms:W3CDTF">2013-02-28T06:23:58Z</dcterms:created>
  <dcterms:modified xsi:type="dcterms:W3CDTF">2016-11-29T07:49:14Z</dcterms:modified>
</cp:coreProperties>
</file>