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lexandrasarmiento/MainAS/Kpital_Dashboards/"/>
    </mc:Choice>
  </mc:AlternateContent>
  <xr:revisionPtr revIDLastSave="0" documentId="13_ncr:1_{29E8AB68-9BDF-944A-B922-28F2085FC403}" xr6:coauthVersionLast="47" xr6:coauthVersionMax="47" xr10:uidLastSave="{00000000-0000-0000-0000-000000000000}"/>
  <bookViews>
    <workbookView xWindow="0" yWindow="0" windowWidth="28800" windowHeight="18000" activeTab="1" xr2:uid="{CE3C5BE0-0EA3-4D5D-9BF2-F1054EE0478D}"/>
  </bookViews>
  <sheets>
    <sheet name="Flujo de Caja" sheetId="5" r:id="rId1"/>
    <sheet name="Dashboard|Transactions" sheetId="3" r:id="rId2"/>
    <sheet name="Analysis" sheetId="4" state="hidden" r:id="rId3"/>
    <sheet name="Transactions" sheetId="1" r:id="rId4"/>
  </sheets>
  <externalReferences>
    <externalReference r:id="rId5"/>
  </externalReferences>
  <definedNames>
    <definedName name="_xlchart.v1.0" hidden="1">Analysis!$J$4:$K$12</definedName>
    <definedName name="_xlchart.v1.1" hidden="1">Analysis!$L$3</definedName>
    <definedName name="_xlchart.v1.2" hidden="1">Analysis!$L$4:$L$12</definedName>
    <definedName name="NativeTimeline_Date">#N/A</definedName>
    <definedName name="Slicer_Category">#N/A</definedName>
  </definedNames>
  <calcPr calcId="191029"/>
  <pivotCaches>
    <pivotCache cacheId="113" r:id="rId6"/>
    <pivotCache cacheId="12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1" i="5" l="1"/>
  <c r="F71" i="5" s="1"/>
  <c r="L71" i="5" s="1"/>
  <c r="D57" i="5"/>
  <c r="D62" i="5"/>
  <c r="H62" i="5" s="1"/>
  <c r="N62" i="5" s="1"/>
  <c r="E9" i="5"/>
  <c r="K9" i="5" s="1"/>
  <c r="D60" i="5"/>
  <c r="E60" i="5" s="1"/>
  <c r="K60" i="5" s="1"/>
  <c r="D70" i="5"/>
  <c r="J70" i="5" s="1"/>
  <c r="P70" i="5" s="1"/>
  <c r="D69" i="5"/>
  <c r="H69" i="5" s="1"/>
  <c r="N69" i="5" s="1"/>
  <c r="D67" i="5"/>
  <c r="G67" i="5" s="1"/>
  <c r="M67" i="5" s="1"/>
  <c r="D63" i="5"/>
  <c r="E63" i="5" s="1"/>
  <c r="K63" i="5" s="1"/>
  <c r="D58" i="5"/>
  <c r="D56" i="5"/>
  <c r="J56" i="5" s="1"/>
  <c r="P56" i="5" s="1"/>
  <c r="D51" i="5"/>
  <c r="F51" i="5" s="1"/>
  <c r="L51" i="5" s="1"/>
  <c r="D49" i="5"/>
  <c r="F49" i="5" s="1"/>
  <c r="L49" i="5" s="1"/>
  <c r="D45" i="5"/>
  <c r="D44" i="5"/>
  <c r="H44" i="5" s="1"/>
  <c r="N44" i="5" s="1"/>
  <c r="D43" i="5"/>
  <c r="G43" i="5" s="1"/>
  <c r="M43" i="5" s="1"/>
  <c r="D42" i="5"/>
  <c r="F42" i="5" s="1"/>
  <c r="L42" i="5" s="1"/>
  <c r="D38" i="5"/>
  <c r="J38" i="5" s="1"/>
  <c r="P38" i="5" s="1"/>
  <c r="D33" i="5"/>
  <c r="D32" i="5"/>
  <c r="G32" i="5" s="1"/>
  <c r="M32" i="5" s="1"/>
  <c r="X31" i="5"/>
  <c r="D31" i="5"/>
  <c r="G31" i="5" s="1"/>
  <c r="M31" i="5" s="1"/>
  <c r="X30" i="5"/>
  <c r="X29" i="5"/>
  <c r="D29" i="5"/>
  <c r="X28" i="5"/>
  <c r="D28" i="5"/>
  <c r="D27" i="5"/>
  <c r="G27" i="5" s="1"/>
  <c r="M27" i="5" s="1"/>
  <c r="D25" i="5"/>
  <c r="D10" i="5"/>
  <c r="E13" i="1"/>
  <c r="Q3" i="4" a="1"/>
  <c r="Q3" i="4" s="1"/>
  <c r="E30" i="1"/>
  <c r="E31" i="1"/>
  <c r="E32" i="1"/>
  <c r="E33" i="1"/>
  <c r="E34" i="1"/>
  <c r="E35" i="1"/>
  <c r="E36" i="1"/>
  <c r="E37" i="1"/>
  <c r="E29" i="1"/>
  <c r="E14" i="1"/>
  <c r="E15" i="1"/>
  <c r="E16" i="1"/>
  <c r="E17" i="1"/>
  <c r="E18" i="1"/>
  <c r="E19" i="1"/>
  <c r="E20" i="1"/>
  <c r="E21" i="1"/>
  <c r="E22" i="1"/>
  <c r="E23" i="1"/>
  <c r="E24" i="1"/>
  <c r="E25" i="1"/>
  <c r="E26" i="1"/>
  <c r="E27" i="1"/>
  <c r="E12" i="1"/>
  <c r="E3" i="1"/>
  <c r="E4" i="1"/>
  <c r="E5" i="1"/>
  <c r="E6" i="1"/>
  <c r="E7" i="1"/>
  <c r="E8" i="1"/>
  <c r="E9" i="1"/>
  <c r="E10" i="1"/>
  <c r="E2" i="1"/>
  <c r="D39" i="5" l="1"/>
  <c r="E39" i="5" s="1"/>
  <c r="K39" i="5" s="1"/>
  <c r="D46" i="5"/>
  <c r="E46" i="5" s="1"/>
  <c r="K46" i="5" s="1"/>
  <c r="D37" i="5"/>
  <c r="D59" i="5"/>
  <c r="I59" i="5" s="1"/>
  <c r="O59" i="5" s="1"/>
  <c r="D30" i="5"/>
  <c r="H30" i="5" s="1"/>
  <c r="N30" i="5" s="1"/>
  <c r="D50" i="5"/>
  <c r="E50" i="5" s="1"/>
  <c r="K50" i="5" s="1"/>
  <c r="D68" i="5"/>
  <c r="E68" i="5" s="1"/>
  <c r="K68" i="5" s="1"/>
  <c r="D26" i="5"/>
  <c r="J26" i="5" s="1"/>
  <c r="P26" i="5" s="1"/>
  <c r="D52" i="5"/>
  <c r="G52" i="5" s="1"/>
  <c r="M52" i="5" s="1"/>
  <c r="I62" i="5"/>
  <c r="O62" i="5" s="1"/>
  <c r="J62" i="5"/>
  <c r="P62" i="5" s="1"/>
  <c r="E62" i="5"/>
  <c r="K62" i="5" s="1"/>
  <c r="F62" i="5"/>
  <c r="L62" i="5" s="1"/>
  <c r="G62" i="5"/>
  <c r="M62" i="5" s="1"/>
  <c r="J68" i="5"/>
  <c r="P68" i="5" s="1"/>
  <c r="I68" i="5"/>
  <c r="O68" i="5" s="1"/>
  <c r="H68" i="5"/>
  <c r="N68" i="5" s="1"/>
  <c r="I60" i="5"/>
  <c r="O60" i="5" s="1"/>
  <c r="G68" i="5"/>
  <c r="M68" i="5" s="1"/>
  <c r="J60" i="5"/>
  <c r="P60" i="5" s="1"/>
  <c r="H60" i="5"/>
  <c r="N60" i="5" s="1"/>
  <c r="G60" i="5"/>
  <c r="M60" i="5" s="1"/>
  <c r="F60" i="5"/>
  <c r="L60" i="5" s="1"/>
  <c r="J49" i="5"/>
  <c r="P49" i="5" s="1"/>
  <c r="I42" i="5"/>
  <c r="O42" i="5" s="1"/>
  <c r="I49" i="5"/>
  <c r="O49" i="5" s="1"/>
  <c r="H49" i="5"/>
  <c r="N49" i="5" s="1"/>
  <c r="G63" i="5"/>
  <c r="M63" i="5" s="1"/>
  <c r="G39" i="5"/>
  <c r="M39" i="5" s="1"/>
  <c r="I39" i="5"/>
  <c r="O39" i="5" s="1"/>
  <c r="H63" i="5"/>
  <c r="N63" i="5" s="1"/>
  <c r="I63" i="5"/>
  <c r="O63" i="5" s="1"/>
  <c r="H32" i="5"/>
  <c r="N32" i="5" s="1"/>
  <c r="F38" i="5"/>
  <c r="L38" i="5" s="1"/>
  <c r="G26" i="5"/>
  <c r="M26" i="5" s="1"/>
  <c r="J32" i="5"/>
  <c r="P32" i="5" s="1"/>
  <c r="G38" i="5"/>
  <c r="M38" i="5" s="1"/>
  <c r="J42" i="5"/>
  <c r="P42" i="5" s="1"/>
  <c r="J9" i="5"/>
  <c r="P9" i="5" s="1"/>
  <c r="J44" i="5"/>
  <c r="P44" i="5" s="1"/>
  <c r="E38" i="5"/>
  <c r="K38" i="5" s="1"/>
  <c r="J69" i="5"/>
  <c r="P69" i="5" s="1"/>
  <c r="I32" i="5"/>
  <c r="O32" i="5" s="1"/>
  <c r="H38" i="5"/>
  <c r="N38" i="5" s="1"/>
  <c r="F39" i="5"/>
  <c r="L39" i="5" s="1"/>
  <c r="G49" i="5"/>
  <c r="M49" i="5" s="1"/>
  <c r="F63" i="5"/>
  <c r="L63" i="5" s="1"/>
  <c r="I43" i="5"/>
  <c r="O43" i="5" s="1"/>
  <c r="J59" i="5"/>
  <c r="P59" i="5" s="1"/>
  <c r="J71" i="5"/>
  <c r="P71" i="5" s="1"/>
  <c r="I69" i="5"/>
  <c r="O69" i="5" s="1"/>
  <c r="G51" i="5"/>
  <c r="M51" i="5" s="1"/>
  <c r="F59" i="5"/>
  <c r="L59" i="5" s="1"/>
  <c r="J31" i="5"/>
  <c r="P31" i="5" s="1"/>
  <c r="I38" i="5"/>
  <c r="O38" i="5" s="1"/>
  <c r="I51" i="5"/>
  <c r="O51" i="5" s="1"/>
  <c r="H67" i="5"/>
  <c r="N67" i="5" s="1"/>
  <c r="G71" i="5"/>
  <c r="M71" i="5" s="1"/>
  <c r="G42" i="5"/>
  <c r="M42" i="5" s="1"/>
  <c r="J51" i="5"/>
  <c r="P51" i="5" s="1"/>
  <c r="J63" i="5"/>
  <c r="P63" i="5" s="1"/>
  <c r="H71" i="5"/>
  <c r="N71" i="5" s="1"/>
  <c r="H31" i="5"/>
  <c r="N31" i="5" s="1"/>
  <c r="H43" i="5"/>
  <c r="N43" i="5" s="1"/>
  <c r="I31" i="5"/>
  <c r="O31" i="5" s="1"/>
  <c r="H51" i="5"/>
  <c r="N51" i="5" s="1"/>
  <c r="H26" i="5"/>
  <c r="N26" i="5" s="1"/>
  <c r="J43" i="5"/>
  <c r="P43" i="5" s="1"/>
  <c r="E49" i="5"/>
  <c r="K49" i="5" s="1"/>
  <c r="I67" i="5"/>
  <c r="O67" i="5" s="1"/>
  <c r="H42" i="5"/>
  <c r="N42" i="5" s="1"/>
  <c r="I44" i="5"/>
  <c r="O44" i="5" s="1"/>
  <c r="H50" i="5"/>
  <c r="N50" i="5" s="1"/>
  <c r="J67" i="5"/>
  <c r="P67" i="5" s="1"/>
  <c r="I71" i="5"/>
  <c r="O71" i="5" s="1"/>
  <c r="I29" i="5"/>
  <c r="O29" i="5" s="1"/>
  <c r="F29" i="5"/>
  <c r="L29" i="5" s="1"/>
  <c r="H29" i="5"/>
  <c r="N29" i="5" s="1"/>
  <c r="G29" i="5"/>
  <c r="M29" i="5" s="1"/>
  <c r="I25" i="5"/>
  <c r="O25" i="5" s="1"/>
  <c r="H25" i="5"/>
  <c r="N25" i="5" s="1"/>
  <c r="J25" i="5"/>
  <c r="P25" i="5" s="1"/>
  <c r="E29" i="5"/>
  <c r="K29" i="5" s="1"/>
  <c r="J37" i="5"/>
  <c r="P37" i="5" s="1"/>
  <c r="I37" i="5"/>
  <c r="O37" i="5" s="1"/>
  <c r="H37" i="5"/>
  <c r="N37" i="5" s="1"/>
  <c r="G37" i="5"/>
  <c r="M37" i="5" s="1"/>
  <c r="F37" i="5"/>
  <c r="L37" i="5" s="1"/>
  <c r="J45" i="5"/>
  <c r="P45" i="5" s="1"/>
  <c r="G45" i="5"/>
  <c r="M45" i="5" s="1"/>
  <c r="I45" i="5"/>
  <c r="O45" i="5" s="1"/>
  <c r="H45" i="5"/>
  <c r="N45" i="5" s="1"/>
  <c r="F45" i="5"/>
  <c r="L45" i="5" s="1"/>
  <c r="J57" i="5"/>
  <c r="P57" i="5" s="1"/>
  <c r="I57" i="5"/>
  <c r="O57" i="5" s="1"/>
  <c r="G57" i="5"/>
  <c r="M57" i="5" s="1"/>
  <c r="H57" i="5"/>
  <c r="N57" i="5" s="1"/>
  <c r="F57" i="5"/>
  <c r="L57" i="5" s="1"/>
  <c r="J10" i="5"/>
  <c r="P10" i="5" s="1"/>
  <c r="H10" i="5"/>
  <c r="N10" i="5" s="1"/>
  <c r="G10" i="5"/>
  <c r="I10" i="5"/>
  <c r="O10" i="5" s="1"/>
  <c r="E25" i="5"/>
  <c r="K25" i="5" s="1"/>
  <c r="J29" i="5"/>
  <c r="P29" i="5" s="1"/>
  <c r="E37" i="5"/>
  <c r="K37" i="5" s="1"/>
  <c r="E45" i="5"/>
  <c r="K45" i="5" s="1"/>
  <c r="E57" i="5"/>
  <c r="K57" i="5" s="1"/>
  <c r="E10" i="5"/>
  <c r="K10" i="5" s="1"/>
  <c r="F25" i="5"/>
  <c r="L25" i="5" s="1"/>
  <c r="J28" i="5"/>
  <c r="P28" i="5" s="1"/>
  <c r="H28" i="5"/>
  <c r="N28" i="5" s="1"/>
  <c r="X26" i="5" s="1"/>
  <c r="I28" i="5"/>
  <c r="O28" i="5" s="1"/>
  <c r="G28" i="5"/>
  <c r="M28" i="5" s="1"/>
  <c r="H33" i="5"/>
  <c r="N33" i="5" s="1"/>
  <c r="X27" i="5" s="1"/>
  <c r="F33" i="5"/>
  <c r="L33" i="5" s="1"/>
  <c r="G33" i="5"/>
  <c r="M33" i="5" s="1"/>
  <c r="E33" i="5"/>
  <c r="K33" i="5" s="1"/>
  <c r="J46" i="5"/>
  <c r="P46" i="5" s="1"/>
  <c r="I46" i="5"/>
  <c r="O46" i="5" s="1"/>
  <c r="H46" i="5"/>
  <c r="N46" i="5" s="1"/>
  <c r="J58" i="5"/>
  <c r="P58" i="5" s="1"/>
  <c r="G58" i="5"/>
  <c r="M58" i="5" s="1"/>
  <c r="I58" i="5"/>
  <c r="O58" i="5" s="1"/>
  <c r="H58" i="5"/>
  <c r="N58" i="5" s="1"/>
  <c r="H8" i="5"/>
  <c r="N8" i="5" s="1"/>
  <c r="G8" i="5"/>
  <c r="M8" i="5" s="1"/>
  <c r="F8" i="5"/>
  <c r="L8" i="5" s="1"/>
  <c r="E8" i="5"/>
  <c r="K8" i="5" s="1"/>
  <c r="F10" i="5"/>
  <c r="L10" i="5" s="1"/>
  <c r="G25" i="5"/>
  <c r="M25" i="5" s="1"/>
  <c r="E28" i="5"/>
  <c r="K28" i="5" s="1"/>
  <c r="I33" i="5"/>
  <c r="O33" i="5" s="1"/>
  <c r="E58" i="5"/>
  <c r="K58" i="5" s="1"/>
  <c r="I8" i="5"/>
  <c r="O8" i="5" s="1"/>
  <c r="J27" i="5"/>
  <c r="P27" i="5" s="1"/>
  <c r="I27" i="5"/>
  <c r="O27" i="5" s="1"/>
  <c r="H27" i="5"/>
  <c r="N27" i="5" s="1"/>
  <c r="F28" i="5"/>
  <c r="L28" i="5" s="1"/>
  <c r="E30" i="5"/>
  <c r="K30" i="5" s="1"/>
  <c r="J33" i="5"/>
  <c r="P33" i="5" s="1"/>
  <c r="F58" i="5"/>
  <c r="L58" i="5" s="1"/>
  <c r="J8" i="5"/>
  <c r="P8" i="5" s="1"/>
  <c r="D11" i="5"/>
  <c r="E27" i="5"/>
  <c r="K27" i="5" s="1"/>
  <c r="I30" i="5"/>
  <c r="O30" i="5" s="1"/>
  <c r="I9" i="5"/>
  <c r="O9" i="5" s="1"/>
  <c r="G9" i="5"/>
  <c r="H9" i="5"/>
  <c r="N9" i="5" s="1"/>
  <c r="F9" i="5"/>
  <c r="L9" i="5" s="1"/>
  <c r="F27" i="5"/>
  <c r="L27" i="5" s="1"/>
  <c r="I56" i="5"/>
  <c r="O56" i="5" s="1"/>
  <c r="H56" i="5"/>
  <c r="N56" i="5" s="1"/>
  <c r="G56" i="5"/>
  <c r="M56" i="5" s="1"/>
  <c r="F56" i="5"/>
  <c r="L56" i="5" s="1"/>
  <c r="E56" i="5"/>
  <c r="K56" i="5" s="1"/>
  <c r="I70" i="5"/>
  <c r="O70" i="5" s="1"/>
  <c r="F70" i="5"/>
  <c r="L70" i="5" s="1"/>
  <c r="H70" i="5"/>
  <c r="N70" i="5" s="1"/>
  <c r="G70" i="5"/>
  <c r="M70" i="5" s="1"/>
  <c r="E70" i="5"/>
  <c r="K70" i="5" s="1"/>
  <c r="E69" i="5"/>
  <c r="K69" i="5" s="1"/>
  <c r="E31" i="5"/>
  <c r="K31" i="5" s="1"/>
  <c r="E32" i="5"/>
  <c r="K32" i="5" s="1"/>
  <c r="E43" i="5"/>
  <c r="K43" i="5" s="1"/>
  <c r="E67" i="5"/>
  <c r="K67" i="5" s="1"/>
  <c r="F69" i="5"/>
  <c r="L69" i="5" s="1"/>
  <c r="F31" i="5"/>
  <c r="L31" i="5" s="1"/>
  <c r="F32" i="5"/>
  <c r="L32" i="5" s="1"/>
  <c r="F43" i="5"/>
  <c r="L43" i="5" s="1"/>
  <c r="G44" i="5"/>
  <c r="M44" i="5" s="1"/>
  <c r="E51" i="5"/>
  <c r="K51" i="5" s="1"/>
  <c r="F67" i="5"/>
  <c r="L67" i="5" s="1"/>
  <c r="G69" i="5"/>
  <c r="M69" i="5" s="1"/>
  <c r="E71" i="5"/>
  <c r="K71" i="5" s="1"/>
  <c r="E44" i="5"/>
  <c r="K44" i="5" s="1"/>
  <c r="F44" i="5"/>
  <c r="L44" i="5" s="1"/>
  <c r="E42" i="5"/>
  <c r="K42" i="5" s="1"/>
  <c r="E28" i="1"/>
  <c r="E11" i="1"/>
  <c r="F30" i="5" l="1"/>
  <c r="L30" i="5" s="1"/>
  <c r="D53" i="5"/>
  <c r="G30" i="5"/>
  <c r="M30" i="5" s="1"/>
  <c r="G46" i="5"/>
  <c r="M46" i="5" s="1"/>
  <c r="E52" i="5"/>
  <c r="K52" i="5" s="1"/>
  <c r="J30" i="5"/>
  <c r="P30" i="5" s="1"/>
  <c r="F46" i="5"/>
  <c r="L46" i="5" s="1"/>
  <c r="I26" i="5"/>
  <c r="O26" i="5" s="1"/>
  <c r="E26" i="5"/>
  <c r="K26" i="5" s="1"/>
  <c r="J39" i="5"/>
  <c r="P39" i="5" s="1"/>
  <c r="F50" i="5"/>
  <c r="L50" i="5" s="1"/>
  <c r="I50" i="5"/>
  <c r="O50" i="5" s="1"/>
  <c r="H59" i="5"/>
  <c r="N59" i="5" s="1"/>
  <c r="H52" i="5"/>
  <c r="N52" i="5" s="1"/>
  <c r="F26" i="5"/>
  <c r="L26" i="5" s="1"/>
  <c r="H39" i="5"/>
  <c r="N39" i="5" s="1"/>
  <c r="D61" i="5"/>
  <c r="D64" i="5"/>
  <c r="F52" i="5"/>
  <c r="L52" i="5" s="1"/>
  <c r="G50" i="5"/>
  <c r="M50" i="5" s="1"/>
  <c r="J50" i="5"/>
  <c r="P50" i="5" s="1"/>
  <c r="F68" i="5"/>
  <c r="L68" i="5" s="1"/>
  <c r="G59" i="5"/>
  <c r="M59" i="5" s="1"/>
  <c r="E59" i="5"/>
  <c r="K59" i="5" s="1"/>
  <c r="I52" i="5"/>
  <c r="O52" i="5" s="1"/>
  <c r="J52" i="5"/>
  <c r="P52" i="5" s="1"/>
  <c r="D34" i="5"/>
  <c r="D72" i="5"/>
  <c r="AA26" i="5"/>
  <c r="M9" i="5"/>
  <c r="AA29" i="5"/>
  <c r="M10" i="5"/>
  <c r="J11" i="5"/>
  <c r="I11" i="5"/>
  <c r="H11" i="5"/>
  <c r="G11" i="5"/>
  <c r="M11" i="5" s="1"/>
  <c r="E11" i="5"/>
  <c r="F11" i="5"/>
  <c r="E61" i="5" l="1"/>
  <c r="K61" i="5" s="1"/>
  <c r="H61" i="5"/>
  <c r="N61" i="5" s="1"/>
  <c r="I61" i="5"/>
  <c r="O61" i="5" s="1"/>
  <c r="F61" i="5"/>
  <c r="L61" i="5" s="1"/>
  <c r="G61" i="5"/>
  <c r="M61" i="5" s="1"/>
  <c r="J61" i="5"/>
  <c r="P61" i="5" s="1"/>
  <c r="H53" i="5"/>
  <c r="N53" i="5" s="1"/>
  <c r="F53" i="5"/>
  <c r="L53" i="5" s="1"/>
  <c r="G53" i="5"/>
  <c r="M53" i="5" s="1"/>
  <c r="I53" i="5"/>
  <c r="O53" i="5" s="1"/>
  <c r="J53" i="5"/>
  <c r="P53" i="5" s="1"/>
  <c r="E53" i="5"/>
  <c r="K53" i="5" s="1"/>
  <c r="G72" i="5"/>
  <c r="M72" i="5" s="1"/>
  <c r="H72" i="5"/>
  <c r="N72" i="5" s="1"/>
  <c r="E72" i="5"/>
  <c r="K72" i="5" s="1"/>
  <c r="J72" i="5"/>
  <c r="P72" i="5" s="1"/>
  <c r="I72" i="5"/>
  <c r="O72" i="5" s="1"/>
  <c r="F72" i="5"/>
  <c r="L72" i="5" s="1"/>
  <c r="J34" i="5"/>
  <c r="P34" i="5" s="1"/>
  <c r="H34" i="5"/>
  <c r="N34" i="5" s="1"/>
  <c r="E34" i="5"/>
  <c r="K34" i="5" s="1"/>
  <c r="G34" i="5"/>
  <c r="M34" i="5" s="1"/>
  <c r="F34" i="5"/>
  <c r="L34" i="5" s="1"/>
  <c r="I34" i="5"/>
  <c r="O34" i="5" s="1"/>
  <c r="F64" i="5"/>
  <c r="L64" i="5" s="1"/>
  <c r="E64" i="5"/>
  <c r="K64" i="5" s="1"/>
  <c r="J64" i="5"/>
  <c r="P64" i="5" s="1"/>
  <c r="G64" i="5"/>
  <c r="M64" i="5" s="1"/>
  <c r="I64" i="5"/>
  <c r="O64" i="5" s="1"/>
  <c r="H64" i="5"/>
  <c r="N64" i="5" s="1"/>
  <c r="P11" i="5"/>
  <c r="L11" i="5"/>
  <c r="K11" i="5"/>
  <c r="N11" i="5"/>
  <c r="O11" i="5"/>
  <c r="AA3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<sst xmlns="http://schemas.openxmlformats.org/spreadsheetml/2006/main" count="291" uniqueCount="104">
  <si>
    <t>Uber</t>
  </si>
  <si>
    <t>Mercado</t>
  </si>
  <si>
    <t>Netflix</t>
  </si>
  <si>
    <t>Concept</t>
  </si>
  <si>
    <t>Date</t>
  </si>
  <si>
    <t>Debit</t>
  </si>
  <si>
    <t>Credit</t>
  </si>
  <si>
    <t>Amount</t>
  </si>
  <si>
    <t>Subcategory</t>
  </si>
  <si>
    <t>Category</t>
  </si>
  <si>
    <t>Income</t>
  </si>
  <si>
    <t>Pyment</t>
  </si>
  <si>
    <t>Transportation</t>
  </si>
  <si>
    <t>Food</t>
  </si>
  <si>
    <t>Home</t>
  </si>
  <si>
    <t>Health</t>
  </si>
  <si>
    <t>Gym</t>
  </si>
  <si>
    <t>Subscription</t>
  </si>
  <si>
    <t>Shopping</t>
  </si>
  <si>
    <t>Expenses</t>
  </si>
  <si>
    <t>Investment</t>
  </si>
  <si>
    <t>Category type</t>
  </si>
  <si>
    <t>C.card Insur</t>
  </si>
  <si>
    <t>C.Card Fee</t>
  </si>
  <si>
    <t>D.Card Fee</t>
  </si>
  <si>
    <t>Gas</t>
  </si>
  <si>
    <t>C.Phone</t>
  </si>
  <si>
    <t>H.Insurance</t>
  </si>
  <si>
    <t>Sum of Amount</t>
  </si>
  <si>
    <t>Sum of Debit</t>
  </si>
  <si>
    <t>L.Expenses</t>
  </si>
  <si>
    <t>F.Expenses</t>
  </si>
  <si>
    <t>Net</t>
  </si>
  <si>
    <t xml:space="preserve">Financial advice according to dashboard analysis:
</t>
  </si>
  <si>
    <t>Insurance</t>
  </si>
  <si>
    <t>AmazonP</t>
  </si>
  <si>
    <t>Bag</t>
  </si>
  <si>
    <t>Services</t>
  </si>
  <si>
    <t>Disney</t>
  </si>
  <si>
    <t>Rent</t>
  </si>
  <si>
    <t>Row Labels</t>
  </si>
  <si>
    <t>Grand Total</t>
  </si>
  <si>
    <t>(All)</t>
  </si>
  <si>
    <t>Salario</t>
  </si>
  <si>
    <t>Bonos</t>
  </si>
  <si>
    <t>Dividendos</t>
  </si>
  <si>
    <t>Comisiones</t>
  </si>
  <si>
    <t>Otros</t>
  </si>
  <si>
    <t>Hogar</t>
  </si>
  <si>
    <t>Comida</t>
  </si>
  <si>
    <t>Transporte</t>
  </si>
  <si>
    <t>Créditos/ Deudas</t>
  </si>
  <si>
    <t>Entretenimiento</t>
  </si>
  <si>
    <t>Familia</t>
  </si>
  <si>
    <t>Salary</t>
  </si>
  <si>
    <t>Total Income</t>
  </si>
  <si>
    <t>Spending</t>
  </si>
  <si>
    <t>January</t>
  </si>
  <si>
    <t>February</t>
  </si>
  <si>
    <t>March</t>
  </si>
  <si>
    <t>April</t>
  </si>
  <si>
    <t>May</t>
  </si>
  <si>
    <t>June</t>
  </si>
  <si>
    <t>July</t>
  </si>
  <si>
    <t>August</t>
  </si>
  <si>
    <t>September</t>
  </si>
  <si>
    <t>October</t>
  </si>
  <si>
    <t>November</t>
  </si>
  <si>
    <t>December</t>
  </si>
  <si>
    <t>Financials | Debts and credit cards</t>
  </si>
  <si>
    <t>Other</t>
  </si>
  <si>
    <t>Investments | Savings</t>
  </si>
  <si>
    <t>Commissions</t>
  </si>
  <si>
    <t>Stocks</t>
  </si>
  <si>
    <t>CDT or Accounts</t>
  </si>
  <si>
    <t>Admin services</t>
  </si>
  <si>
    <t>Lightening</t>
  </si>
  <si>
    <t>Water</t>
  </si>
  <si>
    <t>Cell phone</t>
  </si>
  <si>
    <t>Internet | TV</t>
  </si>
  <si>
    <t>Subscriptions |Netflix, HBO ,other</t>
  </si>
  <si>
    <t>Grocerys</t>
  </si>
  <si>
    <t>Home Food</t>
  </si>
  <si>
    <t>APPs | Uber, other</t>
  </si>
  <si>
    <t>Inssurance</t>
  </si>
  <si>
    <t>Mortgage /Leasing</t>
  </si>
  <si>
    <t>Car credit</t>
  </si>
  <si>
    <t>Credit cards</t>
  </si>
  <si>
    <t>TakeOut</t>
  </si>
  <si>
    <t>GoOut</t>
  </si>
  <si>
    <t>Travel</t>
  </si>
  <si>
    <t>University | School</t>
  </si>
  <si>
    <t>Gym | Clubs</t>
  </si>
  <si>
    <t>Taxes</t>
  </si>
  <si>
    <t>Education|Other</t>
  </si>
  <si>
    <t>Educational |Subscriptions</t>
  </si>
  <si>
    <t>Total Spending</t>
  </si>
  <si>
    <t>Leisure | Well fare</t>
  </si>
  <si>
    <t>Medicine | Vitamins | Health</t>
  </si>
  <si>
    <t>Well fare | Skincare | Makeup</t>
  </si>
  <si>
    <t>Mutual Funds or Investment Funds</t>
  </si>
  <si>
    <t>Alternatives | Wallets | Crypto ,Speculative, other</t>
  </si>
  <si>
    <t>Optimizer | Top by category</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</si>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</sst>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quot;$&quot;* #,##0_-;\-&quot;$&quot;* #,##0_-;_-&quot;$&quot;* &quot;-&quot;_-;_-@_-"/>
    <numFmt numFmtId="165" formatCode="_-* #,##0.00_-;\-* #,##0.00_-;_-* &quot;-&quot;??_-;_-@_-"/>
    <numFmt numFmtId="166" formatCode="_-&quot;$&quot;\ * #,##0.00_-;\-&quot;$&quot;\ * #,##0.00_-;_-&quot;$&quot;\ * &quot;-&quot;??_-;_-@_-"/>
    <numFmt numFmtId="167" formatCode="_-&quot;$&quot;\ * #,##0_-;\-&quot;$&quot;\ * #,##0_-;_-&quot;$&quot;\ * &quot;-&quot;??_-;_-@_-"/>
    <numFmt numFmtId="168" formatCode="&quot;$&quot;\ #,##0"/>
    <numFmt numFmtId="169" formatCode="_-&quot;$&quot;\ * #,##0_-;\-&quot;$&quot;\ * #,##0_-;_-&quot;$&quot;\ * &quot;-&quot;_-;_-@"/>
    <numFmt numFmtId="172" formatCode="#,##0\ [$€-1]"/>
    <numFmt numFmtId="173" formatCode="#,##0\ [$€-1]_);\(#,##0\ [$€-1]\)"/>
    <numFmt numFmtId="174" formatCode="#,##0.00\ [$€-1]"/>
    <numFmt numFmtId="175" formatCode="_([$€-2]\ * #,##0.00_);_([$€-2]\ * \(#,##0.00\);_([$€-2]\ * &quot;-&quot;??_);_(@_)"/>
  </numFmts>
  <fonts count="25" x14ac:knownFonts="1">
    <font>
      <sz val="11"/>
      <color theme="1"/>
      <name val="Arial"/>
      <family val="2"/>
      <scheme val="minor"/>
    </font>
    <font>
      <sz val="11"/>
      <color theme="1"/>
      <name val="Arial"/>
      <family val="2"/>
      <scheme val="minor"/>
    </font>
    <font>
      <b/>
      <sz val="11"/>
      <color theme="1" tint="0.14999847407452621"/>
      <name val="Arial"/>
      <family val="2"/>
      <scheme val="minor"/>
    </font>
    <font>
      <sz val="10"/>
      <color theme="1" tint="0.14999847407452621"/>
      <name val="Arial"/>
      <family val="2"/>
      <scheme val="minor"/>
    </font>
    <font>
      <b/>
      <sz val="10"/>
      <color theme="1" tint="0.14999847407452621"/>
      <name val="Arial"/>
      <family val="2"/>
      <scheme val="minor"/>
    </font>
    <font>
      <sz val="9"/>
      <color theme="1" tint="0.14999847407452621"/>
      <name val="Arial"/>
      <family val="2"/>
      <scheme val="minor"/>
    </font>
    <font>
      <sz val="9"/>
      <color theme="1"/>
      <name val="Arial"/>
      <family val="2"/>
      <scheme val="minor"/>
    </font>
    <font>
      <b/>
      <sz val="14"/>
      <color theme="1" tint="-0.249977111117893"/>
      <name val="Arial"/>
      <family val="2"/>
      <scheme val="minor"/>
    </font>
    <font>
      <sz val="14"/>
      <color theme="1" tint="-0.249977111117893"/>
      <name val="Arial"/>
      <family val="2"/>
      <scheme val="minor"/>
    </font>
    <font>
      <b/>
      <sz val="12"/>
      <color theme="0"/>
      <name val="Arial"/>
      <family val="2"/>
      <scheme val="minor"/>
    </font>
    <font>
      <sz val="12"/>
      <color theme="0"/>
      <name val="Arial"/>
      <family val="2"/>
      <scheme val="minor"/>
    </font>
    <font>
      <sz val="11"/>
      <color theme="1"/>
      <name val="Arial"/>
      <family val="2"/>
    </font>
    <font>
      <sz val="11"/>
      <color theme="1"/>
      <name val="Calibri"/>
      <family val="2"/>
    </font>
    <font>
      <b/>
      <sz val="11"/>
      <color theme="1"/>
      <name val="Calibri"/>
      <family val="2"/>
    </font>
    <font>
      <sz val="11"/>
      <color theme="0"/>
      <name val="Calibri"/>
      <family val="2"/>
    </font>
    <font>
      <b/>
      <sz val="16"/>
      <color theme="0"/>
      <name val="Arial"/>
      <family val="2"/>
      <scheme val="minor"/>
    </font>
    <font>
      <b/>
      <sz val="12"/>
      <color theme="6" tint="-0.249977111117893"/>
      <name val="Arial"/>
      <family val="2"/>
      <scheme val="minor"/>
    </font>
    <font>
      <sz val="12"/>
      <color theme="6" tint="-0.249977111117893"/>
      <name val="Arial"/>
      <family val="2"/>
      <scheme val="minor"/>
    </font>
    <font>
      <b/>
      <sz val="14"/>
      <color theme="6" tint="-0.249977111117893"/>
      <name val="Arial"/>
      <family val="2"/>
      <scheme val="minor"/>
    </font>
    <font>
      <b/>
      <sz val="16"/>
      <color theme="6" tint="-0.249977111117893"/>
      <name val="Arial"/>
      <family val="2"/>
      <scheme val="minor"/>
    </font>
    <font>
      <sz val="16"/>
      <color theme="6" tint="-0.249977111117893"/>
      <name val="Arial"/>
      <family val="2"/>
      <scheme val="minor"/>
    </font>
    <font>
      <sz val="8"/>
      <name val="Arial"/>
      <family val="2"/>
      <scheme val="minor"/>
    </font>
    <font>
      <sz val="16"/>
      <color theme="7" tint="-0.34998626667073579"/>
      <name val="Arial"/>
      <family val="2"/>
      <scheme val="minor"/>
    </font>
    <font>
      <b/>
      <sz val="16"/>
      <color theme="8" tint="-0.249977111117893"/>
      <name val="Arial"/>
      <family val="2"/>
      <scheme val="minor"/>
    </font>
    <font>
      <sz val="16"/>
      <color theme="6" tint="-0.499984740745262"/>
      <name val="Arial"/>
      <family val="2"/>
      <scheme val="minor"/>
    </font>
  </fonts>
  <fills count="18">
    <fill>
      <patternFill patternType="none"/>
    </fill>
    <fill>
      <patternFill patternType="gray125"/>
    </fill>
    <fill>
      <patternFill patternType="solid">
        <fgColor theme="0"/>
        <bgColor theme="0"/>
      </patternFill>
    </fill>
    <fill>
      <patternFill patternType="solid">
        <fgColor rgb="FFECECEC"/>
        <bgColor rgb="FFECECEC"/>
      </patternFill>
    </fill>
    <fill>
      <patternFill patternType="solid">
        <fgColor theme="9" tint="-0.249977111117893"/>
        <bgColor rgb="FF8496B0"/>
      </patternFill>
    </fill>
    <fill>
      <patternFill patternType="solid">
        <fgColor theme="3"/>
        <bgColor rgb="FFA8D08D"/>
      </patternFill>
    </fill>
    <fill>
      <patternFill patternType="solid">
        <fgColor theme="3"/>
        <bgColor indexed="64"/>
      </patternFill>
    </fill>
    <fill>
      <patternFill patternType="solid">
        <fgColor theme="9" tint="-0.249977111117893"/>
        <bgColor rgb="FFA8D08D"/>
      </patternFill>
    </fill>
    <fill>
      <patternFill patternType="solid">
        <fgColor theme="0" tint="-4.9989318521683403E-2"/>
        <bgColor rgb="FFECECEC"/>
      </patternFill>
    </fill>
    <fill>
      <patternFill patternType="solid">
        <fgColor theme="0" tint="-4.9989318521683403E-2"/>
        <bgColor indexed="64"/>
      </patternFill>
    </fill>
    <fill>
      <patternFill patternType="solid">
        <fgColor theme="0" tint="-4.9989318521683403E-2"/>
        <bgColor rgb="FFFFE598"/>
      </patternFill>
    </fill>
    <fill>
      <patternFill patternType="solid">
        <fgColor theme="0" tint="-4.9989318521683403E-2"/>
        <bgColor theme="0"/>
      </patternFill>
    </fill>
    <fill>
      <patternFill patternType="solid">
        <fgColor theme="9" tint="-0.249977111117893"/>
        <bgColor rgb="FFF4B083"/>
      </patternFill>
    </fill>
    <fill>
      <patternFill patternType="solid">
        <fgColor theme="9" tint="-0.249977111117893"/>
        <bgColor indexed="64"/>
      </patternFill>
    </fill>
    <fill>
      <patternFill patternType="solid">
        <fgColor theme="3"/>
        <bgColor theme="0"/>
      </patternFill>
    </fill>
    <fill>
      <patternFill patternType="solid">
        <fgColor theme="9"/>
        <bgColor indexed="64"/>
      </patternFill>
    </fill>
    <fill>
      <patternFill patternType="solid">
        <fgColor theme="9"/>
        <bgColor theme="0"/>
      </patternFill>
    </fill>
    <fill>
      <patternFill patternType="solid">
        <fgColor rgb="FF027277"/>
        <bgColor rgb="FFA8D08D"/>
      </patternFill>
    </fill>
  </fills>
  <borders count="13">
    <border>
      <left/>
      <right/>
      <top/>
      <bottom/>
      <diagonal/>
    </border>
    <border>
      <left style="hair">
        <color theme="0" tint="-0.249977111117893"/>
      </left>
      <right style="hair">
        <color theme="0" tint="-0.249977111117893"/>
      </right>
      <top style="hair">
        <color theme="0" tint="-0.249977111117893"/>
      </top>
      <bottom style="hair">
        <color theme="0" tint="-0.249977111117893"/>
      </bottom>
      <diagonal/>
    </border>
    <border>
      <left style="hair">
        <color theme="0" tint="-0.249977111117893"/>
      </left>
      <right/>
      <top style="hair">
        <color theme="0" tint="-0.249977111117893"/>
      </top>
      <bottom style="hair">
        <color theme="0" tint="-0.249977111117893"/>
      </bottom>
      <diagonal/>
    </border>
    <border>
      <left style="hair">
        <color theme="0" tint="-0.249977111117893"/>
      </left>
      <right style="hair">
        <color theme="0" tint="-0.249977111117893"/>
      </right>
      <top/>
      <bottom style="hair">
        <color theme="0" tint="-0.249977111117893"/>
      </bottom>
      <diagonal/>
    </border>
    <border>
      <left/>
      <right style="hair">
        <color theme="0" tint="-0.249977111117893"/>
      </right>
      <top style="hair">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diagonal/>
    </border>
    <border>
      <left style="hair">
        <color theme="0" tint="-0.249977111117893"/>
      </left>
      <right style="hair">
        <color theme="0" tint="-0.249977111117893"/>
      </right>
      <top/>
      <bottom/>
      <diagonal/>
    </border>
    <border>
      <left/>
      <right style="hair">
        <color theme="0" tint="-0.249977111117893"/>
      </right>
      <top/>
      <bottom style="hair">
        <color theme="0" tint="-0.249977111117893"/>
      </bottom>
      <diagonal/>
    </border>
    <border>
      <left/>
      <right/>
      <top/>
      <bottom style="hair">
        <color theme="0" tint="-0.249977111117893"/>
      </bottom>
      <diagonal/>
    </border>
    <border>
      <left/>
      <right/>
      <top style="hair">
        <color theme="0" tint="-0.249977111117893"/>
      </top>
      <bottom style="hair">
        <color theme="0" tint="-0.249977111117893"/>
      </bottom>
      <diagonal/>
    </border>
    <border>
      <left/>
      <right style="hair">
        <color theme="0" tint="-0.249977111117893"/>
      </right>
      <top style="hair">
        <color theme="0" tint="-0.249977111117893"/>
      </top>
      <bottom/>
      <diagonal/>
    </border>
    <border>
      <left/>
      <right style="hair">
        <color theme="0" tint="-0.249977111117893"/>
      </right>
      <top/>
      <bottom/>
      <diagonal/>
    </border>
    <border>
      <left style="hair">
        <color theme="1" tint="0.79998168889431442"/>
      </left>
      <right style="hair">
        <color theme="1" tint="0.79998168889431442"/>
      </right>
      <top style="hair">
        <color theme="1" tint="0.79998168889431442"/>
      </top>
      <bottom style="hair">
        <color theme="1" tint="0.79998168889431442"/>
      </bottom>
      <diagonal/>
    </border>
  </borders>
  <cellStyleXfs count="4">
    <xf numFmtId="0" fontId="0" fillId="0" borderId="0"/>
    <xf numFmtId="166" fontId="1" fillId="0" borderId="0" applyFont="0" applyFill="0" applyBorder="0" applyAlignment="0" applyProtection="0"/>
    <xf numFmtId="164" fontId="1" fillId="0" borderId="0" applyFont="0" applyFill="0" applyBorder="0" applyAlignment="0" applyProtection="0"/>
    <xf numFmtId="0" fontId="11" fillId="0" borderId="0"/>
  </cellStyleXfs>
  <cellXfs count="109">
    <xf numFmtId="0" fontId="0" fillId="0" borderId="0" xfId="0"/>
    <xf numFmtId="0" fontId="5" fillId="0" borderId="0" xfId="0" applyFont="1" applyAlignment="1">
      <alignment horizontal="center"/>
    </xf>
    <xf numFmtId="15" fontId="5" fillId="0" borderId="0" xfId="0" applyNumberFormat="1" applyFont="1" applyAlignment="1">
      <alignment horizontal="center"/>
    </xf>
    <xf numFmtId="167" fontId="5" fillId="0" borderId="0" xfId="1" applyNumberFormat="1" applyFont="1" applyFill="1" applyBorder="1" applyAlignment="1">
      <alignment horizontal="center"/>
    </xf>
    <xf numFmtId="0" fontId="6" fillId="0" borderId="0" xfId="0" applyFont="1"/>
    <xf numFmtId="0" fontId="6" fillId="0" borderId="0" xfId="0" applyFont="1" applyAlignment="1">
      <alignment horizontal="center"/>
    </xf>
    <xf numFmtId="15" fontId="6" fillId="0" borderId="0" xfId="0" applyNumberFormat="1" applyFont="1" applyAlignment="1">
      <alignment horizontal="center"/>
    </xf>
    <xf numFmtId="0" fontId="6" fillId="0" borderId="0" xfId="0" applyFont="1" applyAlignment="1">
      <alignment horizontal="left"/>
    </xf>
    <xf numFmtId="167" fontId="6" fillId="0" borderId="0" xfId="1" applyNumberFormat="1" applyFont="1" applyAlignment="1">
      <alignment horizontal="center"/>
    </xf>
    <xf numFmtId="168" fontId="6" fillId="0" borderId="0" xfId="0" applyNumberFormat="1" applyFont="1"/>
    <xf numFmtId="168" fontId="3" fillId="0" borderId="0" xfId="0" applyNumberFormat="1" applyFont="1"/>
    <xf numFmtId="0" fontId="4" fillId="0" borderId="0" xfId="0" applyFont="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pivotButton="1" applyNumberFormat="1"/>
    <xf numFmtId="0" fontId="12" fillId="2" borderId="0" xfId="3" applyFont="1" applyFill="1"/>
    <xf numFmtId="0" fontId="11" fillId="0" borderId="0" xfId="3"/>
    <xf numFmtId="169" fontId="12" fillId="2" borderId="0" xfId="3" applyNumberFormat="1" applyFont="1" applyFill="1"/>
    <xf numFmtId="0" fontId="14" fillId="2" borderId="0" xfId="3" applyFont="1" applyFill="1"/>
    <xf numFmtId="169" fontId="14" fillId="2" borderId="0" xfId="3" applyNumberFormat="1" applyFont="1" applyFill="1"/>
    <xf numFmtId="0" fontId="9" fillId="4" borderId="0" xfId="3" applyFont="1" applyFill="1" applyAlignment="1">
      <alignment horizontal="centerContinuous" vertical="center"/>
    </xf>
    <xf numFmtId="0" fontId="16" fillId="7" borderId="0" xfId="3" applyFont="1" applyFill="1" applyAlignment="1">
      <alignment horizontal="centerContinuous" vertical="center"/>
    </xf>
    <xf numFmtId="0" fontId="16" fillId="0" borderId="0" xfId="3" applyFont="1" applyAlignment="1">
      <alignment horizontal="left"/>
    </xf>
    <xf numFmtId="0" fontId="17" fillId="0" borderId="0" xfId="3" applyFont="1"/>
    <xf numFmtId="169" fontId="17" fillId="0" borderId="0" xfId="3" applyNumberFormat="1" applyFont="1"/>
    <xf numFmtId="0" fontId="12" fillId="0" borderId="0" xfId="3" applyFont="1"/>
    <xf numFmtId="0" fontId="18" fillId="10" borderId="3" xfId="3" applyFont="1" applyFill="1" applyBorder="1" applyAlignment="1">
      <alignment horizontal="centerContinuous"/>
    </xf>
    <xf numFmtId="0" fontId="17" fillId="9" borderId="3" xfId="3" applyFont="1" applyFill="1" applyBorder="1" applyAlignment="1">
      <alignment horizontal="centerContinuous"/>
    </xf>
    <xf numFmtId="0" fontId="17" fillId="11" borderId="3" xfId="3" applyFont="1" applyFill="1" applyBorder="1" applyAlignment="1">
      <alignment horizontal="centerContinuous"/>
    </xf>
    <xf numFmtId="0" fontId="15" fillId="0" borderId="0" xfId="3" applyFont="1" applyAlignment="1">
      <alignment horizontal="centerContinuous" vertical="center"/>
    </xf>
    <xf numFmtId="0" fontId="10" fillId="0" borderId="0" xfId="3" applyFont="1" applyAlignment="1">
      <alignment horizontal="centerContinuous" vertical="center"/>
    </xf>
    <xf numFmtId="0" fontId="16" fillId="0" borderId="0" xfId="3" applyFont="1" applyAlignment="1">
      <alignment horizontal="centerContinuous" vertical="center"/>
    </xf>
    <xf numFmtId="0" fontId="17" fillId="0" borderId="0" xfId="3" applyFont="1" applyAlignment="1">
      <alignment horizontal="centerContinuous" vertical="center"/>
    </xf>
    <xf numFmtId="0" fontId="18" fillId="10" borderId="3" xfId="3" applyFont="1" applyFill="1" applyBorder="1" applyAlignment="1">
      <alignment horizontal="centerContinuous" vertical="center"/>
    </xf>
    <xf numFmtId="0" fontId="17" fillId="9" borderId="3" xfId="3" applyFont="1" applyFill="1" applyBorder="1" applyAlignment="1">
      <alignment horizontal="centerContinuous" vertical="center"/>
    </xf>
    <xf numFmtId="0" fontId="17" fillId="11" borderId="3" xfId="3" applyFont="1" applyFill="1" applyBorder="1" applyAlignment="1">
      <alignment horizontal="centerContinuous" vertical="center"/>
    </xf>
    <xf numFmtId="0" fontId="19" fillId="5" borderId="0" xfId="3" applyFont="1" applyFill="1" applyAlignment="1">
      <alignment horizontal="centerContinuous" vertical="center"/>
    </xf>
    <xf numFmtId="0" fontId="20" fillId="6" borderId="0" xfId="3" applyFont="1" applyFill="1" applyAlignment="1">
      <alignment horizontal="centerContinuous"/>
    </xf>
    <xf numFmtId="0" fontId="19" fillId="6" borderId="0" xfId="3" applyFont="1" applyFill="1" applyAlignment="1">
      <alignment horizontal="centerContinuous" vertical="center"/>
    </xf>
    <xf numFmtId="169" fontId="17" fillId="6" borderId="0" xfId="3" applyNumberFormat="1" applyFont="1" applyFill="1" applyAlignment="1">
      <alignment horizontal="centerContinuous"/>
    </xf>
    <xf numFmtId="164" fontId="17" fillId="0" borderId="0" xfId="2" applyFont="1" applyFill="1" applyBorder="1"/>
    <xf numFmtId="0" fontId="16" fillId="0" borderId="8" xfId="3" applyFont="1" applyBorder="1" applyAlignment="1">
      <alignment horizontal="left"/>
    </xf>
    <xf numFmtId="0" fontId="17" fillId="0" borderId="8" xfId="3" applyFont="1" applyBorder="1"/>
    <xf numFmtId="164" fontId="17" fillId="0" borderId="7" xfId="2" applyFont="1" applyFill="1" applyBorder="1"/>
    <xf numFmtId="0" fontId="17" fillId="0" borderId="9" xfId="3" applyFont="1" applyBorder="1"/>
    <xf numFmtId="164" fontId="17" fillId="0" borderId="4" xfId="2" applyFont="1" applyFill="1" applyBorder="1"/>
    <xf numFmtId="169" fontId="17" fillId="0" borderId="8" xfId="3" applyNumberFormat="1" applyFont="1" applyBorder="1"/>
    <xf numFmtId="0" fontId="17" fillId="0" borderId="8" xfId="3" applyFont="1" applyBorder="1" applyAlignment="1">
      <alignment horizontal="left"/>
    </xf>
    <xf numFmtId="0" fontId="17" fillId="0" borderId="9" xfId="3" applyFont="1" applyBorder="1" applyAlignment="1">
      <alignment horizontal="left"/>
    </xf>
    <xf numFmtId="0" fontId="16" fillId="0" borderId="0" xfId="3" applyFont="1"/>
    <xf numFmtId="0" fontId="17" fillId="0" borderId="0" xfId="3" applyFont="1" applyAlignment="1">
      <alignment horizontal="left"/>
    </xf>
    <xf numFmtId="0" fontId="19" fillId="6" borderId="0" xfId="3" applyFont="1" applyFill="1"/>
    <xf numFmtId="164" fontId="19" fillId="6" borderId="0" xfId="2" applyFont="1" applyFill="1" applyBorder="1"/>
    <xf numFmtId="0" fontId="15" fillId="12" borderId="6" xfId="3" applyFont="1" applyFill="1" applyBorder="1" applyAlignment="1">
      <alignment horizontal="centerContinuous" vertical="center"/>
    </xf>
    <xf numFmtId="0" fontId="10" fillId="13" borderId="6" xfId="3" applyFont="1" applyFill="1" applyBorder="1" applyAlignment="1">
      <alignment horizontal="centerContinuous" vertical="center"/>
    </xf>
    <xf numFmtId="0" fontId="16" fillId="12" borderId="6" xfId="3" applyFont="1" applyFill="1" applyBorder="1" applyAlignment="1">
      <alignment horizontal="centerContinuous" vertical="center"/>
    </xf>
    <xf numFmtId="0" fontId="17" fillId="13" borderId="6" xfId="3" applyFont="1" applyFill="1" applyBorder="1" applyAlignment="1">
      <alignment horizontal="centerContinuous" vertical="center"/>
    </xf>
    <xf numFmtId="0" fontId="15" fillId="13" borderId="0" xfId="3" applyFont="1" applyFill="1" applyAlignment="1">
      <alignment horizontal="left" vertical="center"/>
    </xf>
    <xf numFmtId="0" fontId="15" fillId="13" borderId="0" xfId="3" applyFont="1" applyFill="1"/>
    <xf numFmtId="164" fontId="15" fillId="13" borderId="0" xfId="2" applyFont="1" applyFill="1" applyBorder="1"/>
    <xf numFmtId="0" fontId="19" fillId="6" borderId="0" xfId="3" applyFont="1" applyFill="1" applyAlignment="1">
      <alignment horizontal="left" vertical="center"/>
    </xf>
    <xf numFmtId="0" fontId="22" fillId="2" borderId="0" xfId="3" applyFont="1" applyFill="1"/>
    <xf numFmtId="0" fontId="22" fillId="0" borderId="0" xfId="3" applyFont="1"/>
    <xf numFmtId="0" fontId="23" fillId="14" borderId="0" xfId="3" applyFont="1" applyFill="1" applyAlignment="1">
      <alignment vertical="center"/>
    </xf>
    <xf numFmtId="0" fontId="24" fillId="14" borderId="0" xfId="3" applyFont="1" applyFill="1"/>
    <xf numFmtId="0" fontId="15" fillId="15" borderId="0" xfId="3" applyFont="1" applyFill="1" applyAlignment="1">
      <alignment horizontal="left" vertical="center"/>
    </xf>
    <xf numFmtId="0" fontId="12" fillId="16" borderId="0" xfId="3" applyFont="1" applyFill="1"/>
    <xf numFmtId="0" fontId="16" fillId="17" borderId="0" xfId="3" applyFont="1" applyFill="1" applyAlignment="1">
      <alignment horizontal="centerContinuous" vertical="center"/>
    </xf>
    <xf numFmtId="0" fontId="17" fillId="0" borderId="1" xfId="3" applyFont="1" applyBorder="1" applyAlignment="1">
      <alignment horizontal="left"/>
    </xf>
    <xf numFmtId="0" fontId="17" fillId="0" borderId="1" xfId="3" applyFont="1" applyBorder="1"/>
    <xf numFmtId="0" fontId="16" fillId="8" borderId="5" xfId="3" applyFont="1" applyFill="1" applyBorder="1" applyAlignment="1">
      <alignment horizontal="left"/>
    </xf>
    <xf numFmtId="0" fontId="17" fillId="9" borderId="5" xfId="3" applyFont="1" applyFill="1" applyBorder="1"/>
    <xf numFmtId="0" fontId="17" fillId="0" borderId="3" xfId="3" applyFont="1" applyBorder="1" applyAlignment="1">
      <alignment horizontal="left"/>
    </xf>
    <xf numFmtId="0" fontId="17" fillId="0" borderId="3" xfId="3" applyFont="1" applyBorder="1"/>
    <xf numFmtId="0" fontId="16" fillId="0" borderId="0" xfId="3" applyFont="1" applyAlignment="1">
      <alignment horizontal="left"/>
    </xf>
    <xf numFmtId="0" fontId="17" fillId="0" borderId="0" xfId="3" applyFont="1"/>
    <xf numFmtId="0" fontId="17" fillId="0" borderId="2" xfId="3" applyFont="1" applyBorder="1" applyAlignment="1">
      <alignment horizontal="left"/>
    </xf>
    <xf numFmtId="0" fontId="17" fillId="0" borderId="4" xfId="3" applyFont="1" applyBorder="1" applyAlignment="1">
      <alignment horizontal="left"/>
    </xf>
    <xf numFmtId="0" fontId="17" fillId="0" borderId="5" xfId="3" applyFont="1" applyBorder="1" applyAlignment="1">
      <alignment horizontal="left"/>
    </xf>
    <xf numFmtId="0" fontId="17" fillId="0" borderId="5" xfId="3" applyFont="1" applyBorder="1"/>
    <xf numFmtId="0" fontId="17" fillId="0" borderId="2" xfId="3" applyFont="1" applyBorder="1"/>
    <xf numFmtId="0" fontId="2" fillId="0" borderId="0" xfId="0"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xf>
    <xf numFmtId="0" fontId="12" fillId="0" borderId="0" xfId="3" applyFont="1" applyFill="1" applyBorder="1"/>
    <xf numFmtId="0" fontId="13" fillId="0" borderId="0" xfId="3" applyFont="1" applyFill="1" applyBorder="1"/>
    <xf numFmtId="169" fontId="12" fillId="0" borderId="0" xfId="3" applyNumberFormat="1" applyFont="1" applyFill="1" applyBorder="1"/>
    <xf numFmtId="172" fontId="6" fillId="0" borderId="0" xfId="1" applyNumberFormat="1" applyFont="1" applyAlignment="1">
      <alignment horizontal="center"/>
    </xf>
    <xf numFmtId="172" fontId="6" fillId="0" borderId="0" xfId="1" applyNumberFormat="1" applyFont="1" applyFill="1" applyBorder="1" applyAlignment="1">
      <alignment horizontal="center"/>
    </xf>
    <xf numFmtId="172" fontId="0" fillId="0" borderId="0" xfId="0" applyNumberFormat="1"/>
    <xf numFmtId="173" fontId="17" fillId="0" borderId="3" xfId="2" applyNumberFormat="1" applyFont="1" applyBorder="1"/>
    <xf numFmtId="173" fontId="17" fillId="2" borderId="3" xfId="2" applyNumberFormat="1" applyFont="1" applyFill="1" applyBorder="1"/>
    <xf numFmtId="173" fontId="17" fillId="0" borderId="1" xfId="2" applyNumberFormat="1" applyFont="1" applyBorder="1"/>
    <xf numFmtId="173" fontId="17" fillId="2" borderId="1" xfId="2" applyNumberFormat="1" applyFont="1" applyFill="1" applyBorder="1"/>
    <xf numFmtId="173" fontId="17" fillId="8" borderId="5" xfId="2" applyNumberFormat="1" applyFont="1" applyFill="1" applyBorder="1"/>
    <xf numFmtId="174" fontId="17" fillId="0" borderId="1" xfId="2" applyNumberFormat="1" applyFont="1" applyFill="1" applyBorder="1"/>
    <xf numFmtId="174" fontId="17" fillId="0" borderId="1" xfId="3" applyNumberFormat="1" applyFont="1" applyBorder="1"/>
    <xf numFmtId="174" fontId="17" fillId="2" borderId="1" xfId="3" applyNumberFormat="1" applyFont="1" applyFill="1" applyBorder="1"/>
    <xf numFmtId="174" fontId="17" fillId="3" borderId="10" xfId="3" applyNumberFormat="1" applyFont="1" applyFill="1" applyBorder="1"/>
    <xf numFmtId="174" fontId="17" fillId="3" borderId="5" xfId="3" applyNumberFormat="1" applyFont="1" applyFill="1" applyBorder="1"/>
    <xf numFmtId="175" fontId="17" fillId="0" borderId="1" xfId="3" applyNumberFormat="1" applyFont="1" applyBorder="1"/>
    <xf numFmtId="175" fontId="17" fillId="2" borderId="1" xfId="3" applyNumberFormat="1" applyFont="1" applyFill="1" applyBorder="1"/>
    <xf numFmtId="175" fontId="17" fillId="3" borderId="10" xfId="3" applyNumberFormat="1" applyFont="1" applyFill="1" applyBorder="1"/>
    <xf numFmtId="175" fontId="17" fillId="3" borderId="5" xfId="3" applyNumberFormat="1" applyFont="1" applyFill="1" applyBorder="1"/>
    <xf numFmtId="175" fontId="17" fillId="0" borderId="5" xfId="3" applyNumberFormat="1" applyFont="1" applyBorder="1"/>
    <xf numFmtId="175" fontId="17" fillId="0" borderId="12" xfId="3" applyNumberFormat="1" applyFont="1" applyBorder="1"/>
    <xf numFmtId="175" fontId="17" fillId="2" borderId="4" xfId="3" applyNumberFormat="1" applyFont="1" applyFill="1" applyBorder="1"/>
    <xf numFmtId="175" fontId="17" fillId="3" borderId="11" xfId="3" applyNumberFormat="1" applyFont="1" applyFill="1" applyBorder="1"/>
  </cellXfs>
  <cellStyles count="4">
    <cellStyle name="Currency" xfId="1" builtinId="4"/>
    <cellStyle name="Currency [0]" xfId="2" builtinId="7"/>
    <cellStyle name="Normal" xfId="0" builtinId="0"/>
    <cellStyle name="Normal 2" xfId="3" xr:uid="{9B77DC99-BA77-994E-AFC9-9A7335A8889B}"/>
  </cellStyles>
  <dxfs count="12">
    <dxf>
      <numFmt numFmtId="172" formatCode="#,##0\ [$€-1]"/>
    </dxf>
    <dxf>
      <font>
        <strike val="0"/>
        <outline val="0"/>
        <shadow val="0"/>
        <u val="none"/>
        <vertAlign val="baseline"/>
        <sz val="9"/>
        <name val="Arial"/>
        <family val="2"/>
        <scheme val="minor"/>
      </font>
      <numFmt numFmtId="172" formatCode="#,##0\ [$€-1]"/>
      <alignment horizontal="center" vertical="bottom" textRotation="0" wrapText="0" indent="0" justifyLastLine="0" shrinkToFit="0" readingOrder="0"/>
    </dxf>
    <dxf>
      <font>
        <strike val="0"/>
        <outline val="0"/>
        <shadow val="0"/>
        <u val="none"/>
        <vertAlign val="baseline"/>
        <sz val="9"/>
        <name val="Arial"/>
        <family val="2"/>
        <scheme val="minor"/>
      </font>
      <numFmt numFmtId="172" formatCode="#,##0\ [$€-1]"/>
      <alignment horizontal="center" vertical="bottom" textRotation="0" wrapText="0" indent="0" justifyLastLine="0" shrinkToFit="0" readingOrder="0"/>
    </dxf>
    <dxf>
      <font>
        <strike val="0"/>
        <outline val="0"/>
        <shadow val="0"/>
        <u val="none"/>
        <vertAlign val="baseline"/>
        <sz val="9"/>
        <name val="Arial"/>
        <family val="2"/>
        <scheme val="minor"/>
      </font>
      <numFmt numFmtId="172" formatCode="#,##0\ [$€-1]"/>
      <alignment horizontal="center" vertical="bottom" textRotation="0" wrapText="0" indent="0" justifyLastLine="0" shrinkToFit="0" readingOrder="0"/>
    </dxf>
    <dxf>
      <font>
        <strike val="0"/>
        <outline val="0"/>
        <shadow val="0"/>
        <u val="none"/>
        <vertAlign val="baseline"/>
        <sz val="9"/>
        <name val="Arial"/>
        <family val="2"/>
        <scheme val="minor"/>
      </font>
      <alignment horizontal="left" vertical="bottom" textRotation="0" wrapText="0" indent="0" justifyLastLine="0" shrinkToFit="0" readingOrder="0"/>
    </dxf>
    <dxf>
      <font>
        <strike val="0"/>
        <outline val="0"/>
        <shadow val="0"/>
        <u val="none"/>
        <vertAlign val="baseline"/>
        <sz val="9"/>
        <name val="Arial"/>
        <family val="2"/>
        <scheme val="minor"/>
      </font>
      <alignment horizontal="center" vertical="bottom" textRotation="0" wrapText="0" indent="0" justifyLastLine="0" shrinkToFit="0" readingOrder="0"/>
    </dxf>
    <dxf>
      <font>
        <strike val="0"/>
        <outline val="0"/>
        <shadow val="0"/>
        <u val="none"/>
        <vertAlign val="baseline"/>
        <sz val="9"/>
        <name val="Arial"/>
        <family val="2"/>
        <scheme val="minor"/>
      </font>
      <alignment horizontal="center" vertical="bottom" textRotation="0" wrapText="0" indent="0" justifyLastLine="0" shrinkToFit="0" readingOrder="0"/>
    </dxf>
    <dxf>
      <font>
        <strike val="0"/>
        <outline val="0"/>
        <shadow val="0"/>
        <u val="none"/>
        <vertAlign val="baseline"/>
        <sz val="9"/>
        <name val="Arial"/>
        <family val="2"/>
        <scheme val="minor"/>
      </font>
      <alignment horizontal="left" vertical="bottom" textRotation="0" wrapText="0" indent="0" justifyLastLine="0" shrinkToFit="0" readingOrder="0"/>
    </dxf>
    <dxf>
      <font>
        <strike val="0"/>
        <outline val="0"/>
        <shadow val="0"/>
        <u val="none"/>
        <vertAlign val="baseline"/>
        <sz val="9"/>
        <name val="Arial"/>
        <family val="2"/>
        <scheme val="minor"/>
      </font>
      <alignment horizontal="center" vertical="bottom" textRotation="0" wrapText="0" indent="0" justifyLastLine="0" shrinkToFit="0" readingOrder="0"/>
    </dxf>
    <dxf>
      <font>
        <strike val="0"/>
        <outline val="0"/>
        <shadow val="0"/>
        <u val="none"/>
        <vertAlign val="baseline"/>
        <sz val="9"/>
        <name val="Arial"/>
        <family val="2"/>
        <scheme val="minor"/>
      </font>
      <alignment horizontal="center" vertical="bottom" textRotation="0" wrapText="0" indent="0" justifyLastLine="0" shrinkToFit="0" readingOrder="0"/>
    </dxf>
    <dxf>
      <font>
        <strike val="0"/>
        <outline val="0"/>
        <shadow val="0"/>
        <u val="none"/>
        <vertAlign val="baseline"/>
        <sz val="9"/>
        <color theme="1" tint="0.14999847407452621"/>
        <name val="Arial"/>
        <family val="2"/>
        <scheme val="minor"/>
      </font>
      <alignment horizontal="center" vertical="bottom" textRotation="0" wrapText="0" indent="0" justifyLastLine="0" shrinkToFit="0" readingOrder="0"/>
    </dxf>
    <dxf>
      <numFmt numFmtId="165" formatCode="_-* #,##0.00_-;\-* #,##0.00_-;_-* &quot;-&quot;??_-;_-@_-"/>
    </dxf>
  </dxfs>
  <tableStyles count="0" defaultTableStyle="TableStyleMedium2" defaultPivotStyle="PivotStyleLight16"/>
  <colors>
    <mruColors>
      <color rgb="FFF8E9EF"/>
      <color rgb="FF0272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[K_Dashboard Personal Finances.xlsx]Analysis!PT.Balance</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Balance</a:t>
            </a:r>
          </a:p>
        </c:rich>
      </c:tx>
      <c:layout>
        <c:manualLayout>
          <c:xMode val="edge"/>
          <c:yMode val="edge"/>
          <c:x val="0.41371321313249276"/>
          <c:y val="8.3643588233686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layout>
            <c:manualLayout>
              <c:x val="7.0263480675790404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1710580112631807E-2"/>
              <c:y val="-4.62962962962967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1.1710580112631807E-2"/>
              <c:y val="-4.62962962962967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dLbl>
          <c:idx val="0"/>
          <c:layout>
            <c:manualLayout>
              <c:x val="7.0263480675790404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1.3624619614687276E-2"/>
              <c:y val="-4.6296329718229839E-3"/>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dLbl>
          <c:idx val="0"/>
          <c:layout>
            <c:manualLayout>
              <c:x val="1.4267798184466409E-2"/>
              <c:y val="4.5493949662914904E-3"/>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Analysis!$F$3</c:f>
              <c:strCache>
                <c:ptCount val="1"/>
                <c:pt idx="0">
                  <c:v>Total</c:v>
                </c:pt>
              </c:strCache>
            </c:strRef>
          </c:tx>
          <c:explosion val="4"/>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31-4CCA-B08E-F2B5620658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31-4CCA-B08E-F2B5620658E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831-4CCA-B08E-F2B5620658E8}"/>
              </c:ext>
            </c:extLst>
          </c:dPt>
          <c:dLbls>
            <c:dLbl>
              <c:idx val="0"/>
              <c:layout>
                <c:manualLayout>
                  <c:x val="-1.3624619614687276E-2"/>
                  <c:y val="-4.6296329718229839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831-4CCA-B08E-F2B5620658E8}"/>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Analysis!$E$4:$E$6</c:f>
              <c:strCache>
                <c:ptCount val="2"/>
                <c:pt idx="0">
                  <c:v>Expenses</c:v>
                </c:pt>
                <c:pt idx="1">
                  <c:v>Income</c:v>
                </c:pt>
              </c:strCache>
            </c:strRef>
          </c:cat>
          <c:val>
            <c:numRef>
              <c:f>Analysis!$F$4:$F$6</c:f>
              <c:numCache>
                <c:formatCode>#,##0\ [$€-1]</c:formatCode>
                <c:ptCount val="2"/>
                <c:pt idx="0">
                  <c:v>-2188</c:v>
                </c:pt>
                <c:pt idx="1">
                  <c:v>4000</c:v>
                </c:pt>
              </c:numCache>
            </c:numRef>
          </c:val>
          <c:extLst>
            <c:ext xmlns:c16="http://schemas.microsoft.com/office/drawing/2014/chart" uri="{C3380CC4-5D6E-409C-BE32-E72D297353CC}">
              <c16:uniqueId val="{00000006-4831-4CCA-B08E-F2B5620658E8}"/>
            </c:ext>
          </c:extLst>
        </c:ser>
        <c:dLbls>
          <c:showLegendKey val="0"/>
          <c:showVal val="1"/>
          <c:showCatName val="0"/>
          <c:showSerName val="0"/>
          <c:showPercent val="0"/>
          <c:showBubbleSize val="0"/>
          <c:showLeaderLines val="1"/>
        </c:dLbls>
        <c:firstSliceAng val="0"/>
        <c:holeSize val="5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[K_Dashboard Personal Finances.xlsx]Analysis!PT.Subsc</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Subscriptions | Tracker</a:t>
            </a:r>
          </a:p>
        </c:rich>
      </c:tx>
      <c:layout>
        <c:manualLayout>
          <c:xMode val="edge"/>
          <c:yMode val="edge"/>
          <c:x val="3.2507679708547038E-2"/>
          <c:y val="6.01851851851851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Analysis!$B$27</c:f>
              <c:strCache>
                <c:ptCount val="1"/>
                <c:pt idx="0">
                  <c:v>Total</c:v>
                </c:pt>
              </c:strCache>
            </c:strRef>
          </c:tx>
          <c:spPr>
            <a:solidFill>
              <a:schemeClr val="tx2"/>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Analysis!$A$28:$A$30</c:f>
              <c:strCache>
                <c:ptCount val="2"/>
                <c:pt idx="0">
                  <c:v>Netflix</c:v>
                </c:pt>
                <c:pt idx="1">
                  <c:v>AmazonP</c:v>
                </c:pt>
              </c:strCache>
            </c:strRef>
          </c:cat>
          <c:val>
            <c:numRef>
              <c:f>Analysis!$B$28:$B$30</c:f>
              <c:numCache>
                <c:formatCode>#,##0\ [$€-1]</c:formatCode>
                <c:ptCount val="2"/>
                <c:pt idx="0">
                  <c:v>10</c:v>
                </c:pt>
                <c:pt idx="1">
                  <c:v>10</c:v>
                </c:pt>
              </c:numCache>
            </c:numRef>
          </c:val>
          <c:extLst>
            <c:ext xmlns:c16="http://schemas.microsoft.com/office/drawing/2014/chart" uri="{C3380CC4-5D6E-409C-BE32-E72D297353CC}">
              <c16:uniqueId val="{00000000-90C1-41C0-AC36-BECF58C200A1}"/>
            </c:ext>
          </c:extLst>
        </c:ser>
        <c:dLbls>
          <c:showLegendKey val="0"/>
          <c:showVal val="1"/>
          <c:showCatName val="0"/>
          <c:showSerName val="0"/>
          <c:showPercent val="0"/>
          <c:showBubbleSize val="0"/>
        </c:dLbls>
        <c:axId val="222202575"/>
        <c:axId val="222199663"/>
      </c:areaChart>
      <c:catAx>
        <c:axId val="2222025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22199663"/>
        <c:crosses val="autoZero"/>
        <c:auto val="1"/>
        <c:lblAlgn val="ctr"/>
        <c:lblOffset val="100"/>
        <c:noMultiLvlLbl val="0"/>
      </c:catAx>
      <c:valAx>
        <c:axId val="222199663"/>
        <c:scaling>
          <c:orientation val="minMax"/>
        </c:scaling>
        <c:delete val="1"/>
        <c:axPos val="l"/>
        <c:numFmt formatCode="#,##0\ [$€-1]" sourceLinked="1"/>
        <c:majorTickMark val="none"/>
        <c:minorTickMark val="none"/>
        <c:tickLblPos val="nextTo"/>
        <c:crossAx val="22220257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[K_Dashboard Personal Finances.xlsx]Analysis!PT.Net</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a:t>
            </a:r>
          </a:p>
        </c:rich>
      </c:tx>
      <c:layout>
        <c:manualLayout>
          <c:xMode val="edge"/>
          <c:yMode val="edge"/>
          <c:x val="2.8543280574776637E-2"/>
          <c:y val="1.6508962975372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Analysis!$F$13</c:f>
              <c:strCache>
                <c:ptCount val="1"/>
                <c:pt idx="0">
                  <c:v>Total</c:v>
                </c:pt>
              </c:strCache>
            </c:strRef>
          </c:tx>
          <c:spPr>
            <a:solidFill>
              <a:schemeClr val="tx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Analysis!$E$14:$E$17</c:f>
              <c:strCache>
                <c:ptCount val="3"/>
                <c:pt idx="0">
                  <c:v>Expenses</c:v>
                </c:pt>
                <c:pt idx="1">
                  <c:v>Income</c:v>
                </c:pt>
                <c:pt idx="2">
                  <c:v>Investment</c:v>
                </c:pt>
              </c:strCache>
            </c:strRef>
          </c:cat>
          <c:val>
            <c:numRef>
              <c:f>Analysis!$F$14:$F$17</c:f>
              <c:numCache>
                <c:formatCode>#,##0\ [$€-1]</c:formatCode>
                <c:ptCount val="3"/>
                <c:pt idx="0">
                  <c:v>-2188</c:v>
                </c:pt>
                <c:pt idx="1">
                  <c:v>4000</c:v>
                </c:pt>
                <c:pt idx="2">
                  <c:v>-1400</c:v>
                </c:pt>
              </c:numCache>
            </c:numRef>
          </c:val>
          <c:extLst>
            <c:ext xmlns:c16="http://schemas.microsoft.com/office/drawing/2014/chart" uri="{C3380CC4-5D6E-409C-BE32-E72D297353CC}">
              <c16:uniqueId val="{00000000-1351-47B3-A8E4-4D2963335659}"/>
            </c:ext>
          </c:extLst>
        </c:ser>
        <c:dLbls>
          <c:dLblPos val="outEnd"/>
          <c:showLegendKey val="0"/>
          <c:showVal val="1"/>
          <c:showCatName val="0"/>
          <c:showSerName val="0"/>
          <c:showPercent val="0"/>
          <c:showBubbleSize val="0"/>
        </c:dLbls>
        <c:gapWidth val="219"/>
        <c:overlap val="-27"/>
        <c:axId val="804606559"/>
        <c:axId val="804607391"/>
      </c:barChart>
      <c:catAx>
        <c:axId val="804606559"/>
        <c:scaling>
          <c:orientation val="minMax"/>
        </c:scaling>
        <c:delete val="0"/>
        <c:axPos val="b"/>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04607391"/>
        <c:crosses val="autoZero"/>
        <c:auto val="1"/>
        <c:lblAlgn val="ctr"/>
        <c:lblOffset val="100"/>
        <c:noMultiLvlLbl val="0"/>
      </c:catAx>
      <c:valAx>
        <c:axId val="804607391"/>
        <c:scaling>
          <c:orientation val="minMax"/>
        </c:scaling>
        <c:delete val="1"/>
        <c:axPos val="l"/>
        <c:numFmt formatCode="#,##0\ [$€-1]" sourceLinked="1"/>
        <c:majorTickMark val="none"/>
        <c:minorTickMark val="none"/>
        <c:tickLblPos val="nextTo"/>
        <c:crossAx val="80460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[K_Dashboard Personal Finances.xlsx]Analysis!PT.FExpenses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Financial expenses| Tracker</a:t>
            </a:r>
          </a:p>
        </c:rich>
      </c:tx>
      <c:layout>
        <c:manualLayout>
          <c:xMode val="edge"/>
          <c:yMode val="edge"/>
          <c:x val="0.41608670828497041"/>
          <c:y val="7.87037037037037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75000"/>
              </a:schemeClr>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Analysis!$B$41</c:f>
              <c:strCache>
                <c:ptCount val="1"/>
                <c:pt idx="0">
                  <c:v>Total</c:v>
                </c:pt>
              </c:strCache>
            </c:strRef>
          </c:tx>
          <c:spPr>
            <a:ln w="28575" cap="rnd">
              <a:solidFill>
                <a:schemeClr val="accent2">
                  <a:lumMod val="75000"/>
                </a:schemeClr>
              </a:solidFill>
              <a:prstDash val="sysDot"/>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Analysis!$A$42:$A$47</c:f>
              <c:multiLvlStrCache>
                <c:ptCount val="4"/>
                <c:lvl>
                  <c:pt idx="0">
                    <c:v>C.Card Fee</c:v>
                  </c:pt>
                  <c:pt idx="1">
                    <c:v>C.card Insur</c:v>
                  </c:pt>
                  <c:pt idx="2">
                    <c:v>D.Card Fee</c:v>
                  </c:pt>
                  <c:pt idx="3">
                    <c:v>Insurance</c:v>
                  </c:pt>
                </c:lvl>
                <c:lvl>
                  <c:pt idx="0">
                    <c:v>F.Expenses</c:v>
                  </c:pt>
                </c:lvl>
              </c:multiLvlStrCache>
            </c:multiLvlStrRef>
          </c:cat>
          <c:val>
            <c:numRef>
              <c:f>Analysis!$B$42:$B$47</c:f>
              <c:numCache>
                <c:formatCode>#,##0\ [$€-1]</c:formatCode>
                <c:ptCount val="4"/>
                <c:pt idx="0">
                  <c:v>10</c:v>
                </c:pt>
                <c:pt idx="1">
                  <c:v>10</c:v>
                </c:pt>
                <c:pt idx="2">
                  <c:v>14</c:v>
                </c:pt>
                <c:pt idx="3">
                  <c:v>7</c:v>
                </c:pt>
              </c:numCache>
            </c:numRef>
          </c:val>
          <c:smooth val="0"/>
          <c:extLst>
            <c:ext xmlns:c16="http://schemas.microsoft.com/office/drawing/2014/chart" uri="{C3380CC4-5D6E-409C-BE32-E72D297353CC}">
              <c16:uniqueId val="{00000000-A38F-4884-9347-FCE00082817D}"/>
            </c:ext>
          </c:extLst>
        </c:ser>
        <c:dLbls>
          <c:dLblPos val="t"/>
          <c:showLegendKey val="0"/>
          <c:showVal val="1"/>
          <c:showCatName val="0"/>
          <c:showSerName val="0"/>
          <c:showPercent val="0"/>
          <c:showBubbleSize val="0"/>
        </c:dLbls>
        <c:smooth val="0"/>
        <c:axId val="570831983"/>
        <c:axId val="804849887"/>
      </c:lineChart>
      <c:catAx>
        <c:axId val="570831983"/>
        <c:scaling>
          <c:orientation val="minMax"/>
        </c:scaling>
        <c:delete val="0"/>
        <c:axPos val="b"/>
        <c:numFmt formatCode="General" sourceLinked="1"/>
        <c:majorTickMark val="none"/>
        <c:minorTickMark val="none"/>
        <c:tickLblPos val="nextTo"/>
        <c:spPr>
          <a:noFill/>
          <a:ln w="9525" cap="flat" cmpd="sng" algn="ctr">
            <a:solidFill>
              <a:schemeClr val="accent1">
                <a:lumMod val="60000"/>
                <a:lumOff val="4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849887"/>
        <c:crosses val="autoZero"/>
        <c:auto val="1"/>
        <c:lblAlgn val="ctr"/>
        <c:lblOffset val="100"/>
        <c:noMultiLvlLbl val="0"/>
      </c:catAx>
      <c:valAx>
        <c:axId val="804849887"/>
        <c:scaling>
          <c:orientation val="minMax"/>
        </c:scaling>
        <c:delete val="1"/>
        <c:axPos val="l"/>
        <c:numFmt formatCode="#,##0\ [$€-1]" sourceLinked="1"/>
        <c:majorTickMark val="none"/>
        <c:minorTickMark val="none"/>
        <c:tickLblPos val="nextTo"/>
        <c:crossAx val="57083198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Expenses by category</cx:v>
        </cx:txData>
      </cx:tx>
      <cx:txPr>
        <a:bodyPr spcFirstLastPara="1" vertOverflow="ellipsis" horzOverflow="overflow" wrap="square" lIns="0" tIns="0" rIns="0" bIns="0" anchor="ctr" anchorCtr="1"/>
        <a:lstStyle/>
        <a:p>
          <a:pPr algn="ctr" rtl="0">
            <a:defRPr/>
          </a:pPr>
          <a:r>
            <a:rPr lang="en-US" sz="1400" b="0" i="0" u="none" strike="noStrike" baseline="0">
              <a:solidFill>
                <a:srgbClr val="3A3838">
                  <a:lumMod val="65000"/>
                  <a:lumOff val="35000"/>
                </a:srgbClr>
              </a:solidFill>
              <a:latin typeface="Arial" panose="020B0604020202020204"/>
            </a:rPr>
            <a:t>Expenses by category</a:t>
          </a:r>
        </a:p>
      </cx:txPr>
    </cx:title>
    <cx:plotArea>
      <cx:plotAreaRegion>
        <cx:series layoutId="treemap" uniqueId="{648071EB-BA78-45EB-B7DE-406AC6AE46FA}">
          <cx:tx>
            <cx:txData>
              <cx:f>_xlchart.v1.1</cx:f>
              <cx:v>Sum of Debit</cx:v>
            </cx:txData>
          </cx:tx>
          <cx:dataLabels>
            <cx:numFmt formatCode="$ #.##0" sourceLinked="0"/>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image" Target="../media/image14.png"/><Relationship Id="rId18" Type="http://schemas.microsoft.com/office/2014/relationships/chartEx" Target="../charts/chartEx1.xml"/><Relationship Id="rId3" Type="http://schemas.openxmlformats.org/officeDocument/2006/relationships/image" Target="../media/image4.png"/><Relationship Id="rId21" Type="http://schemas.openxmlformats.org/officeDocument/2006/relationships/chart" Target="../charts/chart4.xml"/><Relationship Id="rId7" Type="http://schemas.openxmlformats.org/officeDocument/2006/relationships/image" Target="../media/image8.png"/><Relationship Id="rId12" Type="http://schemas.openxmlformats.org/officeDocument/2006/relationships/image" Target="../media/image13.svg"/><Relationship Id="rId17" Type="http://schemas.openxmlformats.org/officeDocument/2006/relationships/chart" Target="../charts/chart1.xml"/><Relationship Id="rId2" Type="http://schemas.openxmlformats.org/officeDocument/2006/relationships/image" Target="../media/image3.svg"/><Relationship Id="rId16" Type="http://schemas.openxmlformats.org/officeDocument/2006/relationships/image" Target="../media/image17.svg"/><Relationship Id="rId20" Type="http://schemas.openxmlformats.org/officeDocument/2006/relationships/chart" Target="../charts/chart3.xml"/><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svg"/><Relationship Id="rId19" Type="http://schemas.openxmlformats.org/officeDocument/2006/relationships/chart" Target="../charts/chart2.xml"/><Relationship Id="rId4" Type="http://schemas.openxmlformats.org/officeDocument/2006/relationships/image" Target="../media/image5.svg"/><Relationship Id="rId9" Type="http://schemas.openxmlformats.org/officeDocument/2006/relationships/image" Target="../media/image10.png"/><Relationship Id="rId14" Type="http://schemas.openxmlformats.org/officeDocument/2006/relationships/image" Target="../media/image15.svg"/><Relationship Id="rId2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238124</xdr:colOff>
      <xdr:row>0</xdr:row>
      <xdr:rowOff>79375</xdr:rowOff>
    </xdr:from>
    <xdr:to>
      <xdr:col>14</xdr:col>
      <xdr:colOff>1190625</xdr:colOff>
      <xdr:row>4</xdr:row>
      <xdr:rowOff>79375</xdr:rowOff>
    </xdr:to>
    <xdr:sp macro="" textlink="">
      <xdr:nvSpPr>
        <xdr:cNvPr id="3" name="Rectangle: Rounded Corners 1">
          <a:extLst>
            <a:ext uri="{FF2B5EF4-FFF2-40B4-BE49-F238E27FC236}">
              <a16:creationId xmlns:a16="http://schemas.microsoft.com/office/drawing/2014/main" id="{2921F903-98EE-544F-B772-9276C6AB317D}"/>
            </a:ext>
          </a:extLst>
        </xdr:cNvPr>
        <xdr:cNvSpPr/>
      </xdr:nvSpPr>
      <xdr:spPr>
        <a:xfrm>
          <a:off x="238124" y="79375"/>
          <a:ext cx="16176626" cy="762000"/>
        </a:xfrm>
        <a:prstGeom prst="roundRect">
          <a:avLst/>
        </a:prstGeom>
        <a:solidFill>
          <a:srgbClr val="F8E9EF"/>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3200">
              <a:solidFill>
                <a:schemeClr val="accent5">
                  <a:lumMod val="60000"/>
                  <a:lumOff val="40000"/>
                </a:schemeClr>
              </a:solidFill>
            </a:rPr>
            <a:t>Personal Finance | Cash Flow </a:t>
          </a:r>
        </a:p>
        <a:p>
          <a:pPr algn="l"/>
          <a:r>
            <a:rPr lang="es-CO" sz="900">
              <a:solidFill>
                <a:schemeClr val="accent5">
                  <a:lumMod val="60000"/>
                  <a:lumOff val="40000"/>
                </a:schemeClr>
              </a:solidFill>
            </a:rPr>
            <a:t>kkpital.com</a:t>
          </a:r>
        </a:p>
      </xdr:txBody>
    </xdr:sp>
    <xdr:clientData/>
  </xdr:twoCellAnchor>
  <xdr:twoCellAnchor editAs="oneCell">
    <xdr:from>
      <xdr:col>15</xdr:col>
      <xdr:colOff>111125</xdr:colOff>
      <xdr:row>0</xdr:row>
      <xdr:rowOff>52052</xdr:rowOff>
    </xdr:from>
    <xdr:to>
      <xdr:col>15</xdr:col>
      <xdr:colOff>968375</xdr:colOff>
      <xdr:row>4</xdr:row>
      <xdr:rowOff>107463</xdr:rowOff>
    </xdr:to>
    <xdr:pic>
      <xdr:nvPicPr>
        <xdr:cNvPr id="5" name="Picture 4">
          <a:extLst>
            <a:ext uri="{FF2B5EF4-FFF2-40B4-BE49-F238E27FC236}">
              <a16:creationId xmlns:a16="http://schemas.microsoft.com/office/drawing/2014/main" id="{B1F895BE-39C4-BB43-B400-22CAE2B9EC61}"/>
            </a:ext>
          </a:extLst>
        </xdr:cNvPr>
        <xdr:cNvPicPr>
          <a:picLocks noChangeAspect="1"/>
        </xdr:cNvPicPr>
      </xdr:nvPicPr>
      <xdr:blipFill>
        <a:blip xmlns:r="http://schemas.openxmlformats.org/officeDocument/2006/relationships" r:embed="rId1"/>
        <a:stretch>
          <a:fillRect/>
        </a:stretch>
      </xdr:blipFill>
      <xdr:spPr>
        <a:xfrm>
          <a:off x="16827500" y="52052"/>
          <a:ext cx="857250" cy="8174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9262</xdr:colOff>
      <xdr:row>0</xdr:row>
      <xdr:rowOff>10583</xdr:rowOff>
    </xdr:from>
    <xdr:to>
      <xdr:col>22</xdr:col>
      <xdr:colOff>613834</xdr:colOff>
      <xdr:row>4</xdr:row>
      <xdr:rowOff>74083</xdr:rowOff>
    </xdr:to>
    <xdr:sp macro="" textlink="">
      <xdr:nvSpPr>
        <xdr:cNvPr id="2" name="Rectangle: Rounded Corners 1">
          <a:extLst>
            <a:ext uri="{FF2B5EF4-FFF2-40B4-BE49-F238E27FC236}">
              <a16:creationId xmlns:a16="http://schemas.microsoft.com/office/drawing/2014/main" id="{A2221B9E-2F82-4691-9E56-EB7F95C879DB}"/>
            </a:ext>
          </a:extLst>
        </xdr:cNvPr>
        <xdr:cNvSpPr/>
      </xdr:nvSpPr>
      <xdr:spPr>
        <a:xfrm>
          <a:off x="9262" y="10583"/>
          <a:ext cx="15738739" cy="783167"/>
        </a:xfrm>
        <a:prstGeom prst="roundRect">
          <a:avLst/>
        </a:prstGeom>
        <a:solidFill>
          <a:schemeClr val="tx2"/>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3200">
              <a:solidFill>
                <a:schemeClr val="accent5">
                  <a:lumMod val="60000"/>
                  <a:lumOff val="40000"/>
                </a:schemeClr>
              </a:solidFill>
            </a:rPr>
            <a:t>Personal Finance</a:t>
          </a:r>
        </a:p>
        <a:p>
          <a:pPr algn="l"/>
          <a:r>
            <a:rPr lang="es-CO" sz="900">
              <a:solidFill>
                <a:schemeClr val="accent5">
                  <a:lumMod val="60000"/>
                  <a:lumOff val="40000"/>
                </a:schemeClr>
              </a:solidFill>
            </a:rPr>
            <a:t>kkpital.com</a:t>
          </a:r>
        </a:p>
      </xdr:txBody>
    </xdr:sp>
    <xdr:clientData/>
  </xdr:twoCellAnchor>
  <xdr:twoCellAnchor editAs="oneCell">
    <xdr:from>
      <xdr:col>13</xdr:col>
      <xdr:colOff>269645</xdr:colOff>
      <xdr:row>1</xdr:row>
      <xdr:rowOff>23813</xdr:rowOff>
    </xdr:from>
    <xdr:to>
      <xdr:col>13</xdr:col>
      <xdr:colOff>626999</xdr:colOff>
      <xdr:row>3</xdr:row>
      <xdr:rowOff>26626</xdr:rowOff>
    </xdr:to>
    <xdr:pic>
      <xdr:nvPicPr>
        <xdr:cNvPr id="4" name="Graphic 3" descr="Heart with pulse outline">
          <a:extLst>
            <a:ext uri="{FF2B5EF4-FFF2-40B4-BE49-F238E27FC236}">
              <a16:creationId xmlns:a16="http://schemas.microsoft.com/office/drawing/2014/main" id="{CC6E0FF2-B0EE-4511-B163-D261AC7741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925614" y="202407"/>
          <a:ext cx="357354" cy="360000"/>
        </a:xfrm>
        <a:prstGeom prst="rect">
          <a:avLst/>
        </a:prstGeom>
      </xdr:spPr>
    </xdr:pic>
    <xdr:clientData/>
  </xdr:twoCellAnchor>
  <xdr:twoCellAnchor editAs="oneCell">
    <xdr:from>
      <xdr:col>17</xdr:col>
      <xdr:colOff>63622</xdr:colOff>
      <xdr:row>0</xdr:row>
      <xdr:rowOff>170311</xdr:rowOff>
    </xdr:from>
    <xdr:to>
      <xdr:col>17</xdr:col>
      <xdr:colOff>423622</xdr:colOff>
      <xdr:row>2</xdr:row>
      <xdr:rowOff>173123</xdr:rowOff>
    </xdr:to>
    <xdr:pic>
      <xdr:nvPicPr>
        <xdr:cNvPr id="6" name="Graphic 5" descr="Taxi outline">
          <a:extLst>
            <a:ext uri="{FF2B5EF4-FFF2-40B4-BE49-F238E27FC236}">
              <a16:creationId xmlns:a16="http://schemas.microsoft.com/office/drawing/2014/main" id="{317D9EE3-19E7-4D9E-B793-6B73C4F3FE9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481841" y="170311"/>
          <a:ext cx="360000" cy="360000"/>
        </a:xfrm>
        <a:prstGeom prst="rect">
          <a:avLst/>
        </a:prstGeom>
      </xdr:spPr>
    </xdr:pic>
    <xdr:clientData/>
  </xdr:twoCellAnchor>
  <xdr:twoCellAnchor editAs="oneCell">
    <xdr:from>
      <xdr:col>7</xdr:col>
      <xdr:colOff>746648</xdr:colOff>
      <xdr:row>1</xdr:row>
      <xdr:rowOff>30937</xdr:rowOff>
    </xdr:from>
    <xdr:to>
      <xdr:col>8</xdr:col>
      <xdr:colOff>32440</xdr:colOff>
      <xdr:row>3</xdr:row>
      <xdr:rowOff>33750</xdr:rowOff>
    </xdr:to>
    <xdr:pic>
      <xdr:nvPicPr>
        <xdr:cNvPr id="8" name="Graphic 7" descr="Home outline">
          <a:extLst>
            <a:ext uri="{FF2B5EF4-FFF2-40B4-BE49-F238E27FC236}">
              <a16:creationId xmlns:a16="http://schemas.microsoft.com/office/drawing/2014/main" id="{DC5AA24A-5DBF-46AD-B601-8BAEC3CD63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580586" y="209531"/>
          <a:ext cx="357354" cy="360000"/>
        </a:xfrm>
        <a:prstGeom prst="rect">
          <a:avLst/>
        </a:prstGeom>
      </xdr:spPr>
    </xdr:pic>
    <xdr:clientData/>
  </xdr:twoCellAnchor>
  <xdr:twoCellAnchor editAs="oneCell">
    <xdr:from>
      <xdr:col>11</xdr:col>
      <xdr:colOff>422031</xdr:colOff>
      <xdr:row>1</xdr:row>
      <xdr:rowOff>35718</xdr:rowOff>
    </xdr:from>
    <xdr:to>
      <xdr:col>12</xdr:col>
      <xdr:colOff>94114</xdr:colOff>
      <xdr:row>3</xdr:row>
      <xdr:rowOff>38531</xdr:rowOff>
    </xdr:to>
    <xdr:pic>
      <xdr:nvPicPr>
        <xdr:cNvPr id="10" name="Graphic 9" descr="Avocado outline">
          <a:extLst>
            <a:ext uri="{FF2B5EF4-FFF2-40B4-BE49-F238E27FC236}">
              <a16:creationId xmlns:a16="http://schemas.microsoft.com/office/drawing/2014/main" id="{C82AA0CE-201F-4567-B76E-00C0FAD38E2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696875" y="214312"/>
          <a:ext cx="362645" cy="360000"/>
        </a:xfrm>
        <a:prstGeom prst="rect">
          <a:avLst/>
        </a:prstGeom>
      </xdr:spPr>
    </xdr:pic>
    <xdr:clientData/>
  </xdr:twoCellAnchor>
  <xdr:twoCellAnchor editAs="oneCell">
    <xdr:from>
      <xdr:col>15</xdr:col>
      <xdr:colOff>150332</xdr:colOff>
      <xdr:row>1</xdr:row>
      <xdr:rowOff>7125</xdr:rowOff>
    </xdr:from>
    <xdr:to>
      <xdr:col>15</xdr:col>
      <xdr:colOff>507687</xdr:colOff>
      <xdr:row>3</xdr:row>
      <xdr:rowOff>13906</xdr:rowOff>
    </xdr:to>
    <xdr:pic>
      <xdr:nvPicPr>
        <xdr:cNvPr id="14" name="Graphic 13" descr="Dumbbell outline">
          <a:extLst>
            <a:ext uri="{FF2B5EF4-FFF2-40B4-BE49-F238E27FC236}">
              <a16:creationId xmlns:a16="http://schemas.microsoft.com/office/drawing/2014/main" id="{EC87714B-0C66-4CEE-984B-FBC0B50D14A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1187426" y="185719"/>
          <a:ext cx="357355" cy="363968"/>
        </a:xfrm>
        <a:prstGeom prst="rect">
          <a:avLst/>
        </a:prstGeom>
      </xdr:spPr>
    </xdr:pic>
    <xdr:clientData/>
  </xdr:twoCellAnchor>
  <xdr:twoCellAnchor editAs="oneCell">
    <xdr:from>
      <xdr:col>20</xdr:col>
      <xdr:colOff>556415</xdr:colOff>
      <xdr:row>1</xdr:row>
      <xdr:rowOff>20413</xdr:rowOff>
    </xdr:from>
    <xdr:to>
      <xdr:col>21</xdr:col>
      <xdr:colOff>225852</xdr:colOff>
      <xdr:row>3</xdr:row>
      <xdr:rowOff>23226</xdr:rowOff>
    </xdr:to>
    <xdr:pic>
      <xdr:nvPicPr>
        <xdr:cNvPr id="17" name="Graphic 16" descr="Remote control outline">
          <a:extLst>
            <a:ext uri="{FF2B5EF4-FFF2-40B4-BE49-F238E27FC236}">
              <a16:creationId xmlns:a16="http://schemas.microsoft.com/office/drawing/2014/main" id="{99E130EB-0D78-4739-B7EE-64A2FF83DA0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5046321" y="199007"/>
          <a:ext cx="360000" cy="360000"/>
        </a:xfrm>
        <a:prstGeom prst="rect">
          <a:avLst/>
        </a:prstGeom>
      </xdr:spPr>
    </xdr:pic>
    <xdr:clientData/>
  </xdr:twoCellAnchor>
  <xdr:twoCellAnchor editAs="oneCell">
    <xdr:from>
      <xdr:col>18</xdr:col>
      <xdr:colOff>631267</xdr:colOff>
      <xdr:row>0</xdr:row>
      <xdr:rowOff>178593</xdr:rowOff>
    </xdr:from>
    <xdr:to>
      <xdr:col>19</xdr:col>
      <xdr:colOff>262529</xdr:colOff>
      <xdr:row>3</xdr:row>
      <xdr:rowOff>2812</xdr:rowOff>
    </xdr:to>
    <xdr:pic>
      <xdr:nvPicPr>
        <xdr:cNvPr id="19" name="Graphic 18" descr="Shopping bag outline">
          <a:extLst>
            <a:ext uri="{FF2B5EF4-FFF2-40B4-BE49-F238E27FC236}">
              <a16:creationId xmlns:a16="http://schemas.microsoft.com/office/drawing/2014/main" id="{D9EEE0AA-F89B-4E72-A944-8C4B8AD46FB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3740048" y="178593"/>
          <a:ext cx="321825" cy="360000"/>
        </a:xfrm>
        <a:prstGeom prst="rect">
          <a:avLst/>
        </a:prstGeom>
      </xdr:spPr>
    </xdr:pic>
    <xdr:clientData/>
  </xdr:twoCellAnchor>
  <xdr:twoCellAnchor editAs="oneCell">
    <xdr:from>
      <xdr:col>9</xdr:col>
      <xdr:colOff>541345</xdr:colOff>
      <xdr:row>1</xdr:row>
      <xdr:rowOff>47625</xdr:rowOff>
    </xdr:from>
    <xdr:to>
      <xdr:col>9</xdr:col>
      <xdr:colOff>893785</xdr:colOff>
      <xdr:row>3</xdr:row>
      <xdr:rowOff>50438</xdr:rowOff>
    </xdr:to>
    <xdr:pic>
      <xdr:nvPicPr>
        <xdr:cNvPr id="21" name="Graphic 20" descr="Leaky Tap outline">
          <a:extLst>
            <a:ext uri="{FF2B5EF4-FFF2-40B4-BE49-F238E27FC236}">
              <a16:creationId xmlns:a16="http://schemas.microsoft.com/office/drawing/2014/main" id="{B6F1EB28-1957-411F-9CA1-B4965B5C4762}"/>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20751" y="226219"/>
          <a:ext cx="352440" cy="360000"/>
        </a:xfrm>
        <a:prstGeom prst="rect">
          <a:avLst/>
        </a:prstGeom>
      </xdr:spPr>
    </xdr:pic>
    <xdr:clientData/>
  </xdr:twoCellAnchor>
  <xdr:twoCellAnchor>
    <xdr:from>
      <xdr:col>8</xdr:col>
      <xdr:colOff>58219</xdr:colOff>
      <xdr:row>1</xdr:row>
      <xdr:rowOff>34016</xdr:rowOff>
    </xdr:from>
    <xdr:to>
      <xdr:col>9</xdr:col>
      <xdr:colOff>419751</xdr:colOff>
      <xdr:row>2</xdr:row>
      <xdr:rowOff>117361</xdr:rowOff>
    </xdr:to>
    <xdr:sp macro="" textlink="Analysis!B3">
      <xdr:nvSpPr>
        <xdr:cNvPr id="22" name="TextBox 21">
          <a:extLst>
            <a:ext uri="{FF2B5EF4-FFF2-40B4-BE49-F238E27FC236}">
              <a16:creationId xmlns:a16="http://schemas.microsoft.com/office/drawing/2014/main" id="{F460F9D5-B508-4A9B-AA0F-64F504EF9F9A}"/>
            </a:ext>
          </a:extLst>
        </xdr:cNvPr>
        <xdr:cNvSpPr txBox="1"/>
      </xdr:nvSpPr>
      <xdr:spPr>
        <a:xfrm>
          <a:off x="5882076" y="210909"/>
          <a:ext cx="1137139" cy="260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5F141C7-689E-4324-A9A9-1B518E7FE50B}" type="TxLink">
            <a:rPr lang="en-US" sz="1100" b="0" i="0" u="none" strike="noStrike">
              <a:solidFill>
                <a:schemeClr val="tx1">
                  <a:lumMod val="75000"/>
                </a:schemeClr>
              </a:solidFill>
              <a:latin typeface="Arial"/>
              <a:cs typeface="Arial"/>
            </a:rPr>
            <a:pPr/>
            <a:t>1,400 €</a:t>
          </a:fld>
          <a:endParaRPr lang="es-CO" sz="1600" b="0">
            <a:solidFill>
              <a:schemeClr val="tx1">
                <a:lumMod val="75000"/>
              </a:schemeClr>
            </a:solidFill>
          </a:endParaRPr>
        </a:p>
      </xdr:txBody>
    </xdr:sp>
    <xdr:clientData/>
  </xdr:twoCellAnchor>
  <xdr:twoCellAnchor>
    <xdr:from>
      <xdr:col>21</xdr:col>
      <xdr:colOff>115368</xdr:colOff>
      <xdr:row>1</xdr:row>
      <xdr:rowOff>21430</xdr:rowOff>
    </xdr:from>
    <xdr:to>
      <xdr:col>22</xdr:col>
      <xdr:colOff>427577</xdr:colOff>
      <xdr:row>2</xdr:row>
      <xdr:rowOff>164305</xdr:rowOff>
    </xdr:to>
    <xdr:sp macro="" textlink="Analysis!B4">
      <xdr:nvSpPr>
        <xdr:cNvPr id="23" name="TextBox 22">
          <a:extLst>
            <a:ext uri="{FF2B5EF4-FFF2-40B4-BE49-F238E27FC236}">
              <a16:creationId xmlns:a16="http://schemas.microsoft.com/office/drawing/2014/main" id="{B2B02E55-A2C6-4142-8B47-1AA7C39CABD2}"/>
            </a:ext>
          </a:extLst>
        </xdr:cNvPr>
        <xdr:cNvSpPr txBox="1"/>
      </xdr:nvSpPr>
      <xdr:spPr>
        <a:xfrm>
          <a:off x="15295837" y="200024"/>
          <a:ext cx="1002771"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55A7ABF-3F03-4DBC-B63F-40ECB19DFC5F}" type="TxLink">
            <a:rPr lang="en-US" sz="1100" b="0" i="0" u="none" strike="noStrike">
              <a:solidFill>
                <a:schemeClr val="tx1">
                  <a:lumMod val="75000"/>
                </a:schemeClr>
              </a:solidFill>
              <a:latin typeface="Arial"/>
              <a:ea typeface="+mn-ea"/>
              <a:cs typeface="Arial"/>
            </a:rPr>
            <a:pPr marL="0" indent="0"/>
            <a:t>1,185 €</a:t>
          </a:fld>
          <a:endParaRPr lang="es-CO" sz="1100" b="0" i="0" u="none" strike="noStrike">
            <a:solidFill>
              <a:schemeClr val="tx1">
                <a:lumMod val="75000"/>
              </a:schemeClr>
            </a:solidFill>
            <a:latin typeface="Arial"/>
            <a:ea typeface="+mn-ea"/>
            <a:cs typeface="Arial"/>
          </a:endParaRPr>
        </a:p>
      </xdr:txBody>
    </xdr:sp>
    <xdr:clientData/>
  </xdr:twoCellAnchor>
  <xdr:twoCellAnchor>
    <xdr:from>
      <xdr:col>10</xdr:col>
      <xdr:colOff>68439</xdr:colOff>
      <xdr:row>1</xdr:row>
      <xdr:rowOff>33336</xdr:rowOff>
    </xdr:from>
    <xdr:to>
      <xdr:col>11</xdr:col>
      <xdr:colOff>378001</xdr:colOff>
      <xdr:row>2</xdr:row>
      <xdr:rowOff>176211</xdr:rowOff>
    </xdr:to>
    <xdr:sp macro="" textlink="Analysis!B5">
      <xdr:nvSpPr>
        <xdr:cNvPr id="24" name="TextBox 23">
          <a:extLst>
            <a:ext uri="{FF2B5EF4-FFF2-40B4-BE49-F238E27FC236}">
              <a16:creationId xmlns:a16="http://schemas.microsoft.com/office/drawing/2014/main" id="{52C4CB3C-0D1E-4A71-94AC-6438B6509B9D}"/>
            </a:ext>
          </a:extLst>
        </xdr:cNvPr>
        <xdr:cNvSpPr txBox="1"/>
      </xdr:nvSpPr>
      <xdr:spPr>
        <a:xfrm>
          <a:off x="7652720" y="211930"/>
          <a:ext cx="1000125"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EF832B7-D17D-4D74-AB1E-8B0D4A20787D}" type="TxLink">
            <a:rPr lang="en-US" sz="1100" b="0" i="0" u="none" strike="noStrike">
              <a:solidFill>
                <a:schemeClr val="tx1">
                  <a:lumMod val="75000"/>
                </a:schemeClr>
              </a:solidFill>
              <a:latin typeface="Arial"/>
              <a:ea typeface="+mn-ea"/>
              <a:cs typeface="Arial"/>
            </a:rPr>
            <a:pPr marL="0" indent="0"/>
            <a:t>400 €</a:t>
          </a:fld>
          <a:endParaRPr lang="es-CO" sz="1100" b="0" i="0" u="none" strike="noStrike">
            <a:solidFill>
              <a:schemeClr val="tx1">
                <a:lumMod val="75000"/>
              </a:schemeClr>
            </a:solidFill>
            <a:latin typeface="Arial"/>
            <a:ea typeface="+mn-ea"/>
            <a:cs typeface="Arial"/>
          </a:endParaRPr>
        </a:p>
      </xdr:txBody>
    </xdr:sp>
    <xdr:clientData/>
  </xdr:twoCellAnchor>
  <xdr:twoCellAnchor>
    <xdr:from>
      <xdr:col>12</xdr:col>
      <xdr:colOff>110034</xdr:colOff>
      <xdr:row>1</xdr:row>
      <xdr:rowOff>42860</xdr:rowOff>
    </xdr:from>
    <xdr:to>
      <xdr:col>13</xdr:col>
      <xdr:colOff>381000</xdr:colOff>
      <xdr:row>3</xdr:row>
      <xdr:rowOff>27214</xdr:rowOff>
    </xdr:to>
    <xdr:sp macro="" textlink="Analysis!B7">
      <xdr:nvSpPr>
        <xdr:cNvPr id="25" name="TextBox 24">
          <a:extLst>
            <a:ext uri="{FF2B5EF4-FFF2-40B4-BE49-F238E27FC236}">
              <a16:creationId xmlns:a16="http://schemas.microsoft.com/office/drawing/2014/main" id="{B4034080-0CB2-48D2-B3AC-70F621EC8217}"/>
            </a:ext>
          </a:extLst>
        </xdr:cNvPr>
        <xdr:cNvSpPr txBox="1"/>
      </xdr:nvSpPr>
      <xdr:spPr>
        <a:xfrm>
          <a:off x="9075440" y="221454"/>
          <a:ext cx="961529" cy="341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678A359-B421-443D-8846-98F2F6B2EFB2}" type="TxLink">
            <a:rPr lang="en-US" sz="1100" b="0" i="0" u="none" strike="noStrike">
              <a:solidFill>
                <a:schemeClr val="tx1">
                  <a:lumMod val="75000"/>
                </a:schemeClr>
              </a:solidFill>
              <a:latin typeface="Arial"/>
              <a:ea typeface="+mn-ea"/>
              <a:cs typeface="Arial"/>
            </a:rPr>
            <a:pPr marL="0" indent="0"/>
            <a:t>198 €</a:t>
          </a:fld>
          <a:endParaRPr lang="es-CO" sz="1100" b="0" i="0" u="none" strike="noStrike">
            <a:solidFill>
              <a:schemeClr val="tx1">
                <a:lumMod val="75000"/>
              </a:schemeClr>
            </a:solidFill>
            <a:latin typeface="Arial"/>
            <a:ea typeface="+mn-ea"/>
            <a:cs typeface="Arial"/>
          </a:endParaRPr>
        </a:p>
      </xdr:txBody>
    </xdr:sp>
    <xdr:clientData/>
  </xdr:twoCellAnchor>
  <xdr:twoCellAnchor>
    <xdr:from>
      <xdr:col>13</xdr:col>
      <xdr:colOff>641602</xdr:colOff>
      <xdr:row>1</xdr:row>
      <xdr:rowOff>52384</xdr:rowOff>
    </xdr:from>
    <xdr:to>
      <xdr:col>15</xdr:col>
      <xdr:colOff>583382</xdr:colOff>
      <xdr:row>3</xdr:row>
      <xdr:rowOff>81642</xdr:rowOff>
    </xdr:to>
    <xdr:sp macro="" textlink="Analysis!B6">
      <xdr:nvSpPr>
        <xdr:cNvPr id="26" name="TextBox 25">
          <a:extLst>
            <a:ext uri="{FF2B5EF4-FFF2-40B4-BE49-F238E27FC236}">
              <a16:creationId xmlns:a16="http://schemas.microsoft.com/office/drawing/2014/main" id="{9721C7A3-D199-495F-AA05-1B1DEBCF57F8}"/>
            </a:ext>
          </a:extLst>
        </xdr:cNvPr>
        <xdr:cNvSpPr txBox="1"/>
      </xdr:nvSpPr>
      <xdr:spPr>
        <a:xfrm>
          <a:off x="10297571" y="230978"/>
          <a:ext cx="1322905" cy="386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FEAD139-D272-4794-91E9-C26892BF3FD4}" type="TxLink">
            <a:rPr lang="en-US" sz="1100" b="0" i="0" u="none" strike="noStrike">
              <a:solidFill>
                <a:schemeClr val="tx1">
                  <a:lumMod val="75000"/>
                </a:schemeClr>
              </a:solidFill>
              <a:latin typeface="Arial"/>
              <a:ea typeface="+mn-ea"/>
              <a:cs typeface="Arial"/>
            </a:rPr>
            <a:pPr marL="0" indent="0"/>
            <a:t>200 €</a:t>
          </a:fld>
          <a:endParaRPr lang="es-CO" sz="1100" b="0" i="0" u="none" strike="noStrike">
            <a:solidFill>
              <a:schemeClr val="tx1">
                <a:lumMod val="75000"/>
              </a:schemeClr>
            </a:solidFill>
            <a:latin typeface="Arial"/>
            <a:ea typeface="+mn-ea"/>
            <a:cs typeface="Arial"/>
          </a:endParaRPr>
        </a:p>
      </xdr:txBody>
    </xdr:sp>
    <xdr:clientData/>
  </xdr:twoCellAnchor>
  <xdr:twoCellAnchor>
    <xdr:from>
      <xdr:col>15</xdr:col>
      <xdr:colOff>541633</xdr:colOff>
      <xdr:row>1</xdr:row>
      <xdr:rowOff>50004</xdr:rowOff>
    </xdr:from>
    <xdr:to>
      <xdr:col>17</xdr:col>
      <xdr:colOff>199613</xdr:colOff>
      <xdr:row>3</xdr:row>
      <xdr:rowOff>27214</xdr:rowOff>
    </xdr:to>
    <xdr:sp macro="" textlink="Analysis!B9">
      <xdr:nvSpPr>
        <xdr:cNvPr id="27" name="TextBox 26">
          <a:extLst>
            <a:ext uri="{FF2B5EF4-FFF2-40B4-BE49-F238E27FC236}">
              <a16:creationId xmlns:a16="http://schemas.microsoft.com/office/drawing/2014/main" id="{14EAC8D2-ADA3-4F8A-BF24-DD65D8DF052B}"/>
            </a:ext>
          </a:extLst>
        </xdr:cNvPr>
        <xdr:cNvSpPr txBox="1"/>
      </xdr:nvSpPr>
      <xdr:spPr>
        <a:xfrm>
          <a:off x="11578727" y="228598"/>
          <a:ext cx="1039105" cy="334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BE6DAAD-236A-4161-BAA6-B9D99712C2AB}" type="TxLink">
            <a:rPr lang="en-US" sz="1100" b="0" i="0" u="none" strike="noStrike">
              <a:solidFill>
                <a:schemeClr val="tx1">
                  <a:lumMod val="75000"/>
                </a:schemeClr>
              </a:solidFill>
              <a:latin typeface="Arial"/>
              <a:ea typeface="+mn-ea"/>
              <a:cs typeface="Arial"/>
            </a:rPr>
            <a:pPr marL="0" indent="0"/>
            <a:t>70 €</a:t>
          </a:fld>
          <a:endParaRPr lang="es-CO" sz="1100" b="0" i="0" u="none" strike="noStrike">
            <a:solidFill>
              <a:schemeClr val="tx1">
                <a:lumMod val="75000"/>
              </a:schemeClr>
            </a:solidFill>
            <a:latin typeface="Arial"/>
            <a:ea typeface="+mn-ea"/>
            <a:cs typeface="Arial"/>
          </a:endParaRPr>
        </a:p>
      </xdr:txBody>
    </xdr:sp>
    <xdr:clientData/>
  </xdr:twoCellAnchor>
  <xdr:twoCellAnchor>
    <xdr:from>
      <xdr:col>17</xdr:col>
      <xdr:colOff>407895</xdr:colOff>
      <xdr:row>1</xdr:row>
      <xdr:rowOff>57148</xdr:rowOff>
    </xdr:from>
    <xdr:to>
      <xdr:col>18</xdr:col>
      <xdr:colOff>571500</xdr:colOff>
      <xdr:row>3</xdr:row>
      <xdr:rowOff>21430</xdr:rowOff>
    </xdr:to>
    <xdr:sp macro="" textlink="Analysis!B11">
      <xdr:nvSpPr>
        <xdr:cNvPr id="29" name="TextBox 28">
          <a:extLst>
            <a:ext uri="{FF2B5EF4-FFF2-40B4-BE49-F238E27FC236}">
              <a16:creationId xmlns:a16="http://schemas.microsoft.com/office/drawing/2014/main" id="{FF08DF7D-D15E-4BA1-BCFF-3ABDA8D54F25}"/>
            </a:ext>
          </a:extLst>
        </xdr:cNvPr>
        <xdr:cNvSpPr txBox="1"/>
      </xdr:nvSpPr>
      <xdr:spPr>
        <a:xfrm>
          <a:off x="12826114" y="235742"/>
          <a:ext cx="854167"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FFA3312-E3A6-4DBB-A0E5-9C107A2EFB29}" type="TxLink">
            <a:rPr lang="en-US" sz="1100" b="0" i="0" u="none" strike="noStrike">
              <a:solidFill>
                <a:schemeClr val="tx1">
                  <a:lumMod val="75000"/>
                </a:schemeClr>
              </a:solidFill>
              <a:latin typeface="Arial"/>
              <a:ea typeface="+mn-ea"/>
              <a:cs typeface="Arial"/>
            </a:rPr>
            <a:pPr marL="0" indent="0"/>
            <a:t>14 €</a:t>
          </a:fld>
          <a:endParaRPr lang="es-CO" sz="1100" b="0" i="0" u="none" strike="noStrike">
            <a:solidFill>
              <a:schemeClr val="tx1">
                <a:lumMod val="75000"/>
              </a:schemeClr>
            </a:solidFill>
            <a:latin typeface="Arial"/>
            <a:ea typeface="+mn-ea"/>
            <a:cs typeface="Arial"/>
          </a:endParaRPr>
        </a:p>
      </xdr:txBody>
    </xdr:sp>
    <xdr:clientData/>
  </xdr:twoCellAnchor>
  <xdr:twoCellAnchor>
    <xdr:from>
      <xdr:col>19</xdr:col>
      <xdr:colOff>235637</xdr:colOff>
      <xdr:row>1</xdr:row>
      <xdr:rowOff>54767</xdr:rowOff>
    </xdr:from>
    <xdr:to>
      <xdr:col>20</xdr:col>
      <xdr:colOff>466683</xdr:colOff>
      <xdr:row>3</xdr:row>
      <xdr:rowOff>13607</xdr:rowOff>
    </xdr:to>
    <xdr:sp macro="" textlink="Analysis!B8">
      <xdr:nvSpPr>
        <xdr:cNvPr id="30" name="TextBox 29">
          <a:extLst>
            <a:ext uri="{FF2B5EF4-FFF2-40B4-BE49-F238E27FC236}">
              <a16:creationId xmlns:a16="http://schemas.microsoft.com/office/drawing/2014/main" id="{E8D373B9-B428-4338-BEDC-3049890428FD}"/>
            </a:ext>
          </a:extLst>
        </xdr:cNvPr>
        <xdr:cNvSpPr txBox="1"/>
      </xdr:nvSpPr>
      <xdr:spPr>
        <a:xfrm>
          <a:off x="14034981" y="233361"/>
          <a:ext cx="921608" cy="316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E1B2F04-EFAC-4F96-85A9-879FEE22C0AE}" type="TxLink">
            <a:rPr lang="en-US" sz="1100" b="0" i="0" u="none" strike="noStrike">
              <a:solidFill>
                <a:schemeClr val="tx1">
                  <a:lumMod val="75000"/>
                </a:schemeClr>
              </a:solidFill>
              <a:latin typeface="Arial"/>
              <a:ea typeface="+mn-ea"/>
              <a:cs typeface="Arial"/>
            </a:rPr>
            <a:pPr marL="0" indent="0"/>
            <a:t>80 €</a:t>
          </a:fld>
          <a:endParaRPr lang="es-CO" sz="1100" b="0" i="0" u="none" strike="noStrike">
            <a:solidFill>
              <a:schemeClr val="tx1">
                <a:lumMod val="75000"/>
              </a:schemeClr>
            </a:solidFill>
            <a:latin typeface="Arial"/>
            <a:ea typeface="+mn-ea"/>
            <a:cs typeface="Arial"/>
          </a:endParaRPr>
        </a:p>
      </xdr:txBody>
    </xdr:sp>
    <xdr:clientData/>
  </xdr:twoCellAnchor>
  <xdr:twoCellAnchor>
    <xdr:from>
      <xdr:col>8</xdr:col>
      <xdr:colOff>203737</xdr:colOff>
      <xdr:row>2</xdr:row>
      <xdr:rowOff>71436</xdr:rowOff>
    </xdr:from>
    <xdr:to>
      <xdr:col>9</xdr:col>
      <xdr:colOff>239455</xdr:colOff>
      <xdr:row>3</xdr:row>
      <xdr:rowOff>130968</xdr:rowOff>
    </xdr:to>
    <xdr:sp macro="" textlink="">
      <xdr:nvSpPr>
        <xdr:cNvPr id="31" name="TextBox 30">
          <a:extLst>
            <a:ext uri="{FF2B5EF4-FFF2-40B4-BE49-F238E27FC236}">
              <a16:creationId xmlns:a16="http://schemas.microsoft.com/office/drawing/2014/main" id="{F1FF7EF4-2A3B-4DB1-A7DB-7AA4F167C47F}"/>
            </a:ext>
          </a:extLst>
        </xdr:cNvPr>
        <xdr:cNvSpPr txBox="1"/>
      </xdr:nvSpPr>
      <xdr:spPr>
        <a:xfrm>
          <a:off x="5707070" y="431269"/>
          <a:ext cx="723635"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Home</a:t>
          </a:r>
        </a:p>
      </xdr:txBody>
    </xdr:sp>
    <xdr:clientData/>
  </xdr:twoCellAnchor>
  <xdr:twoCellAnchor>
    <xdr:from>
      <xdr:col>10</xdr:col>
      <xdr:colOff>29905</xdr:colOff>
      <xdr:row>2</xdr:row>
      <xdr:rowOff>45243</xdr:rowOff>
    </xdr:from>
    <xdr:to>
      <xdr:col>11</xdr:col>
      <xdr:colOff>398734</xdr:colOff>
      <xdr:row>3</xdr:row>
      <xdr:rowOff>83343</xdr:rowOff>
    </xdr:to>
    <xdr:sp macro="" textlink="">
      <xdr:nvSpPr>
        <xdr:cNvPr id="32" name="TextBox 31">
          <a:extLst>
            <a:ext uri="{FF2B5EF4-FFF2-40B4-BE49-F238E27FC236}">
              <a16:creationId xmlns:a16="http://schemas.microsoft.com/office/drawing/2014/main" id="{BF38A08F-DB48-47A0-866F-78F80E502A81}"/>
            </a:ext>
          </a:extLst>
        </xdr:cNvPr>
        <xdr:cNvSpPr txBox="1"/>
      </xdr:nvSpPr>
      <xdr:spPr>
        <a:xfrm>
          <a:off x="7614186" y="402431"/>
          <a:ext cx="1059392" cy="216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Living expenses</a:t>
          </a:r>
        </a:p>
      </xdr:txBody>
    </xdr:sp>
    <xdr:clientData/>
  </xdr:twoCellAnchor>
  <xdr:twoCellAnchor>
    <xdr:from>
      <xdr:col>12</xdr:col>
      <xdr:colOff>287077</xdr:colOff>
      <xdr:row>2</xdr:row>
      <xdr:rowOff>66674</xdr:rowOff>
    </xdr:from>
    <xdr:to>
      <xdr:col>13</xdr:col>
      <xdr:colOff>322795</xdr:colOff>
      <xdr:row>3</xdr:row>
      <xdr:rowOff>126206</xdr:rowOff>
    </xdr:to>
    <xdr:sp macro="" textlink="">
      <xdr:nvSpPr>
        <xdr:cNvPr id="33" name="TextBox 32">
          <a:extLst>
            <a:ext uri="{FF2B5EF4-FFF2-40B4-BE49-F238E27FC236}">
              <a16:creationId xmlns:a16="http://schemas.microsoft.com/office/drawing/2014/main" id="{EE757900-B636-43DB-9B6A-4D9CF1C547F5}"/>
            </a:ext>
          </a:extLst>
        </xdr:cNvPr>
        <xdr:cNvSpPr txBox="1"/>
      </xdr:nvSpPr>
      <xdr:spPr>
        <a:xfrm>
          <a:off x="8542077" y="426507"/>
          <a:ext cx="723635"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Food</a:t>
          </a:r>
        </a:p>
      </xdr:txBody>
    </xdr:sp>
    <xdr:clientData/>
  </xdr:twoCellAnchor>
  <xdr:twoCellAnchor>
    <xdr:from>
      <xdr:col>14</xdr:col>
      <xdr:colOff>6091</xdr:colOff>
      <xdr:row>2</xdr:row>
      <xdr:rowOff>88105</xdr:rowOff>
    </xdr:from>
    <xdr:to>
      <xdr:col>15</xdr:col>
      <xdr:colOff>41809</xdr:colOff>
      <xdr:row>3</xdr:row>
      <xdr:rowOff>147637</xdr:rowOff>
    </xdr:to>
    <xdr:sp macro="" textlink="">
      <xdr:nvSpPr>
        <xdr:cNvPr id="34" name="TextBox 33">
          <a:extLst>
            <a:ext uri="{FF2B5EF4-FFF2-40B4-BE49-F238E27FC236}">
              <a16:creationId xmlns:a16="http://schemas.microsoft.com/office/drawing/2014/main" id="{8A29BB40-F4C2-444A-9EE9-D7D9A878A486}"/>
            </a:ext>
          </a:extLst>
        </xdr:cNvPr>
        <xdr:cNvSpPr txBox="1"/>
      </xdr:nvSpPr>
      <xdr:spPr>
        <a:xfrm>
          <a:off x="9636924" y="447938"/>
          <a:ext cx="723635"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Health</a:t>
          </a:r>
        </a:p>
      </xdr:txBody>
    </xdr:sp>
    <xdr:clientData/>
  </xdr:twoCellAnchor>
  <xdr:twoCellAnchor>
    <xdr:from>
      <xdr:col>15</xdr:col>
      <xdr:colOff>472552</xdr:colOff>
      <xdr:row>2</xdr:row>
      <xdr:rowOff>85724</xdr:rowOff>
    </xdr:from>
    <xdr:to>
      <xdr:col>16</xdr:col>
      <xdr:colOff>508269</xdr:colOff>
      <xdr:row>3</xdr:row>
      <xdr:rowOff>145256</xdr:rowOff>
    </xdr:to>
    <xdr:sp macro="" textlink="">
      <xdr:nvSpPr>
        <xdr:cNvPr id="35" name="TextBox 34">
          <a:extLst>
            <a:ext uri="{FF2B5EF4-FFF2-40B4-BE49-F238E27FC236}">
              <a16:creationId xmlns:a16="http://schemas.microsoft.com/office/drawing/2014/main" id="{FAE3FFF7-C6CE-4F30-869B-FCF7A442E46C}"/>
            </a:ext>
          </a:extLst>
        </xdr:cNvPr>
        <xdr:cNvSpPr txBox="1"/>
      </xdr:nvSpPr>
      <xdr:spPr>
        <a:xfrm>
          <a:off x="10791302" y="445557"/>
          <a:ext cx="723634"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Leisure</a:t>
          </a:r>
        </a:p>
      </xdr:txBody>
    </xdr:sp>
    <xdr:clientData/>
  </xdr:twoCellAnchor>
  <xdr:twoCellAnchor>
    <xdr:from>
      <xdr:col>17</xdr:col>
      <xdr:colOff>488294</xdr:colOff>
      <xdr:row>2</xdr:row>
      <xdr:rowOff>80961</xdr:rowOff>
    </xdr:from>
    <xdr:to>
      <xdr:col>18</xdr:col>
      <xdr:colOff>524012</xdr:colOff>
      <xdr:row>3</xdr:row>
      <xdr:rowOff>140493</xdr:rowOff>
    </xdr:to>
    <xdr:sp macro="" textlink="">
      <xdr:nvSpPr>
        <xdr:cNvPr id="37" name="TextBox 36">
          <a:extLst>
            <a:ext uri="{FF2B5EF4-FFF2-40B4-BE49-F238E27FC236}">
              <a16:creationId xmlns:a16="http://schemas.microsoft.com/office/drawing/2014/main" id="{87D56F44-4C67-4ED7-B715-9DAB752E36EC}"/>
            </a:ext>
          </a:extLst>
        </xdr:cNvPr>
        <xdr:cNvSpPr txBox="1"/>
      </xdr:nvSpPr>
      <xdr:spPr>
        <a:xfrm>
          <a:off x="12175055" y="445396"/>
          <a:ext cx="723174" cy="241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Transport</a:t>
          </a:r>
        </a:p>
      </xdr:txBody>
    </xdr:sp>
    <xdr:clientData/>
  </xdr:twoCellAnchor>
  <xdr:twoCellAnchor>
    <xdr:from>
      <xdr:col>19</xdr:col>
      <xdr:colOff>334711</xdr:colOff>
      <xdr:row>2</xdr:row>
      <xdr:rowOff>90486</xdr:rowOff>
    </xdr:from>
    <xdr:to>
      <xdr:col>20</xdr:col>
      <xdr:colOff>370430</xdr:colOff>
      <xdr:row>3</xdr:row>
      <xdr:rowOff>150018</xdr:rowOff>
    </xdr:to>
    <xdr:sp macro="" textlink="">
      <xdr:nvSpPr>
        <xdr:cNvPr id="38" name="TextBox 37">
          <a:extLst>
            <a:ext uri="{FF2B5EF4-FFF2-40B4-BE49-F238E27FC236}">
              <a16:creationId xmlns:a16="http://schemas.microsoft.com/office/drawing/2014/main" id="{3E51721A-17A0-4AE6-9FF9-21B89B9A822C}"/>
            </a:ext>
          </a:extLst>
        </xdr:cNvPr>
        <xdr:cNvSpPr txBox="1"/>
      </xdr:nvSpPr>
      <xdr:spPr>
        <a:xfrm>
          <a:off x="13405128" y="450319"/>
          <a:ext cx="723635"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Shopping</a:t>
          </a:r>
        </a:p>
      </xdr:txBody>
    </xdr:sp>
    <xdr:clientData/>
  </xdr:twoCellAnchor>
  <xdr:twoCellAnchor>
    <xdr:from>
      <xdr:col>21</xdr:col>
      <xdr:colOff>148970</xdr:colOff>
      <xdr:row>2</xdr:row>
      <xdr:rowOff>76198</xdr:rowOff>
    </xdr:from>
    <xdr:to>
      <xdr:col>22</xdr:col>
      <xdr:colOff>403498</xdr:colOff>
      <xdr:row>3</xdr:row>
      <xdr:rowOff>154781</xdr:rowOff>
    </xdr:to>
    <xdr:sp macro="" textlink="">
      <xdr:nvSpPr>
        <xdr:cNvPr id="39" name="TextBox 38">
          <a:extLst>
            <a:ext uri="{FF2B5EF4-FFF2-40B4-BE49-F238E27FC236}">
              <a16:creationId xmlns:a16="http://schemas.microsoft.com/office/drawing/2014/main" id="{EA9ECDB3-3033-450B-ABD1-517A9F031585}"/>
            </a:ext>
          </a:extLst>
        </xdr:cNvPr>
        <xdr:cNvSpPr txBox="1"/>
      </xdr:nvSpPr>
      <xdr:spPr>
        <a:xfrm>
          <a:off x="14595220" y="436031"/>
          <a:ext cx="942445" cy="25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Subscriptions</a:t>
          </a:r>
        </a:p>
      </xdr:txBody>
    </xdr:sp>
    <xdr:clientData/>
  </xdr:twoCellAnchor>
  <xdr:twoCellAnchor>
    <xdr:from>
      <xdr:col>6</xdr:col>
      <xdr:colOff>260888</xdr:colOff>
      <xdr:row>1</xdr:row>
      <xdr:rowOff>9525</xdr:rowOff>
    </xdr:from>
    <xdr:to>
      <xdr:col>7</xdr:col>
      <xdr:colOff>296606</xdr:colOff>
      <xdr:row>4</xdr:row>
      <xdr:rowOff>0</xdr:rowOff>
    </xdr:to>
    <xdr:sp macro="" textlink="">
      <xdr:nvSpPr>
        <xdr:cNvPr id="40" name="TextBox 39">
          <a:extLst>
            <a:ext uri="{FF2B5EF4-FFF2-40B4-BE49-F238E27FC236}">
              <a16:creationId xmlns:a16="http://schemas.microsoft.com/office/drawing/2014/main" id="{6C5497AA-D4C3-4AC0-8A23-97670465913B}"/>
            </a:ext>
          </a:extLst>
        </xdr:cNvPr>
        <xdr:cNvSpPr txBox="1"/>
      </xdr:nvSpPr>
      <xdr:spPr>
        <a:xfrm>
          <a:off x="4388388" y="189442"/>
          <a:ext cx="723635" cy="530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O" sz="1100" b="1">
              <a:solidFill>
                <a:schemeClr val="accent3">
                  <a:lumMod val="90000"/>
                  <a:lumOff val="10000"/>
                </a:schemeClr>
              </a:solidFill>
            </a:rPr>
            <a:t>Spend YTD</a:t>
          </a:r>
        </a:p>
      </xdr:txBody>
    </xdr:sp>
    <xdr:clientData/>
  </xdr:twoCellAnchor>
  <xdr:twoCellAnchor>
    <xdr:from>
      <xdr:col>11</xdr:col>
      <xdr:colOff>142875</xdr:colOff>
      <xdr:row>4</xdr:row>
      <xdr:rowOff>95251</xdr:rowOff>
    </xdr:from>
    <xdr:to>
      <xdr:col>22</xdr:col>
      <xdr:colOff>631032</xdr:colOff>
      <xdr:row>26</xdr:row>
      <xdr:rowOff>83343</xdr:rowOff>
    </xdr:to>
    <xdr:sp macro="" textlink="">
      <xdr:nvSpPr>
        <xdr:cNvPr id="52" name="Rectangle: Rounded Corners 51">
          <a:extLst>
            <a:ext uri="{FF2B5EF4-FFF2-40B4-BE49-F238E27FC236}">
              <a16:creationId xmlns:a16="http://schemas.microsoft.com/office/drawing/2014/main" id="{EE9E34EF-72CF-401C-8A93-FCC365213A24}"/>
            </a:ext>
          </a:extLst>
        </xdr:cNvPr>
        <xdr:cNvSpPr/>
      </xdr:nvSpPr>
      <xdr:spPr>
        <a:xfrm>
          <a:off x="8417719" y="809626"/>
          <a:ext cx="8084344" cy="3917155"/>
        </a:xfrm>
        <a:prstGeom prst="roundRect">
          <a:avLst>
            <a:gd name="adj" fmla="val 1373"/>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31749</xdr:colOff>
      <xdr:row>4</xdr:row>
      <xdr:rowOff>104776</xdr:rowOff>
    </xdr:from>
    <xdr:to>
      <xdr:col>7</xdr:col>
      <xdr:colOff>31749</xdr:colOff>
      <xdr:row>25</xdr:row>
      <xdr:rowOff>15875</xdr:rowOff>
    </xdr:to>
    <xdr:sp macro="" textlink="">
      <xdr:nvSpPr>
        <xdr:cNvPr id="53" name="Rectangle: Rounded Corners 52">
          <a:extLst>
            <a:ext uri="{FF2B5EF4-FFF2-40B4-BE49-F238E27FC236}">
              <a16:creationId xmlns:a16="http://schemas.microsoft.com/office/drawing/2014/main" id="{D908D4F2-7049-4870-87B0-8C3D18DE4A3E}"/>
            </a:ext>
          </a:extLst>
        </xdr:cNvPr>
        <xdr:cNvSpPr/>
      </xdr:nvSpPr>
      <xdr:spPr>
        <a:xfrm>
          <a:off x="31749" y="803276"/>
          <a:ext cx="4778375" cy="3578224"/>
        </a:xfrm>
        <a:prstGeom prst="roundRect">
          <a:avLst>
            <a:gd name="adj" fmla="val 1373"/>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7</xdr:col>
      <xdr:colOff>51026</xdr:colOff>
      <xdr:row>4</xdr:row>
      <xdr:rowOff>95250</xdr:rowOff>
    </xdr:from>
    <xdr:to>
      <xdr:col>11</xdr:col>
      <xdr:colOff>119062</xdr:colOff>
      <xdr:row>20</xdr:row>
      <xdr:rowOff>8164</xdr:rowOff>
    </xdr:to>
    <xdr:graphicFrame macro="">
      <xdr:nvGraphicFramePr>
        <xdr:cNvPr id="46" name="Chart 45">
          <a:extLst>
            <a:ext uri="{FF2B5EF4-FFF2-40B4-BE49-F238E27FC236}">
              <a16:creationId xmlns:a16="http://schemas.microsoft.com/office/drawing/2014/main" id="{CA5914A4-5C9B-4C70-BA85-D26CE94869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71437</xdr:colOff>
      <xdr:row>4</xdr:row>
      <xdr:rowOff>120197</xdr:rowOff>
    </xdr:from>
    <xdr:to>
      <xdr:col>11</xdr:col>
      <xdr:colOff>95250</xdr:colOff>
      <xdr:row>20</xdr:row>
      <xdr:rowOff>18709</xdr:rowOff>
    </xdr:to>
    <xdr:sp macro="" textlink="">
      <xdr:nvSpPr>
        <xdr:cNvPr id="48" name="Rectangle: Rounded Corners 47">
          <a:extLst>
            <a:ext uri="{FF2B5EF4-FFF2-40B4-BE49-F238E27FC236}">
              <a16:creationId xmlns:a16="http://schemas.microsoft.com/office/drawing/2014/main" id="{BB08FE11-5F33-4C12-A4BD-EB78EEE2323E}"/>
            </a:ext>
          </a:extLst>
        </xdr:cNvPr>
        <xdr:cNvSpPr/>
      </xdr:nvSpPr>
      <xdr:spPr>
        <a:xfrm>
          <a:off x="4905375" y="834572"/>
          <a:ext cx="3464719" cy="2756012"/>
        </a:xfrm>
        <a:prstGeom prst="roundRect">
          <a:avLst>
            <a:gd name="adj" fmla="val 1373"/>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216694</xdr:colOff>
      <xdr:row>4</xdr:row>
      <xdr:rowOff>161924</xdr:rowOff>
    </xdr:from>
    <xdr:to>
      <xdr:col>22</xdr:col>
      <xdr:colOff>476250</xdr:colOff>
      <xdr:row>25</xdr:row>
      <xdr:rowOff>57150</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B281B91B-95C5-4116-ADBE-95777F163A1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8446294" y="873124"/>
              <a:ext cx="7803356" cy="3629026"/>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50800</xdr:colOff>
      <xdr:row>26</xdr:row>
      <xdr:rowOff>107950</xdr:rowOff>
    </xdr:from>
    <xdr:to>
      <xdr:col>6</xdr:col>
      <xdr:colOff>657224</xdr:colOff>
      <xdr:row>41</xdr:row>
      <xdr:rowOff>165100</xdr:rowOff>
    </xdr:to>
    <xdr:graphicFrame macro="">
      <xdr:nvGraphicFramePr>
        <xdr:cNvPr id="41" name="Chart 40">
          <a:extLst>
            <a:ext uri="{FF2B5EF4-FFF2-40B4-BE49-F238E27FC236}">
              <a16:creationId xmlns:a16="http://schemas.microsoft.com/office/drawing/2014/main" id="{88F448C5-5948-44F2-860D-BE1D570A8A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15875</xdr:colOff>
      <xdr:row>5</xdr:row>
      <xdr:rowOff>79375</xdr:rowOff>
    </xdr:from>
    <xdr:to>
      <xdr:col>6</xdr:col>
      <xdr:colOff>635000</xdr:colOff>
      <xdr:row>22</xdr:row>
      <xdr:rowOff>95250</xdr:rowOff>
    </xdr:to>
    <xdr:graphicFrame macro="">
      <xdr:nvGraphicFramePr>
        <xdr:cNvPr id="43" name="Chart 42">
          <a:extLst>
            <a:ext uri="{FF2B5EF4-FFF2-40B4-BE49-F238E27FC236}">
              <a16:creationId xmlns:a16="http://schemas.microsoft.com/office/drawing/2014/main" id="{8560702A-3DA1-4E2C-8474-D615E64165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11</xdr:col>
      <xdr:colOff>206375</xdr:colOff>
      <xdr:row>26</xdr:row>
      <xdr:rowOff>158750</xdr:rowOff>
    </xdr:from>
    <xdr:to>
      <xdr:col>22</xdr:col>
      <xdr:colOff>666750</xdr:colOff>
      <xdr:row>42</xdr:row>
      <xdr:rowOff>107950</xdr:rowOff>
    </xdr:to>
    <xdr:graphicFrame macro="">
      <xdr:nvGraphicFramePr>
        <xdr:cNvPr id="44" name="Chart 43">
          <a:extLst>
            <a:ext uri="{FF2B5EF4-FFF2-40B4-BE49-F238E27FC236}">
              <a16:creationId xmlns:a16="http://schemas.microsoft.com/office/drawing/2014/main" id="{A7331DEC-3150-48CC-9631-0705CCE0F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11</xdr:col>
      <xdr:colOff>146844</xdr:colOff>
      <xdr:row>26</xdr:row>
      <xdr:rowOff>127001</xdr:rowOff>
    </xdr:from>
    <xdr:to>
      <xdr:col>22</xdr:col>
      <xdr:colOff>635001</xdr:colOff>
      <xdr:row>46</xdr:row>
      <xdr:rowOff>0</xdr:rowOff>
    </xdr:to>
    <xdr:sp macro="" textlink="">
      <xdr:nvSpPr>
        <xdr:cNvPr id="45" name="Rectangle: Rounded Corners 44">
          <a:extLst>
            <a:ext uri="{FF2B5EF4-FFF2-40B4-BE49-F238E27FC236}">
              <a16:creationId xmlns:a16="http://schemas.microsoft.com/office/drawing/2014/main" id="{2D5C987A-DEE7-4A30-8FC6-6A066892F368}"/>
            </a:ext>
          </a:extLst>
        </xdr:cNvPr>
        <xdr:cNvSpPr/>
      </xdr:nvSpPr>
      <xdr:spPr>
        <a:xfrm>
          <a:off x="8354219" y="4667251"/>
          <a:ext cx="7997032" cy="3381374"/>
        </a:xfrm>
        <a:prstGeom prst="roundRect">
          <a:avLst>
            <a:gd name="adj" fmla="val 1373"/>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25399</xdr:colOff>
      <xdr:row>25</xdr:row>
      <xdr:rowOff>98426</xdr:rowOff>
    </xdr:from>
    <xdr:to>
      <xdr:col>7</xdr:col>
      <xdr:colOff>25399</xdr:colOff>
      <xdr:row>45</xdr:row>
      <xdr:rowOff>168275</xdr:rowOff>
    </xdr:to>
    <xdr:sp macro="" textlink="">
      <xdr:nvSpPr>
        <xdr:cNvPr id="49" name="Rectangle: Rounded Corners 48">
          <a:extLst>
            <a:ext uri="{FF2B5EF4-FFF2-40B4-BE49-F238E27FC236}">
              <a16:creationId xmlns:a16="http://schemas.microsoft.com/office/drawing/2014/main" id="{452B1E13-80FD-48C3-A918-60DA33336A82}"/>
            </a:ext>
          </a:extLst>
        </xdr:cNvPr>
        <xdr:cNvSpPr/>
      </xdr:nvSpPr>
      <xdr:spPr>
        <a:xfrm>
          <a:off x="25399" y="4464051"/>
          <a:ext cx="4778375" cy="3578224"/>
        </a:xfrm>
        <a:prstGeom prst="roundRect">
          <a:avLst>
            <a:gd name="adj" fmla="val 1373"/>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7</xdr:col>
      <xdr:colOff>79376</xdr:colOff>
      <xdr:row>28</xdr:row>
      <xdr:rowOff>0</xdr:rowOff>
    </xdr:from>
    <xdr:to>
      <xdr:col>11</xdr:col>
      <xdr:colOff>95250</xdr:colOff>
      <xdr:row>45</xdr:row>
      <xdr:rowOff>158750</xdr:rowOff>
    </xdr:to>
    <mc:AlternateContent xmlns:mc="http://schemas.openxmlformats.org/markup-compatibility/2006" xmlns:a14="http://schemas.microsoft.com/office/drawing/2010/main">
      <mc:Choice Requires="a14">
        <xdr:graphicFrame macro="">
          <xdr:nvGraphicFramePr>
            <xdr:cNvPr id="51" name="Category">
              <a:extLst>
                <a:ext uri="{FF2B5EF4-FFF2-40B4-BE49-F238E27FC236}">
                  <a16:creationId xmlns:a16="http://schemas.microsoft.com/office/drawing/2014/main" id="{C24E4989-4EB2-4B05-93C5-404FF980ECE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857751" y="4889500"/>
              <a:ext cx="3444874" cy="3143250"/>
            </a:xfrm>
            <a:prstGeom prst="rect">
              <a:avLst/>
            </a:prstGeom>
            <a:solidFill>
              <a:prstClr val="white"/>
            </a:solidFill>
            <a:ln w="1">
              <a:solidFill>
                <a:prstClr val="green"/>
              </a:solidFill>
            </a:ln>
          </xdr:spPr>
          <xdr:txBody>
            <a:bodyPr vertOverflow="clip" horzOverflow="clip"/>
            <a:lstStyle/>
            <a:p>
              <a:r>
                <a:rPr lang="es-CO"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95250</xdr:colOff>
      <xdr:row>20</xdr:row>
      <xdr:rowOff>31751</xdr:rowOff>
    </xdr:from>
    <xdr:to>
      <xdr:col>11</xdr:col>
      <xdr:colOff>63499</xdr:colOff>
      <xdr:row>26</xdr:row>
      <xdr:rowOff>161925</xdr:rowOff>
    </xdr:to>
    <mc:AlternateContent xmlns:mc="http://schemas.openxmlformats.org/markup-compatibility/2006" xmlns:tsle="http://schemas.microsoft.com/office/drawing/2012/timeslicer">
      <mc:Choice Requires="tsle">
        <xdr:graphicFrame macro="">
          <xdr:nvGraphicFramePr>
            <xdr:cNvPr id="54" name="Date">
              <a:extLst>
                <a:ext uri="{FF2B5EF4-FFF2-40B4-BE49-F238E27FC236}">
                  <a16:creationId xmlns:a16="http://schemas.microsoft.com/office/drawing/2014/main" id="{A60A7384-9A9D-4F7A-840B-58C243A300D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873625" y="3524251"/>
              <a:ext cx="3397249" cy="1177924"/>
            </a:xfrm>
            <a:prstGeom prst="rect">
              <a:avLst/>
            </a:prstGeom>
            <a:solidFill>
              <a:prstClr val="white"/>
            </a:solidFill>
            <a:ln w="1">
              <a:solidFill>
                <a:prstClr val="green"/>
              </a:solidFill>
            </a:ln>
          </xdr:spPr>
          <xdr:txBody>
            <a:bodyPr vertOverflow="clip" horzOverflow="clip"/>
            <a:lstStyle/>
            <a:p>
              <a:r>
                <a:rPr lang="es-CO" sz="1100"/>
                <a:t>Timeline: Works in Excel 2013 or higher. Do not move or resize.</a:t>
              </a:r>
            </a:p>
          </xdr:txBody>
        </xdr:sp>
      </mc:Fallback>
    </mc:AlternateContent>
    <xdr:clientData/>
  </xdr:twoCellAnchor>
  <xdr:twoCellAnchor editAs="oneCell">
    <xdr:from>
      <xdr:col>21</xdr:col>
      <xdr:colOff>15875</xdr:colOff>
      <xdr:row>41</xdr:row>
      <xdr:rowOff>127000</xdr:rowOff>
    </xdr:from>
    <xdr:to>
      <xdr:col>22</xdr:col>
      <xdr:colOff>3968</xdr:colOff>
      <xdr:row>45</xdr:row>
      <xdr:rowOff>68048</xdr:rowOff>
    </xdr:to>
    <xdr:pic>
      <xdr:nvPicPr>
        <xdr:cNvPr id="55" name="Picture 54">
          <a:extLst>
            <a:ext uri="{FF2B5EF4-FFF2-40B4-BE49-F238E27FC236}">
              <a16:creationId xmlns:a16="http://schemas.microsoft.com/office/drawing/2014/main" id="{A31626F3-5604-4B8F-B825-D6C34D4FF461}"/>
            </a:ext>
          </a:extLst>
        </xdr:cNvPr>
        <xdr:cNvPicPr>
          <a:picLocks noChangeAspect="1"/>
        </xdr:cNvPicPr>
      </xdr:nvPicPr>
      <xdr:blipFill>
        <a:blip xmlns:r="http://schemas.openxmlformats.org/officeDocument/2006/relationships" r:embed="rId22"/>
        <a:stretch>
          <a:fillRect/>
        </a:stretch>
      </xdr:blipFill>
      <xdr:spPr>
        <a:xfrm>
          <a:off x="15049500" y="7286625"/>
          <a:ext cx="670718" cy="655423"/>
        </a:xfrm>
        <a:prstGeom prst="rect">
          <a:avLst/>
        </a:prstGeom>
      </xdr:spPr>
    </xdr:pic>
    <xdr:clientData/>
  </xdr:twoCellAnchor>
  <xdr:twoCellAnchor>
    <xdr:from>
      <xdr:col>0</xdr:col>
      <xdr:colOff>50799</xdr:colOff>
      <xdr:row>46</xdr:row>
      <xdr:rowOff>76201</xdr:rowOff>
    </xdr:from>
    <xdr:to>
      <xdr:col>22</xdr:col>
      <xdr:colOff>603250</xdr:colOff>
      <xdr:row>66</xdr:row>
      <xdr:rowOff>161925</xdr:rowOff>
    </xdr:to>
    <xdr:sp macro="" textlink="">
      <xdr:nvSpPr>
        <xdr:cNvPr id="42" name="Rectangle: Rounded Corners 41">
          <a:extLst>
            <a:ext uri="{FF2B5EF4-FFF2-40B4-BE49-F238E27FC236}">
              <a16:creationId xmlns:a16="http://schemas.microsoft.com/office/drawing/2014/main" id="{6B280A1A-5C71-491E-A703-D01B349E6336}"/>
            </a:ext>
          </a:extLst>
        </xdr:cNvPr>
        <xdr:cNvSpPr/>
      </xdr:nvSpPr>
      <xdr:spPr>
        <a:xfrm>
          <a:off x="50799" y="8124826"/>
          <a:ext cx="16268701" cy="3578224"/>
        </a:xfrm>
        <a:prstGeom prst="roundRect">
          <a:avLst>
            <a:gd name="adj" fmla="val 1373"/>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21</xdr:col>
      <xdr:colOff>136525</xdr:colOff>
      <xdr:row>62</xdr:row>
      <xdr:rowOff>57150</xdr:rowOff>
    </xdr:from>
    <xdr:to>
      <xdr:col>22</xdr:col>
      <xdr:colOff>124618</xdr:colOff>
      <xdr:row>66</xdr:row>
      <xdr:rowOff>14073</xdr:rowOff>
    </xdr:to>
    <xdr:pic>
      <xdr:nvPicPr>
        <xdr:cNvPr id="47" name="Picture 46">
          <a:extLst>
            <a:ext uri="{FF2B5EF4-FFF2-40B4-BE49-F238E27FC236}">
              <a16:creationId xmlns:a16="http://schemas.microsoft.com/office/drawing/2014/main" id="{523E33ED-439D-4117-B61E-CBAC915214D7}"/>
            </a:ext>
          </a:extLst>
        </xdr:cNvPr>
        <xdr:cNvPicPr>
          <a:picLocks noChangeAspect="1"/>
        </xdr:cNvPicPr>
      </xdr:nvPicPr>
      <xdr:blipFill>
        <a:blip xmlns:r="http://schemas.openxmlformats.org/officeDocument/2006/relationships" r:embed="rId22"/>
        <a:stretch>
          <a:fillRect/>
        </a:stretch>
      </xdr:blipFill>
      <xdr:spPr>
        <a:xfrm>
          <a:off x="15170150" y="10899775"/>
          <a:ext cx="670718" cy="65542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andrasarmiento/Downloads/Template_Presupuesto_Final-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supuesto"/>
      <sheetName val="Flujo de Caja"/>
      <sheetName val="Hoja1"/>
    </sheetNames>
    <sheetDataSet>
      <sheetData sheetId="0">
        <row r="17">
          <cell r="N17">
            <v>0</v>
          </cell>
          <cell r="V17">
            <v>0</v>
          </cell>
        </row>
        <row r="18">
          <cell r="N18">
            <v>0</v>
          </cell>
          <cell r="V18">
            <v>0</v>
          </cell>
        </row>
        <row r="19">
          <cell r="N19">
            <v>0</v>
          </cell>
          <cell r="V19">
            <v>0</v>
          </cell>
        </row>
        <row r="20">
          <cell r="F20">
            <v>0</v>
          </cell>
          <cell r="N20">
            <v>0</v>
          </cell>
          <cell r="V20">
            <v>0</v>
          </cell>
        </row>
        <row r="21">
          <cell r="N21">
            <v>0</v>
          </cell>
          <cell r="V21">
            <v>0</v>
          </cell>
        </row>
        <row r="22">
          <cell r="N22">
            <v>0</v>
          </cell>
        </row>
        <row r="23">
          <cell r="N23">
            <v>0</v>
          </cell>
          <cell r="V23">
            <v>0</v>
          </cell>
        </row>
        <row r="24">
          <cell r="N24">
            <v>0</v>
          </cell>
          <cell r="V24">
            <v>0</v>
          </cell>
        </row>
        <row r="25">
          <cell r="N25">
            <v>0</v>
          </cell>
          <cell r="V25">
            <v>0</v>
          </cell>
        </row>
        <row r="26">
          <cell r="N26">
            <v>0</v>
          </cell>
          <cell r="V26">
            <v>0</v>
          </cell>
        </row>
        <row r="27">
          <cell r="V27">
            <v>0</v>
          </cell>
        </row>
        <row r="28">
          <cell r="N28">
            <v>0</v>
          </cell>
          <cell r="V28">
            <v>0</v>
          </cell>
        </row>
        <row r="30">
          <cell r="N30">
            <v>0</v>
          </cell>
          <cell r="V30">
            <v>0</v>
          </cell>
        </row>
        <row r="31">
          <cell r="N31">
            <v>0</v>
          </cell>
          <cell r="V31">
            <v>0</v>
          </cell>
        </row>
        <row r="32">
          <cell r="V32">
            <v>0</v>
          </cell>
        </row>
        <row r="33">
          <cell r="N33">
            <v>0</v>
          </cell>
        </row>
        <row r="34">
          <cell r="N34">
            <v>0</v>
          </cell>
        </row>
        <row r="35">
          <cell r="N35">
            <v>0</v>
          </cell>
        </row>
        <row r="37">
          <cell r="N37">
            <v>0</v>
          </cell>
          <cell r="V37">
            <v>0</v>
          </cell>
        </row>
        <row r="38">
          <cell r="N38">
            <v>0</v>
          </cell>
          <cell r="V38">
            <v>0</v>
          </cell>
        </row>
      </sheetData>
      <sheetData sheetId="1"/>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66.473315740739" createdVersion="7" refreshedVersion="8" minRefreshableVersion="3" recordCount="36" xr:uid="{6E751C2D-0F58-4BFB-B604-80C2EF625D0A}">
  <cacheSource type="worksheet">
    <worksheetSource name="Table1"/>
  </cacheSource>
  <cacheFields count="8">
    <cacheField name="Concept" numFmtId="0">
      <sharedItems/>
    </cacheField>
    <cacheField name="Date" numFmtId="15">
      <sharedItems containsSemiMixedTypes="0" containsNonDate="0" containsDate="1" containsString="0" minDate="2022-06-01T00:00:00" maxDate="2022-07-27T00:00:00" count="24">
        <d v="2022-06-01T00:00:00"/>
        <d v="2022-06-02T00:00:00"/>
        <d v="2022-06-03T00:00:00"/>
        <d v="2022-06-05T00:00:00"/>
        <d v="2022-06-06T00:00:00"/>
        <d v="2022-06-15T00:00:00"/>
        <d v="2022-06-18T00:00:00"/>
        <d v="2022-06-20T00:00:00"/>
        <d v="2022-06-21T00:00:00"/>
        <d v="2022-06-23T00:00:00"/>
        <d v="2022-06-24T00:00:00"/>
        <d v="2022-06-26T00:00:00"/>
        <d v="2022-06-29T00:00:00"/>
        <d v="2022-07-01T00:00:00"/>
        <d v="2022-07-02T00:00:00"/>
        <d v="2022-07-05T00:00:00"/>
        <d v="2022-07-06T00:00:00"/>
        <d v="2022-07-15T00:00:00"/>
        <d v="2022-07-20T00:00:00"/>
        <d v="2022-07-21T00:00:00"/>
        <d v="2022-07-22T00:00:00"/>
        <d v="2022-07-23T00:00:00"/>
        <d v="2022-07-24T00:00:00"/>
        <d v="2022-07-26T00:00:00"/>
      </sharedItems>
    </cacheField>
    <cacheField name="Debit" numFmtId="172">
      <sharedItems containsString="0" containsBlank="1" containsNumber="1" containsInteger="1" minValue="5" maxValue="700"/>
    </cacheField>
    <cacheField name="Credit" numFmtId="172">
      <sharedItems containsString="0" containsBlank="1" containsNumber="1" containsInteger="1" minValue="2000" maxValue="2000"/>
    </cacheField>
    <cacheField name="Amount" numFmtId="172">
      <sharedItems containsSemiMixedTypes="0" containsString="0" containsNumber="1" containsInteger="1" minValue="-700" maxValue="2000"/>
    </cacheField>
    <cacheField name="Subcategory" numFmtId="0">
      <sharedItems count="29">
        <s v="C.Card Fee"/>
        <s v="C.card Insur"/>
        <s v="Uber"/>
        <s v="AmazonP"/>
        <s v="Mercado"/>
        <s v="Disney"/>
        <s v="Netflix"/>
        <s v="Income"/>
        <s v="H.Insurance"/>
        <s v="Credit"/>
        <s v="Rent"/>
        <s v="D.Card Fee"/>
        <s v="Services"/>
        <s v="C.Phone"/>
        <s v="Gym"/>
        <s v="Gas"/>
        <s v="Insurance"/>
        <s v="Bag"/>
        <s v="Wix" u="1"/>
        <s v="Microsoft" u="1"/>
        <s v="Administración" u="1"/>
        <s v="Agua" u="1"/>
        <s v="Cuota Apto" u="1"/>
        <s v="Salario" u="1"/>
        <s v="Gustos-tarjetero" u="1"/>
        <s v="Squarespace" u="1"/>
        <s v="Seguro Jelpit" u="1"/>
        <s v="Canva" u="1"/>
        <s v="Luz" u="1"/>
      </sharedItems>
    </cacheField>
    <cacheField name="Category" numFmtId="0">
      <sharedItems count="10">
        <s v="F.Expenses"/>
        <s v="Transportation"/>
        <s v="Subscription"/>
        <s v="Food"/>
        <s v="Income"/>
        <s v="Health"/>
        <s v="Home"/>
        <s v="L.Expenses"/>
        <s v="Gym"/>
        <s v="Shopping"/>
      </sharedItems>
    </cacheField>
    <cacheField name="Category type" numFmtId="0">
      <sharedItems count="3">
        <s v="Expenses"/>
        <s v="Income"/>
        <s v="Investment"/>
      </sharedItems>
    </cacheField>
  </cacheFields>
  <extLst>
    <ext xmlns:x14="http://schemas.microsoft.com/office/spreadsheetml/2009/9/main" uri="{725AE2AE-9491-48be-B2B4-4EB974FC3084}">
      <x14:pivotCacheDefinition pivotCacheId="2385895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5666.473316087962" createdVersion="7" refreshedVersion="8" minRefreshableVersion="3" recordCount="36" xr:uid="{1F0D0761-DEAF-4E77-B963-0F9AC30C8C0E}">
  <cacheSource type="worksheet">
    <worksheetSource name="Table1"/>
  </cacheSource>
  <cacheFields count="8">
    <cacheField name="Concept" numFmtId="0">
      <sharedItems/>
    </cacheField>
    <cacheField name="Date" numFmtId="15">
      <sharedItems containsSemiMixedTypes="0" containsNonDate="0" containsDate="1" containsString="0" minDate="2022-06-01T00:00:00" maxDate="2022-07-27T00:00:00" count="24">
        <d v="2022-06-01T00:00:00"/>
        <d v="2022-06-02T00:00:00"/>
        <d v="2022-06-03T00:00:00"/>
        <d v="2022-06-05T00:00:00"/>
        <d v="2022-06-06T00:00:00"/>
        <d v="2022-06-15T00:00:00"/>
        <d v="2022-06-18T00:00:00"/>
        <d v="2022-06-20T00:00:00"/>
        <d v="2022-06-21T00:00:00"/>
        <d v="2022-06-23T00:00:00"/>
        <d v="2022-06-24T00:00:00"/>
        <d v="2022-06-26T00:00:00"/>
        <d v="2022-06-29T00:00:00"/>
        <d v="2022-07-01T00:00:00"/>
        <d v="2022-07-02T00:00:00"/>
        <d v="2022-07-05T00:00:00"/>
        <d v="2022-07-06T00:00:00"/>
        <d v="2022-07-15T00:00:00"/>
        <d v="2022-07-20T00:00:00"/>
        <d v="2022-07-21T00:00:00"/>
        <d v="2022-07-22T00:00:00"/>
        <d v="2022-07-23T00:00:00"/>
        <d v="2022-07-24T00:00:00"/>
        <d v="2022-07-26T00:00:00"/>
      </sharedItems>
    </cacheField>
    <cacheField name="Debit" numFmtId="172">
      <sharedItems containsString="0" containsBlank="1" containsNumber="1" containsInteger="1" minValue="5" maxValue="700"/>
    </cacheField>
    <cacheField name="Credit" numFmtId="172">
      <sharedItems containsString="0" containsBlank="1" containsNumber="1" containsInteger="1" minValue="2000" maxValue="2000"/>
    </cacheField>
    <cacheField name="Amount" numFmtId="172">
      <sharedItems containsSemiMixedTypes="0" containsString="0" containsNumber="1" containsInteger="1" minValue="-700" maxValue="2000"/>
    </cacheField>
    <cacheField name="Subcategory" numFmtId="0">
      <sharedItems count="29">
        <s v="C.Card Fee"/>
        <s v="C.card Insur"/>
        <s v="Uber"/>
        <s v="AmazonP"/>
        <s v="Mercado"/>
        <s v="Disney"/>
        <s v="Netflix"/>
        <s v="Income"/>
        <s v="H.Insurance"/>
        <s v="Credit"/>
        <s v="Rent"/>
        <s v="D.Card Fee"/>
        <s v="Services"/>
        <s v="C.Phone"/>
        <s v="Gym"/>
        <s v="Gas"/>
        <s v="Insurance"/>
        <s v="Bag"/>
        <s v="Wix" u="1"/>
        <s v="Microsoft" u="1"/>
        <s v="Administración" u="1"/>
        <s v="Agua" u="1"/>
        <s v="Cuota Apto" u="1"/>
        <s v="Salario" u="1"/>
        <s v="Gustos-tarjetero" u="1"/>
        <s v="Squarespace" u="1"/>
        <s v="Seguro Jelpit" u="1"/>
        <s v="Canva" u="1"/>
        <s v="Luz" u="1"/>
      </sharedItems>
    </cacheField>
    <cacheField name="Category" numFmtId="0">
      <sharedItems count="22">
        <s v="F.Expenses"/>
        <s v="Transportation"/>
        <s v="Subscription"/>
        <s v="Food"/>
        <s v="Income"/>
        <s v="Health"/>
        <s v="Home"/>
        <s v="L.Expenses"/>
        <s v="Gym"/>
        <s v="Shopping"/>
        <s v="Services" u="1"/>
        <s v="Formula4" f="1"/>
        <s v="Formula9" f="1"/>
        <s v="F.L.Expenses" u="1" f="1"/>
        <s v="Formula3" f="1"/>
        <s v="Formula8" f="1"/>
        <s v="Formula2" f="1"/>
        <s v="Formula7" f="1"/>
        <s v="Formula1" f="1"/>
        <s v="Formula6" f="1"/>
        <s v="F.Services" u="1" f="1"/>
        <s v="Formula5" f="1"/>
      </sharedItems>
    </cacheField>
    <cacheField name="Category type" numFmtId="0">
      <sharedItems count="3">
        <s v="Expenses"/>
        <s v="Income"/>
        <s v="Investment"/>
      </sharedItems>
    </cacheField>
  </cacheFields>
  <calculatedItems count="9">
    <calculatedItem>
      <pivotArea cacheIndex="1" outline="0" fieldPosition="0">
        <references count="1">
          <reference field="6" count="1">
            <x v="18"/>
          </reference>
        </references>
      </pivotArea>
    </calculatedItem>
    <calculatedItem>
      <pivotArea cacheIndex="1" outline="0" fieldPosition="0">
        <references count="1">
          <reference field="6" count="1">
            <x v="16"/>
          </reference>
        </references>
      </pivotArea>
    </calculatedItem>
    <calculatedItem>
      <pivotArea cacheIndex="1" outline="0" fieldPosition="0">
        <references count="1">
          <reference field="6" count="1">
            <x v="14"/>
          </reference>
        </references>
      </pivotArea>
    </calculatedItem>
    <calculatedItem>
      <pivotArea cacheIndex="1" outline="0" fieldPosition="0">
        <references count="1">
          <reference field="6" count="1">
            <x v="11"/>
          </reference>
        </references>
      </pivotArea>
    </calculatedItem>
    <calculatedItem>
      <pivotArea cacheIndex="1" outline="0" fieldPosition="0">
        <references count="1">
          <reference field="6" count="1">
            <x v="21"/>
          </reference>
        </references>
      </pivotArea>
    </calculatedItem>
    <calculatedItem>
      <pivotArea cacheIndex="1" outline="0" fieldPosition="0">
        <references count="1">
          <reference field="6" count="1">
            <x v="19"/>
          </reference>
        </references>
      </pivotArea>
    </calculatedItem>
    <calculatedItem>
      <pivotArea cacheIndex="1" outline="0" fieldPosition="0">
        <references count="1">
          <reference field="6" count="1">
            <x v="17"/>
          </reference>
        </references>
      </pivotArea>
    </calculatedItem>
    <calculatedItem>
      <pivotArea cacheIndex="1" outline="0" fieldPosition="0">
        <references count="1">
          <reference field="6" count="1">
            <x v="15"/>
          </reference>
        </references>
      </pivotArea>
    </calculatedItem>
    <calculatedItem>
      <pivotArea cacheIndex="1" outline="0" fieldPosition="0">
        <references count="1">
          <reference field="6" count="1">
            <x v="12"/>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s v="Pyment"/>
    <x v="0"/>
    <n v="5"/>
    <m/>
    <n v="-5"/>
    <x v="0"/>
    <x v="0"/>
    <x v="0"/>
  </r>
  <r>
    <s v="Pyment"/>
    <x v="0"/>
    <n v="5"/>
    <m/>
    <n v="-5"/>
    <x v="1"/>
    <x v="0"/>
    <x v="0"/>
  </r>
  <r>
    <s v="Pyment"/>
    <x v="1"/>
    <n v="7"/>
    <m/>
    <n v="-7"/>
    <x v="2"/>
    <x v="1"/>
    <x v="0"/>
  </r>
  <r>
    <s v="Pyment"/>
    <x v="2"/>
    <n v="10"/>
    <m/>
    <n v="-10"/>
    <x v="3"/>
    <x v="2"/>
    <x v="0"/>
  </r>
  <r>
    <s v="Pyment"/>
    <x v="2"/>
    <n v="10"/>
    <m/>
    <n v="-10"/>
    <x v="3"/>
    <x v="2"/>
    <x v="0"/>
  </r>
  <r>
    <s v="Pyment"/>
    <x v="3"/>
    <n v="180"/>
    <m/>
    <n v="-180"/>
    <x v="4"/>
    <x v="3"/>
    <x v="0"/>
  </r>
  <r>
    <s v="Pyment"/>
    <x v="4"/>
    <n v="10"/>
    <m/>
    <n v="-10"/>
    <x v="5"/>
    <x v="2"/>
    <x v="0"/>
  </r>
  <r>
    <s v="Pyment"/>
    <x v="5"/>
    <n v="10"/>
    <m/>
    <n v="-10"/>
    <x v="6"/>
    <x v="2"/>
    <x v="0"/>
  </r>
  <r>
    <s v="Pyment"/>
    <x v="6"/>
    <n v="10"/>
    <m/>
    <n v="-10"/>
    <x v="5"/>
    <x v="2"/>
    <x v="0"/>
  </r>
  <r>
    <s v="Income"/>
    <x v="7"/>
    <m/>
    <n v="2000"/>
    <n v="2000"/>
    <x v="7"/>
    <x v="4"/>
    <x v="1"/>
  </r>
  <r>
    <s v="Pyment"/>
    <x v="7"/>
    <n v="200"/>
    <m/>
    <n v="-200"/>
    <x v="8"/>
    <x v="5"/>
    <x v="0"/>
  </r>
  <r>
    <s v="Pyment"/>
    <x v="7"/>
    <n v="700"/>
    <m/>
    <n v="-700"/>
    <x v="9"/>
    <x v="6"/>
    <x v="2"/>
  </r>
  <r>
    <s v="Pyment"/>
    <x v="8"/>
    <n v="500"/>
    <m/>
    <n v="-500"/>
    <x v="10"/>
    <x v="7"/>
    <x v="0"/>
  </r>
  <r>
    <s v="Pyment"/>
    <x v="8"/>
    <n v="7"/>
    <m/>
    <n v="-7"/>
    <x v="11"/>
    <x v="0"/>
    <x v="0"/>
  </r>
  <r>
    <s v="Pyment"/>
    <x v="9"/>
    <n v="50"/>
    <m/>
    <n v="-50"/>
    <x v="12"/>
    <x v="7"/>
    <x v="0"/>
  </r>
  <r>
    <s v="Pyment"/>
    <x v="9"/>
    <n v="25"/>
    <m/>
    <n v="-25"/>
    <x v="13"/>
    <x v="7"/>
    <x v="0"/>
  </r>
  <r>
    <s v="Pyment"/>
    <x v="10"/>
    <n v="100"/>
    <m/>
    <n v="-100"/>
    <x v="14"/>
    <x v="8"/>
    <x v="0"/>
  </r>
  <r>
    <s v="Pyment"/>
    <x v="11"/>
    <n v="5"/>
    <m/>
    <n v="-5"/>
    <x v="15"/>
    <x v="7"/>
    <x v="0"/>
  </r>
  <r>
    <s v="Pyment"/>
    <x v="12"/>
    <n v="7"/>
    <m/>
    <n v="-7"/>
    <x v="16"/>
    <x v="0"/>
    <x v="0"/>
  </r>
  <r>
    <s v="Pyment"/>
    <x v="13"/>
    <n v="5"/>
    <m/>
    <n v="-5"/>
    <x v="0"/>
    <x v="0"/>
    <x v="0"/>
  </r>
  <r>
    <s v="Pyment"/>
    <x v="13"/>
    <n v="5"/>
    <m/>
    <n v="-5"/>
    <x v="1"/>
    <x v="0"/>
    <x v="0"/>
  </r>
  <r>
    <s v="Pyment"/>
    <x v="14"/>
    <n v="7"/>
    <m/>
    <n v="-7"/>
    <x v="2"/>
    <x v="1"/>
    <x v="0"/>
  </r>
  <r>
    <s v="Pyment"/>
    <x v="15"/>
    <n v="18"/>
    <m/>
    <n v="-18"/>
    <x v="4"/>
    <x v="3"/>
    <x v="0"/>
  </r>
  <r>
    <s v="Pyment"/>
    <x v="16"/>
    <n v="10"/>
    <m/>
    <n v="-10"/>
    <x v="3"/>
    <x v="2"/>
    <x v="0"/>
  </r>
  <r>
    <s v="Pyment"/>
    <x v="17"/>
    <n v="10"/>
    <m/>
    <n v="-10"/>
    <x v="6"/>
    <x v="2"/>
    <x v="0"/>
  </r>
  <r>
    <s v="Pyment"/>
    <x v="17"/>
    <n v="80"/>
    <m/>
    <n v="-80"/>
    <x v="17"/>
    <x v="9"/>
    <x v="0"/>
  </r>
  <r>
    <s v="Income"/>
    <x v="18"/>
    <m/>
    <n v="2000"/>
    <n v="2000"/>
    <x v="7"/>
    <x v="4"/>
    <x v="1"/>
  </r>
  <r>
    <s v="Pyment"/>
    <x v="18"/>
    <n v="200"/>
    <m/>
    <n v="-200"/>
    <x v="8"/>
    <x v="5"/>
    <x v="0"/>
  </r>
  <r>
    <s v="Pyment"/>
    <x v="18"/>
    <n v="700"/>
    <m/>
    <n v="-700"/>
    <x v="9"/>
    <x v="6"/>
    <x v="2"/>
  </r>
  <r>
    <s v="Pyment"/>
    <x v="19"/>
    <n v="500"/>
    <m/>
    <n v="-500"/>
    <x v="10"/>
    <x v="7"/>
    <x v="0"/>
  </r>
  <r>
    <s v="Pyment"/>
    <x v="19"/>
    <n v="7"/>
    <m/>
    <n v="-7"/>
    <x v="11"/>
    <x v="0"/>
    <x v="0"/>
  </r>
  <r>
    <s v="Pyment"/>
    <x v="20"/>
    <n v="50"/>
    <m/>
    <n v="-50"/>
    <x v="12"/>
    <x v="7"/>
    <x v="0"/>
  </r>
  <r>
    <s v="Pyment"/>
    <x v="21"/>
    <n v="25"/>
    <m/>
    <n v="-25"/>
    <x v="12"/>
    <x v="7"/>
    <x v="0"/>
  </r>
  <r>
    <s v="Pyment"/>
    <x v="21"/>
    <n v="25"/>
    <m/>
    <n v="-25"/>
    <x v="13"/>
    <x v="7"/>
    <x v="0"/>
  </r>
  <r>
    <s v="Pyment"/>
    <x v="22"/>
    <n v="100"/>
    <m/>
    <n v="-100"/>
    <x v="14"/>
    <x v="8"/>
    <x v="0"/>
  </r>
  <r>
    <s v="Pyment"/>
    <x v="23"/>
    <n v="5"/>
    <m/>
    <n v="-5"/>
    <x v="15"/>
    <x v="7"/>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s v="Pyment"/>
    <x v="0"/>
    <n v="5"/>
    <m/>
    <n v="-5"/>
    <x v="0"/>
    <x v="0"/>
    <x v="0"/>
  </r>
  <r>
    <s v="Pyment"/>
    <x v="0"/>
    <n v="5"/>
    <m/>
    <n v="-5"/>
    <x v="1"/>
    <x v="0"/>
    <x v="0"/>
  </r>
  <r>
    <s v="Pyment"/>
    <x v="1"/>
    <n v="7"/>
    <m/>
    <n v="-7"/>
    <x v="2"/>
    <x v="1"/>
    <x v="0"/>
  </r>
  <r>
    <s v="Pyment"/>
    <x v="2"/>
    <n v="10"/>
    <m/>
    <n v="-10"/>
    <x v="3"/>
    <x v="2"/>
    <x v="0"/>
  </r>
  <r>
    <s v="Pyment"/>
    <x v="2"/>
    <n v="10"/>
    <m/>
    <n v="-10"/>
    <x v="3"/>
    <x v="2"/>
    <x v="0"/>
  </r>
  <r>
    <s v="Pyment"/>
    <x v="3"/>
    <n v="180"/>
    <m/>
    <n v="-180"/>
    <x v="4"/>
    <x v="3"/>
    <x v="0"/>
  </r>
  <r>
    <s v="Pyment"/>
    <x v="4"/>
    <n v="10"/>
    <m/>
    <n v="-10"/>
    <x v="5"/>
    <x v="2"/>
    <x v="0"/>
  </r>
  <r>
    <s v="Pyment"/>
    <x v="5"/>
    <n v="10"/>
    <m/>
    <n v="-10"/>
    <x v="6"/>
    <x v="2"/>
    <x v="0"/>
  </r>
  <r>
    <s v="Pyment"/>
    <x v="6"/>
    <n v="10"/>
    <m/>
    <n v="-10"/>
    <x v="5"/>
    <x v="2"/>
    <x v="0"/>
  </r>
  <r>
    <s v="Income"/>
    <x v="7"/>
    <m/>
    <n v="2000"/>
    <n v="2000"/>
    <x v="7"/>
    <x v="4"/>
    <x v="1"/>
  </r>
  <r>
    <s v="Pyment"/>
    <x v="7"/>
    <n v="200"/>
    <m/>
    <n v="-200"/>
    <x v="8"/>
    <x v="5"/>
    <x v="0"/>
  </r>
  <r>
    <s v="Pyment"/>
    <x v="7"/>
    <n v="700"/>
    <m/>
    <n v="-700"/>
    <x v="9"/>
    <x v="6"/>
    <x v="2"/>
  </r>
  <r>
    <s v="Pyment"/>
    <x v="8"/>
    <n v="500"/>
    <m/>
    <n v="-500"/>
    <x v="10"/>
    <x v="7"/>
    <x v="0"/>
  </r>
  <r>
    <s v="Pyment"/>
    <x v="8"/>
    <n v="7"/>
    <m/>
    <n v="-7"/>
    <x v="11"/>
    <x v="0"/>
    <x v="0"/>
  </r>
  <r>
    <s v="Pyment"/>
    <x v="9"/>
    <n v="50"/>
    <m/>
    <n v="-50"/>
    <x v="12"/>
    <x v="7"/>
    <x v="0"/>
  </r>
  <r>
    <s v="Pyment"/>
    <x v="9"/>
    <n v="25"/>
    <m/>
    <n v="-25"/>
    <x v="13"/>
    <x v="7"/>
    <x v="0"/>
  </r>
  <r>
    <s v="Pyment"/>
    <x v="10"/>
    <n v="100"/>
    <m/>
    <n v="-100"/>
    <x v="14"/>
    <x v="8"/>
    <x v="0"/>
  </r>
  <r>
    <s v="Pyment"/>
    <x v="11"/>
    <n v="5"/>
    <m/>
    <n v="-5"/>
    <x v="15"/>
    <x v="7"/>
    <x v="0"/>
  </r>
  <r>
    <s v="Pyment"/>
    <x v="12"/>
    <n v="7"/>
    <m/>
    <n v="-7"/>
    <x v="16"/>
    <x v="0"/>
    <x v="0"/>
  </r>
  <r>
    <s v="Pyment"/>
    <x v="13"/>
    <n v="5"/>
    <m/>
    <n v="-5"/>
    <x v="0"/>
    <x v="0"/>
    <x v="0"/>
  </r>
  <r>
    <s v="Pyment"/>
    <x v="13"/>
    <n v="5"/>
    <m/>
    <n v="-5"/>
    <x v="1"/>
    <x v="0"/>
    <x v="0"/>
  </r>
  <r>
    <s v="Pyment"/>
    <x v="14"/>
    <n v="7"/>
    <m/>
    <n v="-7"/>
    <x v="2"/>
    <x v="1"/>
    <x v="0"/>
  </r>
  <r>
    <s v="Pyment"/>
    <x v="15"/>
    <n v="18"/>
    <m/>
    <n v="-18"/>
    <x v="4"/>
    <x v="3"/>
    <x v="0"/>
  </r>
  <r>
    <s v="Pyment"/>
    <x v="16"/>
    <n v="10"/>
    <m/>
    <n v="-10"/>
    <x v="3"/>
    <x v="2"/>
    <x v="0"/>
  </r>
  <r>
    <s v="Pyment"/>
    <x v="17"/>
    <n v="10"/>
    <m/>
    <n v="-10"/>
    <x v="6"/>
    <x v="2"/>
    <x v="0"/>
  </r>
  <r>
    <s v="Pyment"/>
    <x v="17"/>
    <n v="80"/>
    <m/>
    <n v="-80"/>
    <x v="17"/>
    <x v="9"/>
    <x v="0"/>
  </r>
  <r>
    <s v="Income"/>
    <x v="18"/>
    <m/>
    <n v="2000"/>
    <n v="2000"/>
    <x v="7"/>
    <x v="4"/>
    <x v="1"/>
  </r>
  <r>
    <s v="Pyment"/>
    <x v="18"/>
    <n v="200"/>
    <m/>
    <n v="-200"/>
    <x v="8"/>
    <x v="5"/>
    <x v="0"/>
  </r>
  <r>
    <s v="Pyment"/>
    <x v="18"/>
    <n v="700"/>
    <m/>
    <n v="-700"/>
    <x v="9"/>
    <x v="6"/>
    <x v="2"/>
  </r>
  <r>
    <s v="Pyment"/>
    <x v="19"/>
    <n v="500"/>
    <m/>
    <n v="-500"/>
    <x v="10"/>
    <x v="7"/>
    <x v="0"/>
  </r>
  <r>
    <s v="Pyment"/>
    <x v="19"/>
    <n v="7"/>
    <m/>
    <n v="-7"/>
    <x v="11"/>
    <x v="0"/>
    <x v="0"/>
  </r>
  <r>
    <s v="Pyment"/>
    <x v="20"/>
    <n v="50"/>
    <m/>
    <n v="-50"/>
    <x v="12"/>
    <x v="7"/>
    <x v="0"/>
  </r>
  <r>
    <s v="Pyment"/>
    <x v="21"/>
    <n v="25"/>
    <m/>
    <n v="-25"/>
    <x v="12"/>
    <x v="7"/>
    <x v="0"/>
  </r>
  <r>
    <s v="Pyment"/>
    <x v="21"/>
    <n v="25"/>
    <m/>
    <n v="-25"/>
    <x v="13"/>
    <x v="7"/>
    <x v="0"/>
  </r>
  <r>
    <s v="Pyment"/>
    <x v="22"/>
    <n v="100"/>
    <m/>
    <n v="-100"/>
    <x v="14"/>
    <x v="8"/>
    <x v="0"/>
  </r>
  <r>
    <s v="Pyment"/>
    <x v="23"/>
    <n v="5"/>
    <m/>
    <n v="-5"/>
    <x v="15"/>
    <x v="7"/>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4D1C0E-1F36-412C-ADB6-320D0BE060FC}" name="PT.FExpenses" cacheId="12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A41:B47" firstHeaderRow="1" firstDataRow="1" firstDataCol="1" rowPageCount="1" colPageCount="1"/>
  <pivotFields count="8">
    <pivotField showAll="0"/>
    <pivotField axis="axisPage" numFmtId="15" multipleItemSelectionAllowed="1"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showAll="0"/>
    <pivotField numFmtId="167" showAll="0"/>
    <pivotField axis="axisRow" showAll="0">
      <items count="30">
        <item m="1" x="20"/>
        <item m="1" x="21"/>
        <item x="0"/>
        <item x="1"/>
        <item x="13"/>
        <item m="1" x="27"/>
        <item m="1" x="22"/>
        <item x="11"/>
        <item x="15"/>
        <item m="1" x="24"/>
        <item x="14"/>
        <item x="8"/>
        <item m="1" x="28"/>
        <item x="4"/>
        <item m="1" x="19"/>
        <item x="6"/>
        <item m="1" x="23"/>
        <item m="1" x="26"/>
        <item m="1" x="25"/>
        <item x="2"/>
        <item m="1" x="18"/>
        <item x="3"/>
        <item x="7"/>
        <item x="9"/>
        <item x="16"/>
        <item x="5"/>
        <item x="10"/>
        <item x="12"/>
        <item x="17"/>
        <item t="default"/>
      </items>
    </pivotField>
    <pivotField axis="axisRow" showAll="0">
      <items count="23">
        <item x="0"/>
        <item h="1" f="1" m="1" x="13"/>
        <item h="1" f="1" m="1" x="20"/>
        <item h="1" x="3"/>
        <item h="1" f="1" x="18"/>
        <item h="1" f="1" x="16"/>
        <item h="1" f="1" x="14"/>
        <item h="1" f="1" x="11"/>
        <item h="1" f="1" x="21"/>
        <item h="1" f="1" x="19"/>
        <item h="1" f="1" x="17"/>
        <item h="1" f="1" x="15"/>
        <item h="1" f="1" x="12"/>
        <item h="1" x="8"/>
        <item h="1" x="5"/>
        <item h="1" x="6"/>
        <item h="1" x="4"/>
        <item h="1" x="7"/>
        <item h="1" m="1" x="10"/>
        <item h="1" x="9"/>
        <item h="1" x="2"/>
        <item h="1" x="1"/>
        <item t="default"/>
      </items>
    </pivotField>
    <pivotField showAll="0"/>
  </pivotFields>
  <rowFields count="2">
    <field x="6"/>
    <field x="5"/>
  </rowFields>
  <rowItems count="6">
    <i>
      <x/>
    </i>
    <i r="1">
      <x v="2"/>
    </i>
    <i r="1">
      <x v="3"/>
    </i>
    <i r="1">
      <x v="7"/>
    </i>
    <i r="1">
      <x v="24"/>
    </i>
    <i t="grand">
      <x/>
    </i>
  </rowItems>
  <colItems count="1">
    <i/>
  </colItems>
  <pageFields count="1">
    <pageField fld="1" hier="-1"/>
  </pageFields>
  <dataFields count="1">
    <dataField name="Sum of Debit" fld="2" baseField="6" baseItem="0" numFmtId="172"/>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C2C70D-79C9-40C4-AEFB-219C27A71FAF}" name="PT.Balance" cacheId="120" applyNumberFormats="0" applyBorderFormats="0" applyFontFormats="0" applyPatternFormats="0" applyAlignmentFormats="0" applyWidthHeightFormats="1" dataCaption="Values" grandTotalCaption="Net" updatedVersion="8" minRefreshableVersion="3" useAutoFormatting="1" itemPrintTitles="1" createdVersion="7" indent="0" outline="1" outlineData="1" multipleFieldFilters="0" chartFormat="12">
  <location ref="E3:F6" firstHeaderRow="1" firstDataRow="1" firstDataCol="1" rowPageCount="1" colPageCount="1"/>
  <pivotFields count="8">
    <pivotField showAll="0"/>
    <pivotField axis="axisPage" numFmtId="15" multipleItemSelectionAllowed="1"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dataField="1" numFmtId="167" showAll="0"/>
    <pivotField showAll="0"/>
    <pivotField showAll="0">
      <items count="23">
        <item x="0"/>
        <item f="1" m="1" x="13"/>
        <item f="1" m="1" x="20"/>
        <item x="3"/>
        <item x="8"/>
        <item x="5"/>
        <item x="6"/>
        <item x="4"/>
        <item x="7"/>
        <item m="1" x="10"/>
        <item x="9"/>
        <item x="2"/>
        <item x="1"/>
        <item f="1" x="18"/>
        <item f="1" x="16"/>
        <item f="1" x="14"/>
        <item f="1" x="11"/>
        <item f="1" x="21"/>
        <item f="1" x="19"/>
        <item f="1" x="17"/>
        <item f="1" x="15"/>
        <item f="1" x="12"/>
        <item t="default"/>
      </items>
    </pivotField>
    <pivotField axis="axisRow" showAll="0">
      <items count="4">
        <item x="0"/>
        <item x="1"/>
        <item h="1" x="2"/>
        <item t="default"/>
      </items>
    </pivotField>
  </pivotFields>
  <rowFields count="1">
    <field x="7"/>
  </rowFields>
  <rowItems count="3">
    <i>
      <x/>
    </i>
    <i>
      <x v="1"/>
    </i>
    <i t="grand">
      <x/>
    </i>
  </rowItems>
  <colItems count="1">
    <i/>
  </colItems>
  <pageFields count="1">
    <pageField fld="1" hier="-1"/>
  </pageFields>
  <dataFields count="1">
    <dataField name="Sum of Amount" fld="4" baseField="0" baseItem="0" numFmtId="172"/>
  </dataFields>
  <chartFormats count="6">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7"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D6BB68-6560-4F38-A6C7-420302E6ECD5}" name="PT.Net" cacheId="120" applyNumberFormats="0" applyBorderFormats="0" applyFontFormats="0" applyPatternFormats="0" applyAlignmentFormats="0" applyWidthHeightFormats="1" dataCaption="Values" grandTotalCaption="Net" updatedVersion="8" minRefreshableVersion="3" useAutoFormatting="1" itemPrintTitles="1" createdVersion="7" indent="0" outline="1" outlineData="1" multipleFieldFilters="0" chartFormat="15">
  <location ref="E13:F17" firstHeaderRow="1" firstDataRow="1" firstDataCol="1" rowPageCount="1" colPageCount="1"/>
  <pivotFields count="8">
    <pivotField showAll="0"/>
    <pivotField axis="axisPage" numFmtId="15" multipleItemSelectionAllowed="1"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dataField="1" numFmtId="167" showAll="0"/>
    <pivotField showAll="0"/>
    <pivotField showAll="0">
      <items count="23">
        <item x="0"/>
        <item f="1" m="1" x="13"/>
        <item f="1" m="1" x="20"/>
        <item x="3"/>
        <item x="8"/>
        <item x="5"/>
        <item x="6"/>
        <item x="4"/>
        <item x="7"/>
        <item m="1" x="10"/>
        <item x="9"/>
        <item x="2"/>
        <item x="1"/>
        <item f="1" x="18"/>
        <item f="1" x="16"/>
        <item f="1" x="14"/>
        <item f="1" x="11"/>
        <item f="1" x="21"/>
        <item f="1" x="19"/>
        <item f="1" x="17"/>
        <item f="1" x="15"/>
        <item f="1" x="12"/>
        <item t="default"/>
      </items>
    </pivotField>
    <pivotField axis="axisRow" showAll="0">
      <items count="4">
        <item x="0"/>
        <item x="1"/>
        <item x="2"/>
        <item t="default"/>
      </items>
    </pivotField>
  </pivotFields>
  <rowFields count="1">
    <field x="7"/>
  </rowFields>
  <rowItems count="4">
    <i>
      <x/>
    </i>
    <i>
      <x v="1"/>
    </i>
    <i>
      <x v="2"/>
    </i>
    <i t="grand">
      <x/>
    </i>
  </rowItems>
  <colItems count="1">
    <i/>
  </colItems>
  <pageFields count="1">
    <pageField fld="1" hier="-1"/>
  </pageFields>
  <dataFields count="1">
    <dataField name="Sum of Amount" fld="4" baseField="0" baseItem="0" numFmtId="172"/>
  </dataFields>
  <chartFormats count="8">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7"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C4FB9D-BB9B-4557-912A-F4AFDD58591C}" name="PT.Tree" cacheId="113" applyNumberFormats="0" applyBorderFormats="0" applyFontFormats="0" applyPatternFormats="0" applyAlignmentFormats="0" applyWidthHeightFormats="1" dataCaption="Values" updatedVersion="8" minRefreshableVersion="5" useAutoFormatting="1" rowGrandTotals="0" itemPrintTitles="1" createdVersion="7" indent="0" compact="0" compactData="0" multipleFieldFilters="0">
  <location ref="J3:L7" firstHeaderRow="1" firstDataRow="1" firstDataCol="2" rowPageCount="1" colPageCount="1"/>
  <pivotFields count="8">
    <pivotField compact="0" outline="0" showAll="0"/>
    <pivotField axis="axisPage" compact="0" numFmtId="15" outline="0"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compact="0" outline="0" showAll="0"/>
    <pivotField compact="0" outline="0" showAll="0"/>
    <pivotField compact="0" numFmtId="167" outline="0" showAll="0"/>
    <pivotField axis="axisRow" compact="0" outline="0" showAll="0">
      <items count="30">
        <item m="1" x="20"/>
        <item m="1" x="21"/>
        <item x="0"/>
        <item x="1"/>
        <item x="13"/>
        <item m="1" x="27"/>
        <item m="1" x="22"/>
        <item x="11"/>
        <item x="15"/>
        <item m="1" x="24"/>
        <item x="14"/>
        <item x="8"/>
        <item m="1" x="28"/>
        <item x="4"/>
        <item m="1" x="19"/>
        <item x="6"/>
        <item m="1" x="23"/>
        <item m="1" x="26"/>
        <item m="1" x="25"/>
        <item x="2"/>
        <item m="1" x="18"/>
        <item x="3"/>
        <item x="7"/>
        <item x="9"/>
        <item x="16"/>
        <item x="5"/>
        <item x="10"/>
        <item x="12"/>
        <item x="17"/>
        <item t="default"/>
      </items>
    </pivotField>
    <pivotField axis="axisRow" compact="0" outline="0" multipleItemSelectionAllowed="1" showAll="0">
      <items count="11">
        <item h="1" sd="0" x="0"/>
        <item h="1" sd="0" x="3"/>
        <item sd="0" x="8"/>
        <item sd="0" x="5"/>
        <item sd="0" x="6"/>
        <item h="1" sd="0" x="4"/>
        <item sd="0" x="7"/>
        <item h="1" sd="0" x="9"/>
        <item h="1" sd="0" x="2"/>
        <item h="1" sd="0" x="1"/>
        <item t="default" sd="0"/>
      </items>
    </pivotField>
    <pivotField compact="0" outline="0" showAll="0"/>
  </pivotFields>
  <rowFields count="2">
    <field x="6"/>
    <field x="5"/>
  </rowFields>
  <rowItems count="4">
    <i>
      <x v="2"/>
    </i>
    <i>
      <x v="3"/>
    </i>
    <i>
      <x v="4"/>
    </i>
    <i>
      <x v="6"/>
    </i>
  </rowItems>
  <colItems count="1">
    <i/>
  </colItems>
  <pageFields count="1">
    <pageField fld="1" hier="-1"/>
  </pageFields>
  <dataFields count="1">
    <dataField name="Sum of Debit" fld="2" baseField="0" baseItem="1" numFmtId="172"/>
  </dataFields>
  <pivotTableStyleInfo name="PivotStyleLight16" showRowHeaders="1" showColHeaders="1" showRowStripes="0" showColStripes="0" showLastColumn="1"/>
  <filters count="1">
    <filter fld="1" type="dateBetween" evalOrder="-1" id="89" name="Date">
      <autoFilter ref="A1">
        <filterColumn colId="0">
          <customFilters and="1">
            <customFilter operator="greaterThanOrEqual" val="44743"/>
            <customFilter operator="lessThanOrEqual" val="447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EC59F7-911D-4457-B7F7-5E91BDECFBF0}" name="PT.Subsc" cacheId="113"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3">
  <location ref="A27:B30" firstHeaderRow="1" firstDataRow="1" firstDataCol="1" rowPageCount="2" colPageCount="1"/>
  <pivotFields count="8">
    <pivotField showAll="0"/>
    <pivotField axis="axisPage" numFmtId="15"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showAll="0"/>
    <pivotField numFmtId="167" showAll="0"/>
    <pivotField axis="axisRow" showAll="0">
      <items count="30">
        <item m="1" x="20"/>
        <item m="1" x="21"/>
        <item x="0"/>
        <item x="1"/>
        <item x="13"/>
        <item m="1" x="27"/>
        <item m="1" x="22"/>
        <item x="11"/>
        <item x="15"/>
        <item m="1" x="24"/>
        <item x="14"/>
        <item x="8"/>
        <item m="1" x="28"/>
        <item x="4"/>
        <item m="1" x="19"/>
        <item x="6"/>
        <item m="1" x="23"/>
        <item m="1" x="26"/>
        <item m="1" x="25"/>
        <item x="2"/>
        <item m="1" x="18"/>
        <item x="3"/>
        <item x="7"/>
        <item x="9"/>
        <item x="16"/>
        <item x="5"/>
        <item x="10"/>
        <item x="12"/>
        <item x="17"/>
        <item t="default"/>
      </items>
    </pivotField>
    <pivotField axis="axisPage" multipleItemSelectionAllowed="1" showAll="0">
      <items count="11">
        <item h="1" x="0"/>
        <item h="1" x="3"/>
        <item h="1" x="8"/>
        <item h="1" x="5"/>
        <item h="1" x="6"/>
        <item h="1" x="4"/>
        <item h="1" x="7"/>
        <item h="1" x="9"/>
        <item x="2"/>
        <item h="1" x="1"/>
        <item t="default"/>
      </items>
    </pivotField>
    <pivotField showAll="0"/>
  </pivotFields>
  <rowFields count="1">
    <field x="5"/>
  </rowFields>
  <rowItems count="3">
    <i>
      <x v="15"/>
    </i>
    <i>
      <x v="21"/>
    </i>
    <i t="grand">
      <x/>
    </i>
  </rowItems>
  <colItems count="1">
    <i/>
  </colItems>
  <pageFields count="2">
    <pageField fld="1" hier="-1"/>
    <pageField fld="6" hier="-1"/>
  </pageFields>
  <dataFields count="1">
    <dataField name="Sum of Debit" fld="2" baseField="5" baseItem="0" numFmtId="172"/>
  </dataFields>
  <formats count="2">
    <format dxfId="11">
      <pivotArea field="1" type="button" dataOnly="0" labelOnly="1" outline="0" axis="axisPage" fieldPosition="0"/>
    </format>
    <format dxfId="0">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97" name="Date">
      <autoFilter ref="A1">
        <filterColumn colId="0">
          <customFilters and="1">
            <customFilter operator="greaterThanOrEqual" val="44743"/>
            <customFilter operator="lessThanOrEqual" val="447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B0D440-7BB9-442E-A920-A5EE5B4AA29E}" name="PT.Slicer" cacheId="113" applyNumberFormats="0" applyBorderFormats="0" applyFontFormats="0" applyPatternFormats="0" applyAlignmentFormats="0" applyWidthHeightFormats="1" dataCaption="Values" updatedVersion="8" minRefreshableVersion="5" useAutoFormatting="1" rowGrandTotals="0" itemPrintTitles="1" createdVersion="7" indent="0" outline="1" outlineData="1" multipleFieldFilters="0">
  <location ref="P3:P7" firstHeaderRow="1" firstDataRow="1" firstDataCol="1" rowPageCount="1" colPageCount="1"/>
  <pivotFields count="8">
    <pivotField showAll="0"/>
    <pivotField numFmtId="15"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numFmtId="167" showAll="0"/>
    <pivotField showAll="0"/>
    <pivotField axis="axisRow" showAll="0">
      <items count="11">
        <item h="1" x="0"/>
        <item h="1" x="3"/>
        <item x="8"/>
        <item x="5"/>
        <item x="6"/>
        <item h="1" x="4"/>
        <item x="7"/>
        <item h="1" x="9"/>
        <item h="1" x="2"/>
        <item h="1" x="1"/>
        <item t="default"/>
      </items>
    </pivotField>
    <pivotField axis="axisPage" multipleItemSelectionAllowed="1" showAll="0">
      <items count="4">
        <item x="0"/>
        <item h="1" x="1"/>
        <item x="2"/>
        <item t="default"/>
      </items>
    </pivotField>
  </pivotFields>
  <rowFields count="1">
    <field x="6"/>
  </rowFields>
  <rowItems count="4">
    <i>
      <x v="2"/>
    </i>
    <i>
      <x v="3"/>
    </i>
    <i>
      <x v="4"/>
    </i>
    <i>
      <x v="6"/>
    </i>
  </rowItems>
  <colItems count="1">
    <i/>
  </colItems>
  <pageFields count="1">
    <pageField fld="7" hier="-1"/>
  </pageFields>
  <pivotTableStyleInfo name="PivotStyleLight16" showRowHeaders="1" showColHeaders="1" showRowStripes="0" showColStripes="0" showLastColumn="1"/>
  <filters count="1">
    <filter fld="1" type="dateBetween" evalOrder="-1" id="115" name="Date">
      <autoFilter ref="A1">
        <filterColumn colId="0">
          <customFilters and="1">
            <customFilter operator="greaterThanOrEqual" val="44743"/>
            <customFilter operator="lessThanOrEqual" val="447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8F3669C-F398-467C-9FFB-0110FCDB394A}" name="PT.Headlines" cacheId="12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2:B12" firstHeaderRow="1" firstDataRow="1" firstDataCol="1"/>
  <pivotFields count="8">
    <pivotField showAll="0"/>
    <pivotField numFmtId="15" showAll="0"/>
    <pivotField dataField="1" showAll="0"/>
    <pivotField showAll="0"/>
    <pivotField numFmtId="167" showAll="0"/>
    <pivotField showAll="0"/>
    <pivotField axis="axisRow" showAll="0" sortType="descending">
      <items count="23">
        <item f="1" m="1" x="20"/>
        <item x="3"/>
        <item x="8"/>
        <item x="5"/>
        <item x="6"/>
        <item h="1" x="4"/>
        <item m="1" x="10"/>
        <item x="9"/>
        <item x="2"/>
        <item x="1"/>
        <item f="1" m="1" x="13"/>
        <item x="7"/>
        <item x="0"/>
        <item h="1" f="1" x="18"/>
        <item h="1" f="1" x="16"/>
        <item h="1" f="1" x="14"/>
        <item h="1" f="1" x="11"/>
        <item h="1" f="1" x="21"/>
        <item h="1" f="1" x="19"/>
        <item h="1" f="1" x="17"/>
        <item h="1" f="1" x="15"/>
        <item h="1" f="1" x="12"/>
        <item t="default"/>
      </items>
      <autoSortScope>
        <pivotArea dataOnly="0" outline="0" fieldPosition="0">
          <references count="1">
            <reference field="4294967294" count="1" selected="0">
              <x v="0"/>
            </reference>
          </references>
        </pivotArea>
      </autoSortScope>
    </pivotField>
    <pivotField showAll="0"/>
  </pivotFields>
  <rowFields count="1">
    <field x="6"/>
  </rowFields>
  <rowItems count="10">
    <i>
      <x v="4"/>
    </i>
    <i>
      <x v="11"/>
    </i>
    <i>
      <x v="3"/>
    </i>
    <i>
      <x v="2"/>
    </i>
    <i>
      <x v="1"/>
    </i>
    <i>
      <x v="7"/>
    </i>
    <i>
      <x v="8"/>
    </i>
    <i>
      <x v="12"/>
    </i>
    <i>
      <x v="9"/>
    </i>
    <i t="grand">
      <x/>
    </i>
  </rowItems>
  <colItems count="1">
    <i/>
  </colItems>
  <dataFields count="1">
    <dataField name="Sum of Debit" fld="2" baseField="6" baseItem="0" numFmtId="17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8C243D1-CBC5-44AE-B602-C1F3D0AE8695}" sourceName="Category">
  <pivotTables>
    <pivotTable tabId="4" name="PT.Tree"/>
    <pivotTable tabId="4" name="PT.Slicer"/>
  </pivotTables>
  <data>
    <tabular pivotCacheId="238589590">
      <items count="10">
        <i x="0"/>
        <i x="3"/>
        <i x="8" s="1"/>
        <i x="5" s="1"/>
        <i x="6" s="1"/>
        <i x="7" s="1"/>
        <i x="9"/>
        <i x="2"/>
        <i x="1"/>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88EB65BB-8C5F-4E25-93FE-3BED90454DC3}" cache="Slicer_Category" caption="Category"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5B2AFF-0ED5-46AA-B964-5D8F8411F669}" name="Table1" displayName="Table1" ref="A1:H37" totalsRowShown="0" headerRowDxfId="10" dataDxfId="9">
  <autoFilter ref="A1:H37" xr:uid="{DD5B2AFF-0ED5-46AA-B964-5D8F8411F669}"/>
  <sortState xmlns:xlrd2="http://schemas.microsoft.com/office/spreadsheetml/2017/richdata2" ref="A2:H37">
    <sortCondition ref="B2:B37"/>
  </sortState>
  <tableColumns count="8">
    <tableColumn id="1" xr3:uid="{C9BB62EE-09A2-4F65-8F6F-3FB2FCF5AEA7}" name="Concept" dataDxfId="8"/>
    <tableColumn id="2" xr3:uid="{830FA239-EDBB-4E4E-AE20-691691AF8ED1}" name="Date" dataDxfId="5"/>
    <tableColumn id="3" xr3:uid="{85A5018B-36D9-48A0-ADD4-7411A39A9012}" name="Debit" dataDxfId="3"/>
    <tableColumn id="4" xr3:uid="{71F9D146-50F2-4D34-B9DA-338A4145EFC4}" name="Credit" dataDxfId="2"/>
    <tableColumn id="5" xr3:uid="{A71E7120-3626-47D7-A0AB-FA3F5EDA6A69}" name="Amount" dataDxfId="1">
      <calculatedColumnFormula>Table1[[#This Row],[Debit]]</calculatedColumnFormula>
    </tableColumn>
    <tableColumn id="6" xr3:uid="{1CD8B983-BAF2-4B9F-A679-2D8BE1D7BDB7}" name="Subcategory" dataDxfId="4"/>
    <tableColumn id="7" xr3:uid="{B6D73BF8-164C-4EE8-A2E3-6C53E3D87BCD}" name="Category" dataDxfId="7"/>
    <tableColumn id="8" xr3:uid="{A5D7E5B7-CDA3-499A-983E-898DCFBB1476}" name="Category type" dataDxfId="6"/>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Kpital">
      <a:dk1>
        <a:srgbClr val="3A3838"/>
      </a:dk1>
      <a:lt1>
        <a:srgbClr val="FFFFFF"/>
      </a:lt1>
      <a:dk2>
        <a:srgbClr val="F8E9EE"/>
      </a:dk2>
      <a:lt2>
        <a:srgbClr val="EFC6CE"/>
      </a:lt2>
      <a:accent1>
        <a:srgbClr val="F19FA3"/>
      </a:accent1>
      <a:accent2>
        <a:srgbClr val="027276"/>
      </a:accent2>
      <a:accent3>
        <a:srgbClr val="8A8686"/>
      </a:accent3>
      <a:accent4>
        <a:srgbClr val="FFFFFF"/>
      </a:accent4>
      <a:accent5>
        <a:srgbClr val="3F3F3F"/>
      </a:accent5>
      <a:accent6>
        <a:srgbClr val="03989E"/>
      </a:accent6>
      <a:hlink>
        <a:srgbClr val="F19FA3"/>
      </a:hlink>
      <a:folHlink>
        <a:srgbClr val="EFC6CE"/>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F88C817-0DF3-4BD3-B0EB-4CC10760532E}" sourceName="Date">
  <pivotTables>
    <pivotTable tabId="4" name="PT.Subsc"/>
    <pivotTable tabId="4" name="PT.Slicer"/>
    <pivotTable tabId="4" name="PT.Tree"/>
  </pivotTables>
  <state minimalRefreshVersion="6" lastRefreshVersion="6" pivotCacheId="238589590" filterType="dateBetween">
    <selection startDate="2022-07-01T00:00:00" endDate="2022-07-31T00:00:00"/>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35488F5A-4B3D-4046-8FCF-2ED168A8CF56}" cache="NativeTimeline_Date" caption="Date" showHeader="0" level="2" selectionLevel="2" scrollPosition="2022-05-27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AD5A7-ACA7-A044-8EB9-77C829321464}">
  <sheetPr>
    <tabColor theme="0" tint="-0.14999847407452621"/>
  </sheetPr>
  <dimension ref="A5:AD1006"/>
  <sheetViews>
    <sheetView showGridLines="0" zoomScale="80" zoomScaleNormal="80" workbookViewId="0">
      <selection activeCell="H83" sqref="H83"/>
    </sheetView>
  </sheetViews>
  <sheetFormatPr baseColWidth="10" defaultColWidth="12.6640625" defaultRowHeight="15" customHeight="1" x14ac:dyDescent="0.15"/>
  <cols>
    <col min="1" max="1" width="3.5" style="17" customWidth="1"/>
    <col min="2" max="2" width="15.1640625" style="17" customWidth="1"/>
    <col min="3" max="3" width="15.6640625" style="17" customWidth="1"/>
    <col min="4" max="4" width="19.1640625" style="17" customWidth="1"/>
    <col min="5" max="10" width="16" style="17" customWidth="1"/>
    <col min="11" max="11" width="13.5" style="17" customWidth="1"/>
    <col min="12" max="12" width="12.33203125" style="17" customWidth="1"/>
    <col min="13" max="13" width="12.6640625" style="17" customWidth="1"/>
    <col min="14" max="14" width="13.5" style="17" customWidth="1"/>
    <col min="15" max="15" width="17.5" style="17" bestFit="1" customWidth="1"/>
    <col min="16" max="16" width="14" style="17" bestFit="1" customWidth="1"/>
    <col min="17" max="17" width="12.5" style="17" customWidth="1"/>
    <col min="18" max="18" width="13.6640625" style="17" customWidth="1"/>
    <col min="19" max="20" width="12.1640625" style="17" customWidth="1"/>
    <col min="21" max="21" width="13" style="17" customWidth="1"/>
    <col min="22" max="22" width="10" style="17" customWidth="1"/>
    <col min="23" max="23" width="3.33203125" style="17" customWidth="1"/>
    <col min="24" max="25" width="13" style="17" customWidth="1"/>
    <col min="26" max="26" width="10" style="17" customWidth="1"/>
    <col min="27" max="27" width="12.1640625" style="17" customWidth="1"/>
    <col min="28" max="29" width="10" style="17" customWidth="1"/>
    <col min="30" max="30" width="12.1640625" style="17" customWidth="1"/>
    <col min="31" max="16384" width="12.6640625" style="17"/>
  </cols>
  <sheetData>
    <row r="5" spans="1:30" ht="21" customHeight="1" x14ac:dyDescent="0.15"/>
    <row r="6" spans="1:30" ht="16" customHeight="1" x14ac:dyDescent="0.2">
      <c r="A6" s="16"/>
      <c r="B6" s="37" t="s">
        <v>10</v>
      </c>
      <c r="C6" s="38"/>
      <c r="D6" s="38"/>
      <c r="E6" s="21" t="s">
        <v>57</v>
      </c>
      <c r="F6" s="21" t="s">
        <v>58</v>
      </c>
      <c r="G6" s="21" t="s">
        <v>59</v>
      </c>
      <c r="H6" s="21" t="s">
        <v>60</v>
      </c>
      <c r="I6" s="21" t="s">
        <v>61</v>
      </c>
      <c r="J6" s="21" t="s">
        <v>62</v>
      </c>
      <c r="K6" s="21" t="s">
        <v>63</v>
      </c>
      <c r="L6" s="21" t="s">
        <v>64</v>
      </c>
      <c r="M6" s="21" t="s">
        <v>65</v>
      </c>
      <c r="N6" s="21" t="s">
        <v>66</v>
      </c>
      <c r="O6" s="21" t="s">
        <v>67</v>
      </c>
      <c r="P6" s="21" t="s">
        <v>68</v>
      </c>
      <c r="Q6" s="16"/>
      <c r="R6" s="16"/>
      <c r="S6" s="16"/>
      <c r="T6" s="16"/>
      <c r="U6" s="16"/>
      <c r="V6" s="16"/>
      <c r="W6" s="16"/>
      <c r="X6" s="16"/>
      <c r="Y6" s="16"/>
      <c r="Z6" s="16"/>
      <c r="AA6" s="16"/>
      <c r="AB6" s="16"/>
      <c r="AC6" s="16"/>
      <c r="AD6" s="16"/>
    </row>
    <row r="7" spans="1:30" ht="16" customHeight="1" x14ac:dyDescent="0.2">
      <c r="A7" s="16"/>
      <c r="B7" s="38"/>
      <c r="C7" s="38"/>
      <c r="D7" s="38"/>
      <c r="E7" s="68"/>
      <c r="F7" s="22"/>
      <c r="G7" s="22"/>
      <c r="H7" s="22"/>
      <c r="I7" s="22"/>
      <c r="J7" s="22"/>
      <c r="K7" s="22"/>
      <c r="L7" s="22"/>
      <c r="M7" s="22"/>
      <c r="N7" s="22"/>
      <c r="O7" s="22"/>
      <c r="P7" s="22"/>
      <c r="Q7" s="16"/>
      <c r="R7" s="16"/>
      <c r="S7" s="16"/>
      <c r="T7" s="16"/>
      <c r="U7" s="16"/>
      <c r="V7" s="16"/>
      <c r="W7" s="16"/>
      <c r="X7" s="85"/>
      <c r="Y7" s="85"/>
      <c r="Z7" s="85"/>
      <c r="AA7" s="16"/>
      <c r="AB7" s="16"/>
      <c r="AC7" s="16"/>
      <c r="AD7" s="16"/>
    </row>
    <row r="8" spans="1:30" ht="16" x14ac:dyDescent="0.2">
      <c r="A8" s="16"/>
      <c r="B8" s="73" t="s">
        <v>54</v>
      </c>
      <c r="C8" s="74"/>
      <c r="D8" s="91">
        <v>2000</v>
      </c>
      <c r="E8" s="92">
        <f t="shared" ref="E8:E11" si="0">+D8</f>
        <v>2000</v>
      </c>
      <c r="F8" s="92">
        <f t="shared" ref="F8:F11" si="1">+D8</f>
        <v>2000</v>
      </c>
      <c r="G8" s="92">
        <f t="shared" ref="G8:G11" si="2">+D8</f>
        <v>2000</v>
      </c>
      <c r="H8" s="92">
        <f t="shared" ref="H8:H11" si="3">+D8</f>
        <v>2000</v>
      </c>
      <c r="I8" s="92">
        <f t="shared" ref="I8:I11" si="4">+D8</f>
        <v>2000</v>
      </c>
      <c r="J8" s="92">
        <f t="shared" ref="J8:J11" si="5">+D8</f>
        <v>2000</v>
      </c>
      <c r="K8" s="92">
        <f t="shared" ref="K8:K11" si="6">+E8</f>
        <v>2000</v>
      </c>
      <c r="L8" s="92">
        <f t="shared" ref="L8:L11" si="7">+F8</f>
        <v>2000</v>
      </c>
      <c r="M8" s="92">
        <f t="shared" ref="M8:M11" si="8">+G8</f>
        <v>2000</v>
      </c>
      <c r="N8" s="92">
        <f t="shared" ref="N8:N11" si="9">+H8</f>
        <v>2000</v>
      </c>
      <c r="O8" s="92">
        <f t="shared" ref="O8:O11" si="10">+I8</f>
        <v>2000</v>
      </c>
      <c r="P8" s="92">
        <f t="shared" ref="P8:P11" si="11">+J8</f>
        <v>2000</v>
      </c>
      <c r="Q8" s="16"/>
      <c r="R8" s="16"/>
      <c r="S8" s="16"/>
      <c r="T8" s="16"/>
      <c r="U8" s="16"/>
      <c r="V8" s="16"/>
      <c r="W8" s="16"/>
      <c r="X8" s="85"/>
      <c r="Y8" s="85"/>
      <c r="Z8" s="85"/>
      <c r="AA8" s="16"/>
      <c r="AB8" s="16"/>
      <c r="AC8" s="16"/>
      <c r="AD8" s="16"/>
    </row>
    <row r="9" spans="1:30" ht="16" x14ac:dyDescent="0.2">
      <c r="A9" s="16"/>
      <c r="B9" s="69" t="s">
        <v>72</v>
      </c>
      <c r="C9" s="70"/>
      <c r="D9" s="93">
        <v>0</v>
      </c>
      <c r="E9" s="94">
        <f>D9</f>
        <v>0</v>
      </c>
      <c r="F9" s="94">
        <f t="shared" si="1"/>
        <v>0</v>
      </c>
      <c r="G9" s="94">
        <f t="shared" si="2"/>
        <v>0</v>
      </c>
      <c r="H9" s="94">
        <f t="shared" si="3"/>
        <v>0</v>
      </c>
      <c r="I9" s="94">
        <f t="shared" si="4"/>
        <v>0</v>
      </c>
      <c r="J9" s="94">
        <f t="shared" si="5"/>
        <v>0</v>
      </c>
      <c r="K9" s="94">
        <f t="shared" si="6"/>
        <v>0</v>
      </c>
      <c r="L9" s="94">
        <f t="shared" si="7"/>
        <v>0</v>
      </c>
      <c r="M9" s="94">
        <f t="shared" si="8"/>
        <v>0</v>
      </c>
      <c r="N9" s="94">
        <f t="shared" si="9"/>
        <v>0</v>
      </c>
      <c r="O9" s="94">
        <f t="shared" si="10"/>
        <v>0</v>
      </c>
      <c r="P9" s="94">
        <f t="shared" si="11"/>
        <v>0</v>
      </c>
      <c r="Q9" s="16"/>
      <c r="R9" s="16"/>
      <c r="S9" s="16"/>
      <c r="T9" s="16"/>
      <c r="U9" s="16"/>
      <c r="V9" s="16"/>
      <c r="W9" s="16"/>
      <c r="X9" s="86"/>
      <c r="Y9" s="86"/>
      <c r="Z9" s="85"/>
      <c r="AA9" s="16"/>
      <c r="AB9" s="16"/>
      <c r="AC9" s="16"/>
      <c r="AD9" s="18"/>
    </row>
    <row r="10" spans="1:30" ht="16" x14ac:dyDescent="0.2">
      <c r="A10" s="16"/>
      <c r="B10" s="69" t="s">
        <v>70</v>
      </c>
      <c r="C10" s="70"/>
      <c r="D10" s="93">
        <f>+[1]Presupuesto!F20</f>
        <v>0</v>
      </c>
      <c r="E10" s="94">
        <f t="shared" si="0"/>
        <v>0</v>
      </c>
      <c r="F10" s="94">
        <f t="shared" si="1"/>
        <v>0</v>
      </c>
      <c r="G10" s="94">
        <f t="shared" si="2"/>
        <v>0</v>
      </c>
      <c r="H10" s="94">
        <f t="shared" si="3"/>
        <v>0</v>
      </c>
      <c r="I10" s="94">
        <f t="shared" si="4"/>
        <v>0</v>
      </c>
      <c r="J10" s="94">
        <f t="shared" si="5"/>
        <v>0</v>
      </c>
      <c r="K10" s="94">
        <f t="shared" si="6"/>
        <v>0</v>
      </c>
      <c r="L10" s="94">
        <f t="shared" si="7"/>
        <v>0</v>
      </c>
      <c r="M10" s="94">
        <f t="shared" si="8"/>
        <v>0</v>
      </c>
      <c r="N10" s="94">
        <f t="shared" si="9"/>
        <v>0</v>
      </c>
      <c r="O10" s="94">
        <f t="shared" si="10"/>
        <v>0</v>
      </c>
      <c r="P10" s="94">
        <f t="shared" si="11"/>
        <v>0</v>
      </c>
      <c r="Q10" s="16"/>
      <c r="R10" s="16"/>
      <c r="S10" s="16"/>
      <c r="T10" s="16"/>
      <c r="U10" s="16"/>
      <c r="V10" s="16"/>
      <c r="W10" s="16"/>
      <c r="X10" s="85"/>
      <c r="Y10" s="87"/>
      <c r="Z10" s="85"/>
      <c r="AA10" s="16"/>
      <c r="AB10" s="16"/>
      <c r="AC10" s="16"/>
      <c r="AD10" s="16"/>
    </row>
    <row r="11" spans="1:30" ht="16" x14ac:dyDescent="0.2">
      <c r="A11" s="16"/>
      <c r="B11" s="71" t="s">
        <v>55</v>
      </c>
      <c r="C11" s="72"/>
      <c r="D11" s="95">
        <f>+SUM(D8:D10)</f>
        <v>2000</v>
      </c>
      <c r="E11" s="95">
        <f t="shared" si="0"/>
        <v>2000</v>
      </c>
      <c r="F11" s="95">
        <f t="shared" si="1"/>
        <v>2000</v>
      </c>
      <c r="G11" s="95">
        <f t="shared" si="2"/>
        <v>2000</v>
      </c>
      <c r="H11" s="95">
        <f t="shared" si="3"/>
        <v>2000</v>
      </c>
      <c r="I11" s="95">
        <f t="shared" si="4"/>
        <v>2000</v>
      </c>
      <c r="J11" s="95">
        <f t="shared" si="5"/>
        <v>2000</v>
      </c>
      <c r="K11" s="95">
        <f t="shared" si="6"/>
        <v>2000</v>
      </c>
      <c r="L11" s="95">
        <f t="shared" si="7"/>
        <v>2000</v>
      </c>
      <c r="M11" s="95">
        <f t="shared" si="8"/>
        <v>2000</v>
      </c>
      <c r="N11" s="95">
        <f t="shared" si="9"/>
        <v>2000</v>
      </c>
      <c r="O11" s="95">
        <f t="shared" si="10"/>
        <v>2000</v>
      </c>
      <c r="P11" s="95">
        <f t="shared" si="11"/>
        <v>2000</v>
      </c>
      <c r="Q11" s="16"/>
      <c r="R11" s="16"/>
      <c r="S11" s="16"/>
      <c r="T11" s="16"/>
      <c r="U11" s="16"/>
      <c r="V11" s="16"/>
      <c r="W11" s="16"/>
      <c r="X11" s="85"/>
      <c r="Y11" s="85"/>
      <c r="Z11" s="85"/>
      <c r="AA11" s="16"/>
      <c r="AB11" s="16"/>
      <c r="AC11" s="16"/>
      <c r="AD11" s="16"/>
    </row>
    <row r="12" spans="1:30" ht="16" x14ac:dyDescent="0.2">
      <c r="A12" s="16"/>
      <c r="B12" s="23"/>
      <c r="C12" s="24"/>
      <c r="D12" s="25"/>
      <c r="E12" s="25"/>
      <c r="F12" s="25"/>
      <c r="G12" s="25"/>
      <c r="H12" s="25"/>
      <c r="I12" s="25"/>
      <c r="J12" s="25"/>
      <c r="K12" s="25"/>
      <c r="L12" s="25"/>
      <c r="M12" s="25"/>
      <c r="N12" s="25"/>
      <c r="O12" s="25"/>
      <c r="P12" s="25"/>
      <c r="Q12" s="16"/>
      <c r="R12" s="16"/>
      <c r="S12" s="16"/>
      <c r="T12" s="16"/>
      <c r="U12" s="16"/>
      <c r="V12" s="16"/>
      <c r="W12" s="16"/>
      <c r="X12" s="16"/>
      <c r="Y12" s="16"/>
      <c r="Z12" s="16"/>
      <c r="AA12" s="16"/>
      <c r="AB12" s="16"/>
      <c r="AC12" s="16"/>
      <c r="AD12" s="16"/>
    </row>
    <row r="13" spans="1:30" ht="22" customHeight="1" x14ac:dyDescent="0.2">
      <c r="A13" s="16"/>
      <c r="B13" s="39" t="s">
        <v>71</v>
      </c>
      <c r="C13" s="38"/>
      <c r="D13" s="38"/>
      <c r="E13" s="40"/>
      <c r="F13" s="40"/>
      <c r="G13" s="40"/>
      <c r="H13" s="40"/>
      <c r="I13" s="40"/>
      <c r="J13" s="40"/>
      <c r="K13" s="40"/>
      <c r="L13" s="40"/>
      <c r="M13" s="40"/>
      <c r="N13" s="40"/>
      <c r="O13" s="40"/>
      <c r="P13" s="40"/>
      <c r="Q13" s="16"/>
      <c r="R13" s="16"/>
      <c r="S13" s="16"/>
      <c r="T13" s="16"/>
      <c r="U13" s="16"/>
      <c r="V13" s="16"/>
      <c r="W13" s="16"/>
      <c r="X13" s="16"/>
      <c r="Y13" s="16"/>
      <c r="Z13" s="16"/>
      <c r="AA13" s="16"/>
      <c r="AB13" s="16"/>
      <c r="AC13" s="16"/>
      <c r="AD13" s="16"/>
    </row>
    <row r="14" spans="1:30" ht="16" x14ac:dyDescent="0.2">
      <c r="A14" s="16"/>
      <c r="B14" s="42"/>
      <c r="C14" s="43"/>
      <c r="D14" s="47"/>
      <c r="E14" s="25"/>
      <c r="F14" s="25"/>
      <c r="G14" s="25"/>
      <c r="H14" s="25"/>
      <c r="I14" s="25"/>
      <c r="J14" s="25"/>
      <c r="K14" s="25"/>
      <c r="L14" s="25"/>
      <c r="M14" s="25"/>
      <c r="N14" s="25"/>
      <c r="O14" s="25"/>
      <c r="P14" s="25"/>
      <c r="Q14" s="16"/>
      <c r="R14" s="16"/>
      <c r="S14" s="16"/>
      <c r="T14" s="16"/>
      <c r="U14" s="16"/>
      <c r="V14" s="16"/>
      <c r="W14" s="16"/>
      <c r="X14" s="16"/>
      <c r="Y14" s="16"/>
      <c r="Z14" s="16"/>
      <c r="AA14" s="16"/>
      <c r="AB14" s="16"/>
      <c r="AC14" s="16"/>
      <c r="AD14" s="16"/>
    </row>
    <row r="15" spans="1:30" ht="16" x14ac:dyDescent="0.2">
      <c r="A15" s="16"/>
      <c r="B15" s="48" t="s">
        <v>100</v>
      </c>
      <c r="C15" s="43"/>
      <c r="D15" s="44"/>
      <c r="E15" s="96">
        <v>0</v>
      </c>
      <c r="F15" s="96">
        <v>0</v>
      </c>
      <c r="G15" s="96">
        <v>0</v>
      </c>
      <c r="H15" s="96">
        <v>0</v>
      </c>
      <c r="I15" s="96">
        <v>0</v>
      </c>
      <c r="J15" s="96">
        <v>0</v>
      </c>
      <c r="K15" s="96">
        <v>0</v>
      </c>
      <c r="L15" s="96">
        <v>0</v>
      </c>
      <c r="M15" s="96">
        <v>0</v>
      </c>
      <c r="N15" s="96">
        <v>0</v>
      </c>
      <c r="O15" s="96">
        <v>0</v>
      </c>
      <c r="P15" s="96">
        <v>0</v>
      </c>
      <c r="Q15" s="16"/>
      <c r="R15" s="16"/>
      <c r="S15" s="16"/>
      <c r="T15" s="16"/>
      <c r="U15" s="16"/>
      <c r="V15" s="16"/>
      <c r="W15" s="16"/>
      <c r="X15" s="16"/>
      <c r="Y15" s="16"/>
      <c r="Z15" s="16"/>
      <c r="AA15" s="16"/>
      <c r="AB15" s="16"/>
      <c r="AC15" s="16"/>
      <c r="AD15" s="16"/>
    </row>
    <row r="16" spans="1:30" ht="16" x14ac:dyDescent="0.2">
      <c r="A16" s="16"/>
      <c r="B16" s="49" t="s">
        <v>73</v>
      </c>
      <c r="C16" s="45"/>
      <c r="D16" s="46"/>
      <c r="E16" s="96">
        <v>0</v>
      </c>
      <c r="F16" s="96">
        <v>0</v>
      </c>
      <c r="G16" s="96">
        <v>0</v>
      </c>
      <c r="H16" s="96">
        <v>0</v>
      </c>
      <c r="I16" s="96">
        <v>0</v>
      </c>
      <c r="J16" s="96">
        <v>0</v>
      </c>
      <c r="K16" s="96">
        <v>0</v>
      </c>
      <c r="L16" s="96">
        <v>0</v>
      </c>
      <c r="M16" s="96">
        <v>0</v>
      </c>
      <c r="N16" s="96">
        <v>0</v>
      </c>
      <c r="O16" s="96">
        <v>0</v>
      </c>
      <c r="P16" s="96">
        <v>0</v>
      </c>
      <c r="Q16" s="16"/>
      <c r="R16" s="16"/>
      <c r="S16" s="16"/>
      <c r="T16" s="16"/>
      <c r="U16" s="16"/>
      <c r="V16" s="16"/>
      <c r="W16" s="16"/>
      <c r="X16" s="16"/>
      <c r="Y16" s="16"/>
      <c r="Z16" s="16"/>
      <c r="AA16" s="16"/>
      <c r="AB16" s="16"/>
      <c r="AC16" s="16"/>
      <c r="AD16" s="16"/>
    </row>
    <row r="17" spans="1:30" ht="16" x14ac:dyDescent="0.2">
      <c r="A17" s="16"/>
      <c r="B17" s="49" t="s">
        <v>74</v>
      </c>
      <c r="C17" s="45"/>
      <c r="D17" s="46"/>
      <c r="E17" s="96">
        <v>0</v>
      </c>
      <c r="F17" s="96">
        <v>0</v>
      </c>
      <c r="G17" s="96">
        <v>0</v>
      </c>
      <c r="H17" s="96">
        <v>0</v>
      </c>
      <c r="I17" s="96">
        <v>0</v>
      </c>
      <c r="J17" s="96">
        <v>0</v>
      </c>
      <c r="K17" s="96">
        <v>0</v>
      </c>
      <c r="L17" s="96">
        <v>0</v>
      </c>
      <c r="M17" s="96">
        <v>0</v>
      </c>
      <c r="N17" s="96">
        <v>0</v>
      </c>
      <c r="O17" s="96">
        <v>0</v>
      </c>
      <c r="P17" s="96">
        <v>0</v>
      </c>
      <c r="Q17" s="16"/>
      <c r="R17" s="16"/>
      <c r="S17" s="16"/>
      <c r="T17" s="16"/>
      <c r="U17" s="16"/>
      <c r="V17" s="16"/>
      <c r="W17" s="16"/>
      <c r="X17" s="16"/>
      <c r="Y17" s="16"/>
      <c r="Z17" s="16"/>
      <c r="AA17" s="16"/>
      <c r="AB17" s="16"/>
      <c r="AC17" s="16"/>
      <c r="AD17" s="16"/>
    </row>
    <row r="18" spans="1:30" ht="16" x14ac:dyDescent="0.2">
      <c r="A18" s="16"/>
      <c r="B18" s="49" t="s">
        <v>101</v>
      </c>
      <c r="C18" s="45"/>
      <c r="D18" s="46"/>
      <c r="E18" s="96">
        <v>0</v>
      </c>
      <c r="F18" s="96">
        <v>0</v>
      </c>
      <c r="G18" s="96">
        <v>0</v>
      </c>
      <c r="H18" s="96">
        <v>0</v>
      </c>
      <c r="I18" s="96">
        <v>0</v>
      </c>
      <c r="J18" s="96">
        <v>0</v>
      </c>
      <c r="K18" s="96">
        <v>0</v>
      </c>
      <c r="L18" s="96">
        <v>0</v>
      </c>
      <c r="M18" s="96">
        <v>0</v>
      </c>
      <c r="N18" s="96">
        <v>0</v>
      </c>
      <c r="O18" s="96">
        <v>0</v>
      </c>
      <c r="P18" s="96">
        <v>0</v>
      </c>
      <c r="Q18" s="16"/>
      <c r="R18" s="16"/>
      <c r="S18" s="16"/>
      <c r="T18" s="16"/>
      <c r="U18" s="16"/>
      <c r="V18" s="16"/>
      <c r="W18" s="16"/>
      <c r="X18" s="16"/>
      <c r="Y18" s="16"/>
      <c r="Z18" s="16"/>
      <c r="AA18" s="16"/>
      <c r="AB18" s="16"/>
      <c r="AC18" s="16"/>
      <c r="AD18" s="16"/>
    </row>
    <row r="19" spans="1:30" ht="16" x14ac:dyDescent="0.2">
      <c r="A19" s="16"/>
      <c r="B19" s="51"/>
      <c r="C19" s="24"/>
      <c r="D19" s="41"/>
      <c r="E19" s="41"/>
      <c r="F19" s="41"/>
      <c r="G19" s="41"/>
      <c r="H19" s="41"/>
      <c r="I19" s="41"/>
      <c r="J19" s="41"/>
      <c r="K19" s="41"/>
      <c r="L19" s="41"/>
      <c r="M19" s="41"/>
      <c r="N19" s="41"/>
      <c r="O19" s="41"/>
      <c r="P19" s="41"/>
      <c r="Q19" s="16"/>
      <c r="R19" s="16"/>
      <c r="S19" s="16"/>
      <c r="T19" s="16"/>
      <c r="U19" s="16"/>
      <c r="V19" s="16"/>
      <c r="W19" s="16"/>
      <c r="X19" s="16"/>
      <c r="Y19" s="16"/>
      <c r="Z19" s="16"/>
      <c r="AA19" s="16"/>
      <c r="AB19" s="16"/>
      <c r="AC19" s="16"/>
      <c r="AD19" s="16"/>
    </row>
    <row r="20" spans="1:30" ht="25" customHeight="1" x14ac:dyDescent="0.2">
      <c r="A20" s="16"/>
      <c r="B20" s="61" t="s">
        <v>55</v>
      </c>
      <c r="C20" s="52"/>
      <c r="D20" s="53"/>
      <c r="E20" s="53"/>
      <c r="F20" s="53"/>
      <c r="G20" s="53"/>
      <c r="H20" s="53"/>
      <c r="I20" s="53"/>
      <c r="J20" s="53"/>
      <c r="K20" s="53"/>
      <c r="L20" s="53"/>
      <c r="M20" s="53"/>
      <c r="N20" s="53"/>
      <c r="O20" s="53"/>
      <c r="P20" s="53"/>
      <c r="Q20" s="16"/>
      <c r="R20" s="16"/>
      <c r="S20" s="16"/>
      <c r="T20" s="16"/>
      <c r="U20" s="16"/>
      <c r="V20" s="16"/>
      <c r="W20" s="16"/>
      <c r="X20" s="16"/>
      <c r="Y20" s="16"/>
      <c r="Z20" s="16"/>
      <c r="AA20" s="16"/>
      <c r="AB20" s="16"/>
      <c r="AC20" s="16"/>
      <c r="AD20" s="16"/>
    </row>
    <row r="21" spans="1:30" ht="16" x14ac:dyDescent="0.2">
      <c r="A21" s="16"/>
      <c r="B21" s="23"/>
      <c r="C21" s="24"/>
      <c r="D21" s="25"/>
      <c r="E21" s="25"/>
      <c r="F21" s="25"/>
      <c r="G21" s="25"/>
      <c r="H21" s="25"/>
      <c r="I21" s="25"/>
      <c r="J21" s="25"/>
      <c r="K21" s="25"/>
      <c r="L21" s="25"/>
      <c r="M21" s="25"/>
      <c r="N21" s="25"/>
      <c r="O21" s="25"/>
      <c r="P21" s="25"/>
      <c r="Q21" s="16"/>
      <c r="R21" s="16"/>
      <c r="S21" s="16"/>
      <c r="T21" s="16"/>
      <c r="U21" s="16"/>
      <c r="V21" s="16"/>
      <c r="W21" s="16"/>
      <c r="X21" s="16"/>
      <c r="Y21" s="16"/>
      <c r="Z21" s="16"/>
      <c r="AA21" s="16"/>
      <c r="AB21" s="16"/>
      <c r="AC21" s="16"/>
      <c r="AD21" s="16"/>
    </row>
    <row r="22" spans="1:30" ht="34" customHeight="1" x14ac:dyDescent="0.2">
      <c r="A22" s="16"/>
      <c r="B22" s="54" t="s">
        <v>56</v>
      </c>
      <c r="C22" s="55"/>
      <c r="D22" s="55"/>
      <c r="E22" s="56"/>
      <c r="F22" s="57"/>
      <c r="G22" s="57"/>
      <c r="H22" s="57"/>
      <c r="I22" s="57"/>
      <c r="J22" s="57"/>
      <c r="K22" s="57"/>
      <c r="L22" s="57"/>
      <c r="M22" s="57"/>
      <c r="N22" s="57"/>
      <c r="O22" s="57"/>
      <c r="P22" s="57"/>
      <c r="Q22" s="16"/>
      <c r="R22" s="16"/>
      <c r="S22" s="16"/>
      <c r="T22" s="16"/>
      <c r="U22" s="16"/>
      <c r="V22" s="16"/>
      <c r="W22" s="16"/>
      <c r="X22" s="16"/>
      <c r="Y22" s="16"/>
      <c r="Z22" s="16"/>
      <c r="AA22" s="16"/>
      <c r="AB22" s="16"/>
      <c r="AC22" s="16"/>
      <c r="AD22" s="16"/>
    </row>
    <row r="23" spans="1:30" ht="15" customHeight="1" x14ac:dyDescent="0.2">
      <c r="A23" s="26"/>
      <c r="B23" s="30"/>
      <c r="C23" s="31"/>
      <c r="D23" s="31"/>
      <c r="E23" s="32"/>
      <c r="F23" s="33"/>
      <c r="G23" s="33"/>
      <c r="H23" s="33"/>
      <c r="I23" s="33"/>
      <c r="J23" s="33"/>
      <c r="K23" s="33"/>
      <c r="L23" s="33"/>
      <c r="M23" s="33"/>
      <c r="N23" s="33"/>
      <c r="O23" s="33"/>
      <c r="P23" s="33"/>
      <c r="Q23" s="26"/>
      <c r="R23" s="26"/>
      <c r="S23" s="26"/>
      <c r="T23" s="26"/>
      <c r="U23" s="26"/>
      <c r="V23" s="26"/>
      <c r="W23" s="26"/>
      <c r="X23" s="26"/>
      <c r="Y23" s="26"/>
      <c r="Z23" s="26"/>
      <c r="AA23" s="26"/>
      <c r="AB23" s="26"/>
      <c r="AC23" s="26"/>
      <c r="AD23" s="26"/>
    </row>
    <row r="24" spans="1:30" ht="15.75" customHeight="1" x14ac:dyDescent="0.2">
      <c r="A24" s="16"/>
      <c r="B24" s="27" t="s">
        <v>37</v>
      </c>
      <c r="C24" s="28"/>
      <c r="D24" s="28"/>
      <c r="E24" s="29"/>
      <c r="F24" s="29"/>
      <c r="G24" s="29"/>
      <c r="H24" s="29"/>
      <c r="I24" s="29"/>
      <c r="J24" s="29"/>
      <c r="K24" s="29"/>
      <c r="L24" s="29"/>
      <c r="M24" s="29"/>
      <c r="N24" s="29"/>
      <c r="O24" s="29"/>
      <c r="P24" s="29"/>
      <c r="Q24" s="16"/>
      <c r="R24" s="16"/>
      <c r="S24" s="16"/>
      <c r="T24" s="16"/>
      <c r="U24" s="16"/>
      <c r="V24" s="16"/>
      <c r="W24" s="16"/>
      <c r="X24" s="16"/>
      <c r="Y24" s="16"/>
      <c r="Z24" s="16"/>
      <c r="AA24" s="16"/>
      <c r="AB24" s="16"/>
      <c r="AC24" s="16"/>
      <c r="AD24" s="16"/>
    </row>
    <row r="25" spans="1:30" ht="15.75" customHeight="1" x14ac:dyDescent="0.2">
      <c r="A25" s="16"/>
      <c r="B25" s="69" t="s">
        <v>39</v>
      </c>
      <c r="C25" s="70"/>
      <c r="D25" s="97">
        <f>+[1]Presupuesto!N17</f>
        <v>0</v>
      </c>
      <c r="E25" s="98">
        <f t="shared" ref="E25:E34" si="12">+D25</f>
        <v>0</v>
      </c>
      <c r="F25" s="98">
        <f t="shared" ref="F25:F34" si="13">+D25</f>
        <v>0</v>
      </c>
      <c r="G25" s="98">
        <f t="shared" ref="G25:G34" si="14">+D25</f>
        <v>0</v>
      </c>
      <c r="H25" s="98">
        <f t="shared" ref="H25:H34" si="15">+D25</f>
        <v>0</v>
      </c>
      <c r="I25" s="98">
        <f t="shared" ref="I25:I34" si="16">+D25</f>
        <v>0</v>
      </c>
      <c r="J25" s="98">
        <f t="shared" ref="J25:J34" si="17">+D25</f>
        <v>0</v>
      </c>
      <c r="K25" s="98">
        <f t="shared" ref="K25:K34" si="18">+E25</f>
        <v>0</v>
      </c>
      <c r="L25" s="98">
        <f t="shared" ref="L25:L34" si="19">+F25</f>
        <v>0</v>
      </c>
      <c r="M25" s="98">
        <f t="shared" ref="M25:M34" si="20">+G25</f>
        <v>0</v>
      </c>
      <c r="N25" s="98">
        <f t="shared" ref="N25:N34" si="21">+H25</f>
        <v>0</v>
      </c>
      <c r="O25" s="98">
        <f t="shared" ref="O25:O34" si="22">+I25</f>
        <v>0</v>
      </c>
      <c r="P25" s="98">
        <f t="shared" ref="P25:P34" si="23">+J25</f>
        <v>0</v>
      </c>
      <c r="Q25" s="16"/>
      <c r="R25" s="16"/>
      <c r="S25" s="16"/>
      <c r="T25" s="16"/>
      <c r="U25" s="16"/>
      <c r="V25" s="16"/>
      <c r="W25" s="19"/>
      <c r="X25" s="19"/>
      <c r="Y25" s="19"/>
      <c r="Z25" s="19"/>
      <c r="AA25" s="19"/>
      <c r="AB25" s="16"/>
      <c r="AC25" s="16"/>
      <c r="AD25" s="16"/>
    </row>
    <row r="26" spans="1:30" ht="15.75" customHeight="1" x14ac:dyDescent="0.2">
      <c r="A26" s="16"/>
      <c r="B26" s="69" t="s">
        <v>75</v>
      </c>
      <c r="C26" s="70"/>
      <c r="D26" s="97">
        <f>+[1]Presupuesto!N18</f>
        <v>0</v>
      </c>
      <c r="E26" s="98">
        <f t="shared" si="12"/>
        <v>0</v>
      </c>
      <c r="F26" s="98">
        <f t="shared" si="13"/>
        <v>0</v>
      </c>
      <c r="G26" s="98">
        <f t="shared" si="14"/>
        <v>0</v>
      </c>
      <c r="H26" s="98">
        <f t="shared" si="15"/>
        <v>0</v>
      </c>
      <c r="I26" s="98">
        <f t="shared" si="16"/>
        <v>0</v>
      </c>
      <c r="J26" s="98">
        <f t="shared" si="17"/>
        <v>0</v>
      </c>
      <c r="K26" s="98">
        <f t="shared" si="18"/>
        <v>0</v>
      </c>
      <c r="L26" s="98">
        <f t="shared" si="19"/>
        <v>0</v>
      </c>
      <c r="M26" s="98">
        <f t="shared" si="20"/>
        <v>0</v>
      </c>
      <c r="N26" s="98">
        <f t="shared" si="21"/>
        <v>0</v>
      </c>
      <c r="O26" s="98">
        <f t="shared" si="22"/>
        <v>0</v>
      </c>
      <c r="P26" s="98">
        <f t="shared" si="23"/>
        <v>0</v>
      </c>
      <c r="Q26" s="16"/>
      <c r="R26" s="16"/>
      <c r="S26" s="16"/>
      <c r="T26" s="16"/>
      <c r="U26" s="16"/>
      <c r="V26" s="16"/>
      <c r="W26" s="19" t="s">
        <v>48</v>
      </c>
      <c r="X26" s="20">
        <f>+N28</f>
        <v>0</v>
      </c>
      <c r="Y26" s="19"/>
      <c r="Z26" s="19" t="s">
        <v>43</v>
      </c>
      <c r="AA26" s="20">
        <f>+G9</f>
        <v>0</v>
      </c>
      <c r="AB26" s="16"/>
      <c r="AC26" s="16"/>
      <c r="AD26" s="16"/>
    </row>
    <row r="27" spans="1:30" ht="15.75" customHeight="1" x14ac:dyDescent="0.2">
      <c r="A27" s="16"/>
      <c r="B27" s="69" t="s">
        <v>76</v>
      </c>
      <c r="C27" s="70"/>
      <c r="D27" s="97">
        <f>+[1]Presupuesto!N19</f>
        <v>0</v>
      </c>
      <c r="E27" s="98">
        <f t="shared" si="12"/>
        <v>0</v>
      </c>
      <c r="F27" s="98">
        <f t="shared" si="13"/>
        <v>0</v>
      </c>
      <c r="G27" s="98">
        <f t="shared" si="14"/>
        <v>0</v>
      </c>
      <c r="H27" s="98">
        <f t="shared" si="15"/>
        <v>0</v>
      </c>
      <c r="I27" s="98">
        <f t="shared" si="16"/>
        <v>0</v>
      </c>
      <c r="J27" s="98">
        <f t="shared" si="17"/>
        <v>0</v>
      </c>
      <c r="K27" s="98">
        <f t="shared" si="18"/>
        <v>0</v>
      </c>
      <c r="L27" s="98">
        <f t="shared" si="19"/>
        <v>0</v>
      </c>
      <c r="M27" s="98">
        <f t="shared" si="20"/>
        <v>0</v>
      </c>
      <c r="N27" s="98">
        <f t="shared" si="21"/>
        <v>0</v>
      </c>
      <c r="O27" s="98">
        <f t="shared" si="22"/>
        <v>0</v>
      </c>
      <c r="P27" s="98">
        <f t="shared" si="23"/>
        <v>0</v>
      </c>
      <c r="Q27" s="16"/>
      <c r="R27" s="16"/>
      <c r="S27" s="16"/>
      <c r="T27" s="16"/>
      <c r="U27" s="16"/>
      <c r="V27" s="16"/>
      <c r="W27" s="19" t="s">
        <v>49</v>
      </c>
      <c r="X27" s="20">
        <f>+N33</f>
        <v>0</v>
      </c>
      <c r="Y27" s="19"/>
      <c r="Z27" s="19" t="s">
        <v>44</v>
      </c>
      <c r="AA27" s="20"/>
      <c r="AB27" s="16"/>
      <c r="AC27" s="16"/>
      <c r="AD27" s="16"/>
    </row>
    <row r="28" spans="1:30" ht="15.75" customHeight="1" x14ac:dyDescent="0.2">
      <c r="A28" s="16"/>
      <c r="B28" s="69" t="s">
        <v>77</v>
      </c>
      <c r="C28" s="70"/>
      <c r="D28" s="97">
        <f>+[1]Presupuesto!N20</f>
        <v>0</v>
      </c>
      <c r="E28" s="98">
        <f t="shared" si="12"/>
        <v>0</v>
      </c>
      <c r="F28" s="98">
        <f t="shared" si="13"/>
        <v>0</v>
      </c>
      <c r="G28" s="98">
        <f t="shared" si="14"/>
        <v>0</v>
      </c>
      <c r="H28" s="98">
        <f t="shared" si="15"/>
        <v>0</v>
      </c>
      <c r="I28" s="98">
        <f t="shared" si="16"/>
        <v>0</v>
      </c>
      <c r="J28" s="98">
        <f t="shared" si="17"/>
        <v>0</v>
      </c>
      <c r="K28" s="98">
        <f t="shared" si="18"/>
        <v>0</v>
      </c>
      <c r="L28" s="98">
        <f t="shared" si="19"/>
        <v>0</v>
      </c>
      <c r="M28" s="98">
        <f t="shared" si="20"/>
        <v>0</v>
      </c>
      <c r="N28" s="98">
        <f t="shared" si="21"/>
        <v>0</v>
      </c>
      <c r="O28" s="98">
        <f t="shared" si="22"/>
        <v>0</v>
      </c>
      <c r="P28" s="98">
        <f t="shared" si="23"/>
        <v>0</v>
      </c>
      <c r="Q28" s="16"/>
      <c r="R28" s="16"/>
      <c r="S28" s="16"/>
      <c r="T28" s="16"/>
      <c r="U28" s="16"/>
      <c r="V28" s="16"/>
      <c r="W28" s="19" t="s">
        <v>50</v>
      </c>
      <c r="X28" s="20">
        <f>+N41</f>
        <v>0</v>
      </c>
      <c r="Y28" s="19"/>
      <c r="Z28" s="19" t="s">
        <v>45</v>
      </c>
      <c r="AA28" s="20"/>
      <c r="AB28" s="16"/>
      <c r="AC28" s="16"/>
      <c r="AD28" s="16"/>
    </row>
    <row r="29" spans="1:30" ht="15.75" customHeight="1" x14ac:dyDescent="0.2">
      <c r="A29" s="16"/>
      <c r="B29" s="69" t="s">
        <v>25</v>
      </c>
      <c r="C29" s="70"/>
      <c r="D29" s="97">
        <f>+[1]Presupuesto!N21</f>
        <v>0</v>
      </c>
      <c r="E29" s="98">
        <f t="shared" si="12"/>
        <v>0</v>
      </c>
      <c r="F29" s="98">
        <f t="shared" si="13"/>
        <v>0</v>
      </c>
      <c r="G29" s="98">
        <f t="shared" si="14"/>
        <v>0</v>
      </c>
      <c r="H29" s="98">
        <f t="shared" si="15"/>
        <v>0</v>
      </c>
      <c r="I29" s="98">
        <f t="shared" si="16"/>
        <v>0</v>
      </c>
      <c r="J29" s="98">
        <f t="shared" si="17"/>
        <v>0</v>
      </c>
      <c r="K29" s="98">
        <f t="shared" si="18"/>
        <v>0</v>
      </c>
      <c r="L29" s="98">
        <f t="shared" si="19"/>
        <v>0</v>
      </c>
      <c r="M29" s="98">
        <f t="shared" si="20"/>
        <v>0</v>
      </c>
      <c r="N29" s="98">
        <f t="shared" si="21"/>
        <v>0</v>
      </c>
      <c r="O29" s="98">
        <f t="shared" si="22"/>
        <v>0</v>
      </c>
      <c r="P29" s="98">
        <f t="shared" si="23"/>
        <v>0</v>
      </c>
      <c r="Q29" s="16"/>
      <c r="R29" s="16"/>
      <c r="S29" s="16"/>
      <c r="T29" s="16"/>
      <c r="U29" s="16"/>
      <c r="V29" s="16"/>
      <c r="W29" s="19" t="s">
        <v>51</v>
      </c>
      <c r="X29" s="20">
        <f>+U22</f>
        <v>0</v>
      </c>
      <c r="Y29" s="19"/>
      <c r="Z29" s="19" t="s">
        <v>46</v>
      </c>
      <c r="AA29" s="20">
        <f>+G10</f>
        <v>0</v>
      </c>
      <c r="AB29" s="16"/>
      <c r="AC29" s="16"/>
      <c r="AD29" s="16"/>
    </row>
    <row r="30" spans="1:30" ht="18" customHeight="1" x14ac:dyDescent="0.2">
      <c r="A30" s="16"/>
      <c r="B30" s="69" t="s">
        <v>78</v>
      </c>
      <c r="C30" s="70"/>
      <c r="D30" s="97">
        <f>+[1]Presupuesto!N22</f>
        <v>0</v>
      </c>
      <c r="E30" s="98">
        <f t="shared" si="12"/>
        <v>0</v>
      </c>
      <c r="F30" s="98">
        <f t="shared" si="13"/>
        <v>0</v>
      </c>
      <c r="G30" s="98">
        <f t="shared" si="14"/>
        <v>0</v>
      </c>
      <c r="H30" s="98">
        <f t="shared" si="15"/>
        <v>0</v>
      </c>
      <c r="I30" s="98">
        <f t="shared" si="16"/>
        <v>0</v>
      </c>
      <c r="J30" s="98">
        <f t="shared" si="17"/>
        <v>0</v>
      </c>
      <c r="K30" s="98">
        <f t="shared" si="18"/>
        <v>0</v>
      </c>
      <c r="L30" s="98">
        <f t="shared" si="19"/>
        <v>0</v>
      </c>
      <c r="M30" s="98">
        <f t="shared" si="20"/>
        <v>0</v>
      </c>
      <c r="N30" s="98">
        <f t="shared" si="21"/>
        <v>0</v>
      </c>
      <c r="O30" s="98">
        <f t="shared" si="22"/>
        <v>0</v>
      </c>
      <c r="P30" s="98">
        <f t="shared" si="23"/>
        <v>0</v>
      </c>
      <c r="Q30" s="16"/>
      <c r="R30" s="16"/>
      <c r="S30" s="16"/>
      <c r="T30" s="16"/>
      <c r="U30" s="16"/>
      <c r="V30" s="16"/>
      <c r="W30" s="19" t="s">
        <v>52</v>
      </c>
      <c r="X30" s="20">
        <f>+U30</f>
        <v>0</v>
      </c>
      <c r="Y30" s="19"/>
      <c r="Z30" s="19" t="s">
        <v>47</v>
      </c>
      <c r="AA30" s="20">
        <f>+G11</f>
        <v>2000</v>
      </c>
      <c r="AB30" s="16"/>
      <c r="AC30" s="16"/>
      <c r="AD30" s="16"/>
    </row>
    <row r="31" spans="1:30" ht="15.75" customHeight="1" x14ac:dyDescent="0.2">
      <c r="A31" s="16"/>
      <c r="B31" s="69" t="s">
        <v>79</v>
      </c>
      <c r="C31" s="70"/>
      <c r="D31" s="97">
        <f>+[1]Presupuesto!N23</f>
        <v>0</v>
      </c>
      <c r="E31" s="98">
        <f t="shared" si="12"/>
        <v>0</v>
      </c>
      <c r="F31" s="98">
        <f t="shared" si="13"/>
        <v>0</v>
      </c>
      <c r="G31" s="98">
        <f t="shared" si="14"/>
        <v>0</v>
      </c>
      <c r="H31" s="98">
        <f t="shared" si="15"/>
        <v>0</v>
      </c>
      <c r="I31" s="98">
        <f t="shared" si="16"/>
        <v>0</v>
      </c>
      <c r="J31" s="98">
        <f t="shared" si="17"/>
        <v>0</v>
      </c>
      <c r="K31" s="98">
        <f t="shared" si="18"/>
        <v>0</v>
      </c>
      <c r="L31" s="98">
        <f t="shared" si="19"/>
        <v>0</v>
      </c>
      <c r="M31" s="98">
        <f t="shared" si="20"/>
        <v>0</v>
      </c>
      <c r="N31" s="98">
        <f t="shared" si="21"/>
        <v>0</v>
      </c>
      <c r="O31" s="98">
        <f t="shared" si="22"/>
        <v>0</v>
      </c>
      <c r="P31" s="98">
        <f t="shared" si="23"/>
        <v>0</v>
      </c>
      <c r="Q31" s="16"/>
      <c r="R31" s="16"/>
      <c r="S31" s="16"/>
      <c r="T31" s="16"/>
      <c r="U31" s="16"/>
      <c r="V31" s="16"/>
      <c r="W31" s="19" t="s">
        <v>53</v>
      </c>
      <c r="X31" s="20">
        <f>+U41</f>
        <v>0</v>
      </c>
      <c r="Y31" s="19"/>
      <c r="Z31" s="19"/>
      <c r="AA31" s="19"/>
      <c r="AB31" s="16"/>
      <c r="AC31" s="16"/>
      <c r="AD31" s="16"/>
    </row>
    <row r="32" spans="1:30" ht="15.75" customHeight="1" x14ac:dyDescent="0.2">
      <c r="A32" s="16"/>
      <c r="B32" s="69" t="s">
        <v>80</v>
      </c>
      <c r="C32" s="70"/>
      <c r="D32" s="97">
        <f>+[1]Presupuesto!N24</f>
        <v>0</v>
      </c>
      <c r="E32" s="98">
        <f t="shared" si="12"/>
        <v>0</v>
      </c>
      <c r="F32" s="98">
        <f t="shared" si="13"/>
        <v>0</v>
      </c>
      <c r="G32" s="98">
        <f t="shared" si="14"/>
        <v>0</v>
      </c>
      <c r="H32" s="98">
        <f t="shared" si="15"/>
        <v>0</v>
      </c>
      <c r="I32" s="98">
        <f t="shared" si="16"/>
        <v>0</v>
      </c>
      <c r="J32" s="98">
        <f t="shared" si="17"/>
        <v>0</v>
      </c>
      <c r="K32" s="98">
        <f t="shared" si="18"/>
        <v>0</v>
      </c>
      <c r="L32" s="98">
        <f t="shared" si="19"/>
        <v>0</v>
      </c>
      <c r="M32" s="98">
        <f t="shared" si="20"/>
        <v>0</v>
      </c>
      <c r="N32" s="98">
        <f t="shared" si="21"/>
        <v>0</v>
      </c>
      <c r="O32" s="98">
        <f t="shared" si="22"/>
        <v>0</v>
      </c>
      <c r="P32" s="98">
        <f t="shared" si="23"/>
        <v>0</v>
      </c>
      <c r="Q32" s="16"/>
      <c r="R32" s="16"/>
      <c r="S32" s="16"/>
      <c r="T32" s="16"/>
      <c r="U32" s="16"/>
      <c r="V32" s="16"/>
      <c r="W32" s="16"/>
      <c r="X32" s="16"/>
      <c r="Y32" s="16"/>
      <c r="Z32" s="16"/>
      <c r="AA32" s="16"/>
      <c r="AB32" s="16"/>
      <c r="AC32" s="16"/>
      <c r="AD32" s="16"/>
    </row>
    <row r="33" spans="1:30" ht="15.75" customHeight="1" x14ac:dyDescent="0.2">
      <c r="A33" s="16"/>
      <c r="B33" s="69" t="s">
        <v>70</v>
      </c>
      <c r="C33" s="70"/>
      <c r="D33" s="97">
        <f>+[1]Presupuesto!N25</f>
        <v>0</v>
      </c>
      <c r="E33" s="98">
        <f t="shared" si="12"/>
        <v>0</v>
      </c>
      <c r="F33" s="98">
        <f t="shared" si="13"/>
        <v>0</v>
      </c>
      <c r="G33" s="98">
        <f t="shared" si="14"/>
        <v>0</v>
      </c>
      <c r="H33" s="98">
        <f t="shared" si="15"/>
        <v>0</v>
      </c>
      <c r="I33" s="98">
        <f t="shared" si="16"/>
        <v>0</v>
      </c>
      <c r="J33" s="98">
        <f t="shared" si="17"/>
        <v>0</v>
      </c>
      <c r="K33" s="98">
        <f t="shared" si="18"/>
        <v>0</v>
      </c>
      <c r="L33" s="98">
        <f t="shared" si="19"/>
        <v>0</v>
      </c>
      <c r="M33" s="98">
        <f t="shared" si="20"/>
        <v>0</v>
      </c>
      <c r="N33" s="98">
        <f t="shared" si="21"/>
        <v>0</v>
      </c>
      <c r="O33" s="98">
        <f t="shared" si="22"/>
        <v>0</v>
      </c>
      <c r="P33" s="98">
        <f t="shared" si="23"/>
        <v>0</v>
      </c>
      <c r="Q33" s="16"/>
      <c r="R33" s="16"/>
      <c r="S33" s="16"/>
      <c r="T33" s="16"/>
      <c r="U33" s="16"/>
      <c r="V33" s="16"/>
      <c r="W33" s="16"/>
      <c r="X33" s="16"/>
      <c r="Y33" s="16"/>
      <c r="Z33" s="16"/>
      <c r="AA33" s="16"/>
      <c r="AB33" s="16"/>
      <c r="AC33" s="16"/>
      <c r="AD33" s="16"/>
    </row>
    <row r="34" spans="1:30" ht="15.75" customHeight="1" x14ac:dyDescent="0.2">
      <c r="A34" s="16"/>
      <c r="B34" s="75"/>
      <c r="C34" s="76"/>
      <c r="D34" s="99">
        <f>+[1]Presupuesto!N26</f>
        <v>0</v>
      </c>
      <c r="E34" s="100">
        <f t="shared" si="12"/>
        <v>0</v>
      </c>
      <c r="F34" s="100">
        <f t="shared" si="13"/>
        <v>0</v>
      </c>
      <c r="G34" s="100">
        <f t="shared" si="14"/>
        <v>0</v>
      </c>
      <c r="H34" s="100">
        <f t="shared" si="15"/>
        <v>0</v>
      </c>
      <c r="I34" s="100">
        <f t="shared" si="16"/>
        <v>0</v>
      </c>
      <c r="J34" s="100">
        <f t="shared" si="17"/>
        <v>0</v>
      </c>
      <c r="K34" s="100">
        <f t="shared" si="18"/>
        <v>0</v>
      </c>
      <c r="L34" s="100">
        <f t="shared" si="19"/>
        <v>0</v>
      </c>
      <c r="M34" s="100">
        <f t="shared" si="20"/>
        <v>0</v>
      </c>
      <c r="N34" s="100">
        <f t="shared" si="21"/>
        <v>0</v>
      </c>
      <c r="O34" s="100">
        <f t="shared" si="22"/>
        <v>0</v>
      </c>
      <c r="P34" s="100">
        <f t="shared" si="23"/>
        <v>0</v>
      </c>
      <c r="Q34" s="16"/>
      <c r="R34" s="16"/>
      <c r="S34" s="16"/>
      <c r="T34" s="16"/>
      <c r="U34" s="16"/>
      <c r="V34" s="16"/>
      <c r="W34" s="16"/>
      <c r="X34" s="16"/>
      <c r="Y34" s="16"/>
      <c r="Z34" s="16"/>
      <c r="AA34" s="16"/>
      <c r="AB34" s="16"/>
      <c r="AC34" s="16"/>
      <c r="AD34" s="16"/>
    </row>
    <row r="35" spans="1:30" ht="15.75" customHeight="1" x14ac:dyDescent="0.2">
      <c r="A35" s="26"/>
      <c r="B35" s="23"/>
      <c r="C35" s="24"/>
      <c r="D35" s="25"/>
      <c r="E35" s="25"/>
      <c r="F35" s="25"/>
      <c r="G35" s="25"/>
      <c r="H35" s="25"/>
      <c r="I35" s="25"/>
      <c r="J35" s="25"/>
      <c r="K35" s="25"/>
      <c r="L35" s="25"/>
      <c r="M35" s="25"/>
      <c r="N35" s="25"/>
      <c r="O35" s="25"/>
      <c r="P35" s="25"/>
      <c r="Q35" s="26"/>
      <c r="R35" s="26"/>
      <c r="S35" s="26"/>
      <c r="T35" s="26"/>
      <c r="U35" s="26"/>
      <c r="V35" s="26"/>
      <c r="W35" s="26"/>
      <c r="X35" s="26"/>
      <c r="Y35" s="26"/>
      <c r="Z35" s="26"/>
      <c r="AA35" s="26"/>
      <c r="AB35" s="26"/>
      <c r="AC35" s="26"/>
      <c r="AD35" s="26"/>
    </row>
    <row r="36" spans="1:30" ht="40" customHeight="1" x14ac:dyDescent="0.2">
      <c r="A36" s="16"/>
      <c r="B36" s="34" t="s">
        <v>82</v>
      </c>
      <c r="C36" s="35"/>
      <c r="D36" s="35"/>
      <c r="E36" s="36"/>
      <c r="F36" s="36"/>
      <c r="G36" s="36"/>
      <c r="H36" s="36"/>
      <c r="I36" s="36"/>
      <c r="J36" s="36"/>
      <c r="K36" s="36"/>
      <c r="L36" s="36"/>
      <c r="M36" s="36"/>
      <c r="N36" s="36"/>
      <c r="O36" s="36"/>
      <c r="P36" s="36"/>
      <c r="Q36" s="16"/>
      <c r="R36" s="16"/>
      <c r="S36" s="16"/>
      <c r="T36" s="16"/>
      <c r="U36" s="16"/>
      <c r="V36" s="16"/>
      <c r="W36" s="16"/>
      <c r="X36" s="16"/>
      <c r="Y36" s="16"/>
      <c r="Z36" s="16"/>
      <c r="AA36" s="16"/>
      <c r="AB36" s="16"/>
      <c r="AC36" s="16"/>
      <c r="AD36" s="16"/>
    </row>
    <row r="37" spans="1:30" ht="15.75" customHeight="1" x14ac:dyDescent="0.2">
      <c r="A37" s="16"/>
      <c r="B37" s="69" t="s">
        <v>81</v>
      </c>
      <c r="C37" s="70"/>
      <c r="D37" s="101">
        <f>+[1]Presupuesto!N28</f>
        <v>0</v>
      </c>
      <c r="E37" s="102">
        <f t="shared" ref="E37:E39" si="24">+D37</f>
        <v>0</v>
      </c>
      <c r="F37" s="102">
        <f t="shared" ref="F37:F39" si="25">+D37</f>
        <v>0</v>
      </c>
      <c r="G37" s="102">
        <f t="shared" ref="G37:G39" si="26">+D37</f>
        <v>0</v>
      </c>
      <c r="H37" s="102">
        <f t="shared" ref="H37:H39" si="27">+D37</f>
        <v>0</v>
      </c>
      <c r="I37" s="102">
        <f t="shared" ref="I37:I39" si="28">+D37</f>
        <v>0</v>
      </c>
      <c r="J37" s="102">
        <f t="shared" ref="J37:J39" si="29">+D37</f>
        <v>0</v>
      </c>
      <c r="K37" s="102">
        <f t="shared" ref="K37:K39" si="30">+E37</f>
        <v>0</v>
      </c>
      <c r="L37" s="102">
        <f t="shared" ref="L37:L39" si="31">+F37</f>
        <v>0</v>
      </c>
      <c r="M37" s="102">
        <f t="shared" ref="M37:M39" si="32">+G37</f>
        <v>0</v>
      </c>
      <c r="N37" s="102">
        <f t="shared" ref="N37:N39" si="33">+H37</f>
        <v>0</v>
      </c>
      <c r="O37" s="102">
        <f t="shared" ref="O37:O39" si="34">+I37</f>
        <v>0</v>
      </c>
      <c r="P37" s="102">
        <f t="shared" ref="P37:P39" si="35">+J37</f>
        <v>0</v>
      </c>
      <c r="Q37" s="16"/>
      <c r="R37" s="16"/>
      <c r="S37" s="16"/>
      <c r="T37" s="16"/>
      <c r="U37" s="16"/>
      <c r="V37" s="16"/>
      <c r="W37" s="16"/>
      <c r="X37" s="16"/>
      <c r="Y37" s="16"/>
      <c r="Z37" s="16"/>
      <c r="AA37" s="16"/>
      <c r="AB37" s="16"/>
      <c r="AC37" s="16"/>
      <c r="AD37" s="16"/>
    </row>
    <row r="38" spans="1:30" ht="15.75" customHeight="1" x14ac:dyDescent="0.2">
      <c r="A38" s="16"/>
      <c r="B38" s="69" t="s">
        <v>70</v>
      </c>
      <c r="C38" s="70"/>
      <c r="D38" s="101">
        <f>+[1]Presupuesto!N30</f>
        <v>0</v>
      </c>
      <c r="E38" s="102">
        <f t="shared" si="24"/>
        <v>0</v>
      </c>
      <c r="F38" s="102">
        <f t="shared" si="25"/>
        <v>0</v>
      </c>
      <c r="G38" s="102">
        <f t="shared" si="26"/>
        <v>0</v>
      </c>
      <c r="H38" s="102">
        <f t="shared" si="27"/>
        <v>0</v>
      </c>
      <c r="I38" s="102">
        <f t="shared" si="28"/>
        <v>0</v>
      </c>
      <c r="J38" s="102">
        <f t="shared" si="29"/>
        <v>0</v>
      </c>
      <c r="K38" s="102">
        <f t="shared" si="30"/>
        <v>0</v>
      </c>
      <c r="L38" s="102">
        <f t="shared" si="31"/>
        <v>0</v>
      </c>
      <c r="M38" s="102">
        <f t="shared" si="32"/>
        <v>0</v>
      </c>
      <c r="N38" s="102">
        <f t="shared" si="33"/>
        <v>0</v>
      </c>
      <c r="O38" s="102">
        <f t="shared" si="34"/>
        <v>0</v>
      </c>
      <c r="P38" s="102">
        <f t="shared" si="35"/>
        <v>0</v>
      </c>
      <c r="Q38" s="16"/>
      <c r="R38" s="16"/>
      <c r="S38" s="16"/>
      <c r="T38" s="16"/>
      <c r="U38" s="16"/>
      <c r="V38" s="16"/>
      <c r="W38" s="16"/>
      <c r="X38" s="16"/>
      <c r="Y38" s="16"/>
      <c r="Z38" s="16"/>
      <c r="AA38" s="16"/>
      <c r="AB38" s="16"/>
      <c r="AC38" s="16"/>
      <c r="AD38" s="16"/>
    </row>
    <row r="39" spans="1:30" ht="15.75" customHeight="1" x14ac:dyDescent="0.2">
      <c r="A39" s="16"/>
      <c r="B39" s="75"/>
      <c r="C39" s="76"/>
      <c r="D39" s="103">
        <f>+[1]Presupuesto!N31</f>
        <v>0</v>
      </c>
      <c r="E39" s="104">
        <f t="shared" si="24"/>
        <v>0</v>
      </c>
      <c r="F39" s="104">
        <f t="shared" si="25"/>
        <v>0</v>
      </c>
      <c r="G39" s="104">
        <f t="shared" si="26"/>
        <v>0</v>
      </c>
      <c r="H39" s="104">
        <f t="shared" si="27"/>
        <v>0</v>
      </c>
      <c r="I39" s="104">
        <f t="shared" si="28"/>
        <v>0</v>
      </c>
      <c r="J39" s="104">
        <f t="shared" si="29"/>
        <v>0</v>
      </c>
      <c r="K39" s="104">
        <f t="shared" si="30"/>
        <v>0</v>
      </c>
      <c r="L39" s="104">
        <f t="shared" si="31"/>
        <v>0</v>
      </c>
      <c r="M39" s="104">
        <f t="shared" si="32"/>
        <v>0</v>
      </c>
      <c r="N39" s="104">
        <f t="shared" si="33"/>
        <v>0</v>
      </c>
      <c r="O39" s="104">
        <f t="shared" si="34"/>
        <v>0</v>
      </c>
      <c r="P39" s="104">
        <f t="shared" si="35"/>
        <v>0</v>
      </c>
      <c r="Q39" s="16"/>
      <c r="R39" s="16"/>
      <c r="S39" s="16"/>
      <c r="T39" s="16"/>
      <c r="U39" s="16"/>
      <c r="V39" s="16"/>
      <c r="W39" s="16"/>
      <c r="X39" s="16"/>
      <c r="Y39" s="16"/>
      <c r="Z39" s="16"/>
      <c r="AA39" s="16"/>
      <c r="AB39" s="16"/>
      <c r="AC39" s="16"/>
      <c r="AD39" s="16"/>
    </row>
    <row r="40" spans="1:30" ht="15.75" customHeight="1" x14ac:dyDescent="0.2">
      <c r="A40" s="26"/>
      <c r="B40" s="23"/>
      <c r="C40" s="24"/>
      <c r="D40" s="25"/>
      <c r="E40" s="25"/>
      <c r="F40" s="25"/>
      <c r="G40" s="25"/>
      <c r="H40" s="25"/>
      <c r="I40" s="25"/>
      <c r="J40" s="25"/>
      <c r="K40" s="25"/>
      <c r="L40" s="25"/>
      <c r="M40" s="25"/>
      <c r="N40" s="25"/>
      <c r="O40" s="25"/>
      <c r="P40" s="25"/>
      <c r="Q40" s="26"/>
      <c r="R40" s="26"/>
      <c r="S40" s="26"/>
      <c r="T40" s="26"/>
      <c r="U40" s="26"/>
      <c r="V40" s="26"/>
      <c r="W40" s="26"/>
      <c r="X40" s="26"/>
      <c r="Y40" s="26"/>
      <c r="Z40" s="26"/>
      <c r="AA40" s="26"/>
      <c r="AB40" s="26"/>
      <c r="AC40" s="26"/>
      <c r="AD40" s="26"/>
    </row>
    <row r="41" spans="1:30" ht="34" customHeight="1" x14ac:dyDescent="0.2">
      <c r="A41" s="16"/>
      <c r="B41" s="34" t="s">
        <v>12</v>
      </c>
      <c r="C41" s="35"/>
      <c r="D41" s="35"/>
      <c r="E41" s="36"/>
      <c r="F41" s="36"/>
      <c r="G41" s="36"/>
      <c r="H41" s="36"/>
      <c r="I41" s="36"/>
      <c r="J41" s="36"/>
      <c r="K41" s="36"/>
      <c r="L41" s="36"/>
      <c r="M41" s="36"/>
      <c r="N41" s="36"/>
      <c r="O41" s="36"/>
      <c r="P41" s="36"/>
      <c r="Q41" s="16"/>
      <c r="R41" s="16"/>
      <c r="S41" s="16"/>
      <c r="T41" s="16"/>
      <c r="U41" s="16"/>
      <c r="V41" s="16"/>
      <c r="W41" s="16"/>
      <c r="X41" s="16"/>
      <c r="Y41" s="16"/>
      <c r="Z41" s="16"/>
      <c r="AA41" s="16"/>
      <c r="AB41" s="16"/>
      <c r="AC41" s="16"/>
      <c r="AD41" s="16"/>
    </row>
    <row r="42" spans="1:30" ht="15.75" customHeight="1" x14ac:dyDescent="0.2">
      <c r="A42" s="16"/>
      <c r="B42" s="69" t="s">
        <v>25</v>
      </c>
      <c r="C42" s="70"/>
      <c r="D42" s="101">
        <f>+[1]Presupuesto!N33</f>
        <v>0</v>
      </c>
      <c r="E42" s="102">
        <f t="shared" ref="E42:E46" si="36">+D42</f>
        <v>0</v>
      </c>
      <c r="F42" s="102">
        <f t="shared" ref="F42:F46" si="37">+D42</f>
        <v>0</v>
      </c>
      <c r="G42" s="102">
        <f t="shared" ref="G42:G46" si="38">+D42</f>
        <v>0</v>
      </c>
      <c r="H42" s="102">
        <f t="shared" ref="H42:H46" si="39">+D42</f>
        <v>0</v>
      </c>
      <c r="I42" s="102">
        <f t="shared" ref="I42:I46" si="40">+D42</f>
        <v>0</v>
      </c>
      <c r="J42" s="102">
        <f t="shared" ref="J42:J46" si="41">+D42</f>
        <v>0</v>
      </c>
      <c r="K42" s="102">
        <f t="shared" ref="K42:K46" si="42">+E42</f>
        <v>0</v>
      </c>
      <c r="L42" s="102">
        <f t="shared" ref="L42:L46" si="43">+F42</f>
        <v>0</v>
      </c>
      <c r="M42" s="102">
        <f t="shared" ref="M42:M46" si="44">+G42</f>
        <v>0</v>
      </c>
      <c r="N42" s="102">
        <f t="shared" ref="N42:N46" si="45">+H42</f>
        <v>0</v>
      </c>
      <c r="O42" s="102">
        <f t="shared" ref="O42:O46" si="46">+I42</f>
        <v>0</v>
      </c>
      <c r="P42" s="102">
        <f t="shared" ref="P42:P46" si="47">+J42</f>
        <v>0</v>
      </c>
      <c r="Q42" s="16"/>
      <c r="R42" s="16"/>
      <c r="S42" s="16"/>
      <c r="T42" s="16"/>
      <c r="U42" s="16"/>
      <c r="V42" s="16"/>
      <c r="W42" s="16"/>
      <c r="X42" s="16"/>
      <c r="Y42" s="16"/>
      <c r="Z42" s="16"/>
      <c r="AA42" s="16"/>
      <c r="AB42" s="16"/>
      <c r="AC42" s="16"/>
      <c r="AD42" s="16"/>
    </row>
    <row r="43" spans="1:30" ht="15.75" customHeight="1" x14ac:dyDescent="0.2">
      <c r="A43" s="16"/>
      <c r="B43" s="69" t="s">
        <v>83</v>
      </c>
      <c r="C43" s="70"/>
      <c r="D43" s="101">
        <f>+[1]Presupuesto!N34</f>
        <v>0</v>
      </c>
      <c r="E43" s="102">
        <f t="shared" si="36"/>
        <v>0</v>
      </c>
      <c r="F43" s="102">
        <f t="shared" si="37"/>
        <v>0</v>
      </c>
      <c r="G43" s="102">
        <f t="shared" si="38"/>
        <v>0</v>
      </c>
      <c r="H43" s="102">
        <f t="shared" si="39"/>
        <v>0</v>
      </c>
      <c r="I43" s="102">
        <f t="shared" si="40"/>
        <v>0</v>
      </c>
      <c r="J43" s="102">
        <f t="shared" si="41"/>
        <v>0</v>
      </c>
      <c r="K43" s="102">
        <f t="shared" si="42"/>
        <v>0</v>
      </c>
      <c r="L43" s="102">
        <f t="shared" si="43"/>
        <v>0</v>
      </c>
      <c r="M43" s="102">
        <f t="shared" si="44"/>
        <v>0</v>
      </c>
      <c r="N43" s="102">
        <f t="shared" si="45"/>
        <v>0</v>
      </c>
      <c r="O43" s="102">
        <f t="shared" si="46"/>
        <v>0</v>
      </c>
      <c r="P43" s="102">
        <f t="shared" si="47"/>
        <v>0</v>
      </c>
      <c r="Q43" s="16"/>
      <c r="R43" s="16"/>
      <c r="S43" s="16"/>
      <c r="T43" s="16"/>
      <c r="U43" s="16"/>
      <c r="V43" s="16"/>
      <c r="W43" s="16"/>
      <c r="X43" s="16"/>
      <c r="Y43" s="16"/>
      <c r="Z43" s="16"/>
      <c r="AA43" s="16"/>
      <c r="AB43" s="16"/>
      <c r="AC43" s="16"/>
      <c r="AD43" s="16"/>
    </row>
    <row r="44" spans="1:30" ht="15.75" customHeight="1" x14ac:dyDescent="0.2">
      <c r="A44" s="16"/>
      <c r="B44" s="69" t="s">
        <v>84</v>
      </c>
      <c r="C44" s="70"/>
      <c r="D44" s="101">
        <f>+[1]Presupuesto!N35</f>
        <v>0</v>
      </c>
      <c r="E44" s="102">
        <f t="shared" si="36"/>
        <v>0</v>
      </c>
      <c r="F44" s="102">
        <f t="shared" si="37"/>
        <v>0</v>
      </c>
      <c r="G44" s="102">
        <f t="shared" si="38"/>
        <v>0</v>
      </c>
      <c r="H44" s="102">
        <f t="shared" si="39"/>
        <v>0</v>
      </c>
      <c r="I44" s="102">
        <f t="shared" si="40"/>
        <v>0</v>
      </c>
      <c r="J44" s="102">
        <f t="shared" si="41"/>
        <v>0</v>
      </c>
      <c r="K44" s="102">
        <f t="shared" si="42"/>
        <v>0</v>
      </c>
      <c r="L44" s="102">
        <f t="shared" si="43"/>
        <v>0</v>
      </c>
      <c r="M44" s="102">
        <f t="shared" si="44"/>
        <v>0</v>
      </c>
      <c r="N44" s="102">
        <f t="shared" si="45"/>
        <v>0</v>
      </c>
      <c r="O44" s="102">
        <f t="shared" si="46"/>
        <v>0</v>
      </c>
      <c r="P44" s="102">
        <f t="shared" si="47"/>
        <v>0</v>
      </c>
      <c r="Q44" s="16"/>
      <c r="R44" s="16"/>
      <c r="S44" s="16"/>
      <c r="T44" s="16"/>
      <c r="U44" s="16"/>
      <c r="V44" s="16"/>
      <c r="W44" s="16"/>
      <c r="X44" s="16"/>
      <c r="Y44" s="16"/>
      <c r="Z44" s="16"/>
      <c r="AA44" s="16"/>
      <c r="AB44" s="16"/>
      <c r="AC44" s="16"/>
      <c r="AD44" s="16"/>
    </row>
    <row r="45" spans="1:30" ht="15.75" customHeight="1" x14ac:dyDescent="0.2">
      <c r="A45" s="16"/>
      <c r="B45" s="69" t="s">
        <v>70</v>
      </c>
      <c r="C45" s="70"/>
      <c r="D45" s="101">
        <f>+[1]Presupuesto!N37</f>
        <v>0</v>
      </c>
      <c r="E45" s="102">
        <f t="shared" si="36"/>
        <v>0</v>
      </c>
      <c r="F45" s="102">
        <f t="shared" si="37"/>
        <v>0</v>
      </c>
      <c r="G45" s="102">
        <f t="shared" si="38"/>
        <v>0</v>
      </c>
      <c r="H45" s="102">
        <f t="shared" si="39"/>
        <v>0</v>
      </c>
      <c r="I45" s="102">
        <f t="shared" si="40"/>
        <v>0</v>
      </c>
      <c r="J45" s="102">
        <f t="shared" si="41"/>
        <v>0</v>
      </c>
      <c r="K45" s="102">
        <f t="shared" si="42"/>
        <v>0</v>
      </c>
      <c r="L45" s="102">
        <f t="shared" si="43"/>
        <v>0</v>
      </c>
      <c r="M45" s="102">
        <f t="shared" si="44"/>
        <v>0</v>
      </c>
      <c r="N45" s="102">
        <f t="shared" si="45"/>
        <v>0</v>
      </c>
      <c r="O45" s="102">
        <f t="shared" si="46"/>
        <v>0</v>
      </c>
      <c r="P45" s="102">
        <f t="shared" si="47"/>
        <v>0</v>
      </c>
      <c r="Q45" s="16"/>
      <c r="R45" s="16"/>
      <c r="S45" s="16"/>
      <c r="T45" s="16"/>
      <c r="U45" s="16"/>
      <c r="V45" s="16"/>
      <c r="W45" s="16"/>
      <c r="X45" s="16"/>
      <c r="Y45" s="16"/>
      <c r="Z45" s="16"/>
      <c r="AA45" s="16"/>
      <c r="AB45" s="16"/>
      <c r="AC45" s="16"/>
      <c r="AD45" s="16"/>
    </row>
    <row r="46" spans="1:30" ht="15.75" customHeight="1" x14ac:dyDescent="0.2">
      <c r="A46" s="16"/>
      <c r="B46" s="75"/>
      <c r="C46" s="76"/>
      <c r="D46" s="103">
        <f>+[1]Presupuesto!N38</f>
        <v>0</v>
      </c>
      <c r="E46" s="104">
        <f t="shared" si="36"/>
        <v>0</v>
      </c>
      <c r="F46" s="104">
        <f t="shared" si="37"/>
        <v>0</v>
      </c>
      <c r="G46" s="104">
        <f t="shared" si="38"/>
        <v>0</v>
      </c>
      <c r="H46" s="104">
        <f t="shared" si="39"/>
        <v>0</v>
      </c>
      <c r="I46" s="104">
        <f t="shared" si="40"/>
        <v>0</v>
      </c>
      <c r="J46" s="104">
        <f t="shared" si="41"/>
        <v>0</v>
      </c>
      <c r="K46" s="104">
        <f t="shared" si="42"/>
        <v>0</v>
      </c>
      <c r="L46" s="104">
        <f t="shared" si="43"/>
        <v>0</v>
      </c>
      <c r="M46" s="104">
        <f t="shared" si="44"/>
        <v>0</v>
      </c>
      <c r="N46" s="104">
        <f t="shared" si="45"/>
        <v>0</v>
      </c>
      <c r="O46" s="104">
        <f t="shared" si="46"/>
        <v>0</v>
      </c>
      <c r="P46" s="104">
        <f t="shared" si="47"/>
        <v>0</v>
      </c>
      <c r="Q46" s="16"/>
      <c r="R46" s="16"/>
      <c r="S46" s="16"/>
      <c r="T46" s="16"/>
      <c r="U46" s="16"/>
      <c r="V46" s="16"/>
      <c r="W46" s="16"/>
      <c r="X46" s="16"/>
      <c r="Y46" s="16"/>
      <c r="Z46" s="16"/>
      <c r="AA46" s="16"/>
      <c r="AB46" s="16"/>
      <c r="AC46" s="16"/>
      <c r="AD46" s="16"/>
    </row>
    <row r="47" spans="1:30" ht="15.75" customHeight="1" x14ac:dyDescent="0.2">
      <c r="A47" s="26"/>
      <c r="B47" s="23"/>
      <c r="C47" s="24"/>
      <c r="D47" s="25"/>
      <c r="E47" s="25"/>
      <c r="F47" s="25"/>
      <c r="G47" s="25"/>
      <c r="H47" s="25"/>
      <c r="I47" s="25"/>
      <c r="J47" s="25"/>
      <c r="K47" s="25"/>
      <c r="L47" s="25"/>
      <c r="M47" s="25"/>
      <c r="N47" s="25"/>
      <c r="O47" s="25"/>
      <c r="P47" s="25"/>
      <c r="Q47" s="26"/>
      <c r="R47" s="26"/>
      <c r="S47" s="26"/>
      <c r="T47" s="26"/>
      <c r="U47" s="26"/>
      <c r="V47" s="26"/>
      <c r="W47" s="26"/>
      <c r="X47" s="26"/>
      <c r="Y47" s="26"/>
      <c r="Z47" s="26"/>
      <c r="AA47" s="26"/>
      <c r="AB47" s="26"/>
      <c r="AC47" s="26"/>
      <c r="AD47" s="26"/>
    </row>
    <row r="48" spans="1:30" ht="29" customHeight="1" x14ac:dyDescent="0.2">
      <c r="A48" s="16"/>
      <c r="B48" s="34" t="s">
        <v>69</v>
      </c>
      <c r="C48" s="35"/>
      <c r="D48" s="35"/>
      <c r="E48" s="36"/>
      <c r="F48" s="36"/>
      <c r="G48" s="36"/>
      <c r="H48" s="36"/>
      <c r="I48" s="36"/>
      <c r="J48" s="36"/>
      <c r="K48" s="36"/>
      <c r="L48" s="36"/>
      <c r="M48" s="36"/>
      <c r="N48" s="36"/>
      <c r="O48" s="36"/>
      <c r="P48" s="36"/>
      <c r="Q48" s="16"/>
      <c r="R48" s="16"/>
      <c r="S48" s="16"/>
      <c r="T48" s="16"/>
      <c r="U48" s="16"/>
      <c r="V48" s="16"/>
      <c r="W48" s="16"/>
      <c r="X48" s="16"/>
      <c r="Y48" s="16"/>
      <c r="Z48" s="16"/>
      <c r="AA48" s="16"/>
      <c r="AB48" s="16"/>
      <c r="AC48" s="16"/>
      <c r="AD48" s="16"/>
    </row>
    <row r="49" spans="1:30" ht="15.75" customHeight="1" x14ac:dyDescent="0.2">
      <c r="A49" s="16"/>
      <c r="B49" s="77" t="s">
        <v>85</v>
      </c>
      <c r="C49" s="78"/>
      <c r="D49" s="101">
        <f>+[1]Presupuesto!V17</f>
        <v>0</v>
      </c>
      <c r="E49" s="102">
        <f t="shared" ref="E49:E53" si="48">+D49</f>
        <v>0</v>
      </c>
      <c r="F49" s="102">
        <f t="shared" ref="F49:F53" si="49">+D49</f>
        <v>0</v>
      </c>
      <c r="G49" s="102">
        <f t="shared" ref="G49:G53" si="50">+D49</f>
        <v>0</v>
      </c>
      <c r="H49" s="102">
        <f t="shared" ref="H49:H53" si="51">+D49</f>
        <v>0</v>
      </c>
      <c r="I49" s="102">
        <f t="shared" ref="I49:I53" si="52">+D49</f>
        <v>0</v>
      </c>
      <c r="J49" s="102">
        <f t="shared" ref="J49:J53" si="53">+D49</f>
        <v>0</v>
      </c>
      <c r="K49" s="102">
        <f t="shared" ref="K49:K53" si="54">+E49</f>
        <v>0</v>
      </c>
      <c r="L49" s="102">
        <f t="shared" ref="L49:L53" si="55">+F49</f>
        <v>0</v>
      </c>
      <c r="M49" s="102">
        <f t="shared" ref="M49:M53" si="56">+G49</f>
        <v>0</v>
      </c>
      <c r="N49" s="102">
        <f t="shared" ref="N49:N53" si="57">+H49</f>
        <v>0</v>
      </c>
      <c r="O49" s="102">
        <f t="shared" ref="O49:O53" si="58">+I49</f>
        <v>0</v>
      </c>
      <c r="P49" s="102">
        <f t="shared" ref="P49:P53" si="59">+J49</f>
        <v>0</v>
      </c>
      <c r="Q49" s="16"/>
      <c r="R49" s="16"/>
      <c r="S49" s="16"/>
      <c r="T49" s="16"/>
      <c r="U49" s="16"/>
      <c r="V49" s="16"/>
      <c r="W49" s="16"/>
      <c r="X49" s="16"/>
      <c r="Y49" s="16"/>
      <c r="Z49" s="16"/>
      <c r="AA49" s="16"/>
      <c r="AB49" s="16"/>
      <c r="AC49" s="16"/>
      <c r="AD49" s="16"/>
    </row>
    <row r="50" spans="1:30" ht="15.75" customHeight="1" x14ac:dyDescent="0.2">
      <c r="A50" s="16"/>
      <c r="B50" s="69" t="s">
        <v>86</v>
      </c>
      <c r="C50" s="70"/>
      <c r="D50" s="101">
        <f>+[1]Presupuesto!V18</f>
        <v>0</v>
      </c>
      <c r="E50" s="102">
        <f t="shared" si="48"/>
        <v>0</v>
      </c>
      <c r="F50" s="102">
        <f t="shared" si="49"/>
        <v>0</v>
      </c>
      <c r="G50" s="102">
        <f t="shared" si="50"/>
        <v>0</v>
      </c>
      <c r="H50" s="102">
        <f t="shared" si="51"/>
        <v>0</v>
      </c>
      <c r="I50" s="102">
        <f t="shared" si="52"/>
        <v>0</v>
      </c>
      <c r="J50" s="102">
        <f t="shared" si="53"/>
        <v>0</v>
      </c>
      <c r="K50" s="102">
        <f t="shared" si="54"/>
        <v>0</v>
      </c>
      <c r="L50" s="102">
        <f t="shared" si="55"/>
        <v>0</v>
      </c>
      <c r="M50" s="102">
        <f t="shared" si="56"/>
        <v>0</v>
      </c>
      <c r="N50" s="102">
        <f t="shared" si="57"/>
        <v>0</v>
      </c>
      <c r="O50" s="102">
        <f t="shared" si="58"/>
        <v>0</v>
      </c>
      <c r="P50" s="102">
        <f t="shared" si="59"/>
        <v>0</v>
      </c>
      <c r="Q50" s="16"/>
      <c r="R50" s="16"/>
      <c r="S50" s="16"/>
      <c r="T50" s="16"/>
      <c r="U50" s="16"/>
      <c r="V50" s="16"/>
      <c r="W50" s="16"/>
      <c r="X50" s="16"/>
      <c r="Y50" s="16"/>
      <c r="Z50" s="16"/>
      <c r="AA50" s="16"/>
      <c r="AB50" s="16"/>
      <c r="AC50" s="16"/>
      <c r="AD50" s="16"/>
    </row>
    <row r="51" spans="1:30" ht="15.75" customHeight="1" x14ac:dyDescent="0.2">
      <c r="A51" s="16"/>
      <c r="B51" s="69" t="s">
        <v>87</v>
      </c>
      <c r="C51" s="70"/>
      <c r="D51" s="101">
        <f>+[1]Presupuesto!V19</f>
        <v>0</v>
      </c>
      <c r="E51" s="102">
        <f t="shared" si="48"/>
        <v>0</v>
      </c>
      <c r="F51" s="102">
        <f t="shared" si="49"/>
        <v>0</v>
      </c>
      <c r="G51" s="102">
        <f t="shared" si="50"/>
        <v>0</v>
      </c>
      <c r="H51" s="102">
        <f t="shared" si="51"/>
        <v>0</v>
      </c>
      <c r="I51" s="102">
        <f t="shared" si="52"/>
        <v>0</v>
      </c>
      <c r="J51" s="102">
        <f t="shared" si="53"/>
        <v>0</v>
      </c>
      <c r="K51" s="102">
        <f t="shared" si="54"/>
        <v>0</v>
      </c>
      <c r="L51" s="102">
        <f t="shared" si="55"/>
        <v>0</v>
      </c>
      <c r="M51" s="102">
        <f t="shared" si="56"/>
        <v>0</v>
      </c>
      <c r="N51" s="102">
        <f t="shared" si="57"/>
        <v>0</v>
      </c>
      <c r="O51" s="102">
        <f t="shared" si="58"/>
        <v>0</v>
      </c>
      <c r="P51" s="102">
        <f t="shared" si="59"/>
        <v>0</v>
      </c>
      <c r="Q51" s="16"/>
      <c r="R51" s="16"/>
      <c r="S51" s="16"/>
      <c r="T51" s="16"/>
      <c r="U51" s="16"/>
      <c r="V51" s="16"/>
      <c r="W51" s="16"/>
      <c r="X51" s="16"/>
      <c r="Y51" s="16"/>
      <c r="Z51" s="16"/>
      <c r="AA51" s="16"/>
      <c r="AB51" s="16"/>
      <c r="AC51" s="16"/>
      <c r="AD51" s="16"/>
    </row>
    <row r="52" spans="1:30" ht="15.75" customHeight="1" x14ac:dyDescent="0.2">
      <c r="A52" s="16"/>
      <c r="B52" s="69" t="s">
        <v>70</v>
      </c>
      <c r="C52" s="70"/>
      <c r="D52" s="101">
        <f>+[1]Presupuesto!V20</f>
        <v>0</v>
      </c>
      <c r="E52" s="102">
        <f t="shared" si="48"/>
        <v>0</v>
      </c>
      <c r="F52" s="102">
        <f t="shared" si="49"/>
        <v>0</v>
      </c>
      <c r="G52" s="102">
        <f t="shared" si="50"/>
        <v>0</v>
      </c>
      <c r="H52" s="102">
        <f t="shared" si="51"/>
        <v>0</v>
      </c>
      <c r="I52" s="102">
        <f t="shared" si="52"/>
        <v>0</v>
      </c>
      <c r="J52" s="102">
        <f t="shared" si="53"/>
        <v>0</v>
      </c>
      <c r="K52" s="102">
        <f t="shared" si="54"/>
        <v>0</v>
      </c>
      <c r="L52" s="102">
        <f t="shared" si="55"/>
        <v>0</v>
      </c>
      <c r="M52" s="102">
        <f t="shared" si="56"/>
        <v>0</v>
      </c>
      <c r="N52" s="102">
        <f t="shared" si="57"/>
        <v>0</v>
      </c>
      <c r="O52" s="102">
        <f t="shared" si="58"/>
        <v>0</v>
      </c>
      <c r="P52" s="102">
        <f t="shared" si="59"/>
        <v>0</v>
      </c>
      <c r="Q52" s="16"/>
      <c r="R52" s="16"/>
      <c r="S52" s="16"/>
      <c r="T52" s="16"/>
      <c r="U52" s="16"/>
      <c r="V52" s="16"/>
      <c r="W52" s="16"/>
      <c r="X52" s="16"/>
      <c r="Y52" s="16"/>
      <c r="Z52" s="16"/>
      <c r="AA52" s="16"/>
      <c r="AB52" s="16"/>
      <c r="AC52" s="16"/>
      <c r="AD52" s="16"/>
    </row>
    <row r="53" spans="1:30" ht="15.75" customHeight="1" x14ac:dyDescent="0.2">
      <c r="A53" s="16"/>
      <c r="B53" s="75"/>
      <c r="C53" s="76"/>
      <c r="D53" s="103">
        <f>+[1]Presupuesto!V21</f>
        <v>0</v>
      </c>
      <c r="E53" s="104">
        <f t="shared" si="48"/>
        <v>0</v>
      </c>
      <c r="F53" s="104">
        <f t="shared" si="49"/>
        <v>0</v>
      </c>
      <c r="G53" s="104">
        <f t="shared" si="50"/>
        <v>0</v>
      </c>
      <c r="H53" s="104">
        <f t="shared" si="51"/>
        <v>0</v>
      </c>
      <c r="I53" s="104">
        <f t="shared" si="52"/>
        <v>0</v>
      </c>
      <c r="J53" s="104">
        <f t="shared" si="53"/>
        <v>0</v>
      </c>
      <c r="K53" s="104">
        <f t="shared" si="54"/>
        <v>0</v>
      </c>
      <c r="L53" s="104">
        <f t="shared" si="55"/>
        <v>0</v>
      </c>
      <c r="M53" s="104">
        <f t="shared" si="56"/>
        <v>0</v>
      </c>
      <c r="N53" s="104">
        <f t="shared" si="57"/>
        <v>0</v>
      </c>
      <c r="O53" s="104">
        <f t="shared" si="58"/>
        <v>0</v>
      </c>
      <c r="P53" s="104">
        <f t="shared" si="59"/>
        <v>0</v>
      </c>
      <c r="Q53" s="16"/>
      <c r="R53" s="16"/>
      <c r="S53" s="16"/>
      <c r="T53" s="16"/>
      <c r="U53" s="16"/>
      <c r="V53" s="16"/>
      <c r="W53" s="16"/>
      <c r="X53" s="16"/>
      <c r="Y53" s="16"/>
      <c r="Z53" s="16"/>
      <c r="AA53" s="16"/>
      <c r="AB53" s="16"/>
      <c r="AC53" s="16"/>
      <c r="AD53" s="16"/>
    </row>
    <row r="54" spans="1:30" ht="15.75" customHeight="1" x14ac:dyDescent="0.2">
      <c r="A54" s="26"/>
      <c r="B54" s="23"/>
      <c r="C54" s="24"/>
      <c r="D54" s="25"/>
      <c r="E54" s="25"/>
      <c r="F54" s="25"/>
      <c r="G54" s="25"/>
      <c r="H54" s="25"/>
      <c r="I54" s="25"/>
      <c r="J54" s="25"/>
      <c r="K54" s="25"/>
      <c r="L54" s="25"/>
      <c r="M54" s="25"/>
      <c r="N54" s="25"/>
      <c r="O54" s="25"/>
      <c r="P54" s="25"/>
      <c r="Q54" s="26"/>
      <c r="R54" s="26"/>
      <c r="S54" s="26"/>
      <c r="T54" s="26"/>
      <c r="U54" s="26"/>
      <c r="V54" s="26"/>
      <c r="W54" s="26"/>
      <c r="X54" s="26"/>
      <c r="Y54" s="26"/>
      <c r="Z54" s="26"/>
      <c r="AA54" s="26"/>
      <c r="AB54" s="26"/>
      <c r="AC54" s="26"/>
      <c r="AD54" s="26"/>
    </row>
    <row r="55" spans="1:30" ht="30" customHeight="1" x14ac:dyDescent="0.2">
      <c r="A55" s="16"/>
      <c r="B55" s="34" t="s">
        <v>97</v>
      </c>
      <c r="C55" s="35"/>
      <c r="D55" s="35"/>
      <c r="E55" s="36"/>
      <c r="F55" s="36"/>
      <c r="G55" s="36"/>
      <c r="H55" s="36"/>
      <c r="I55" s="36"/>
      <c r="J55" s="36"/>
      <c r="K55" s="36"/>
      <c r="L55" s="36"/>
      <c r="M55" s="36"/>
      <c r="N55" s="36"/>
      <c r="O55" s="36"/>
      <c r="P55" s="36"/>
      <c r="Q55" s="16"/>
      <c r="R55" s="16"/>
      <c r="S55" s="16"/>
      <c r="T55" s="16"/>
      <c r="U55" s="16"/>
      <c r="V55" s="16"/>
      <c r="W55" s="16"/>
      <c r="X55" s="16"/>
      <c r="Y55" s="16"/>
      <c r="Z55" s="16"/>
      <c r="AA55" s="16"/>
      <c r="AB55" s="16"/>
      <c r="AC55" s="16"/>
      <c r="AD55" s="16"/>
    </row>
    <row r="56" spans="1:30" ht="15.75" customHeight="1" x14ac:dyDescent="0.2">
      <c r="A56" s="16"/>
      <c r="B56" s="69" t="s">
        <v>18</v>
      </c>
      <c r="C56" s="70"/>
      <c r="D56" s="101">
        <f>+[1]Presupuesto!V23</f>
        <v>0</v>
      </c>
      <c r="E56" s="102">
        <f t="shared" ref="E56:E64" si="60">+D56</f>
        <v>0</v>
      </c>
      <c r="F56" s="102">
        <f t="shared" ref="F56:F64" si="61">+D56</f>
        <v>0</v>
      </c>
      <c r="G56" s="102">
        <f t="shared" ref="G56:G64" si="62">+D56</f>
        <v>0</v>
      </c>
      <c r="H56" s="102">
        <f t="shared" ref="H56:H64" si="63">+D56</f>
        <v>0</v>
      </c>
      <c r="I56" s="102">
        <f t="shared" ref="I56:I64" si="64">+D56</f>
        <v>0</v>
      </c>
      <c r="J56" s="102">
        <f t="shared" ref="J56:J64" si="65">+D56</f>
        <v>0</v>
      </c>
      <c r="K56" s="102">
        <f t="shared" ref="K56:K64" si="66">+E56</f>
        <v>0</v>
      </c>
      <c r="L56" s="102">
        <f t="shared" ref="L56:L64" si="67">+F56</f>
        <v>0</v>
      </c>
      <c r="M56" s="102">
        <f t="shared" ref="M56:M64" si="68">+G56</f>
        <v>0</v>
      </c>
      <c r="N56" s="102">
        <f t="shared" ref="N56:N64" si="69">+H56</f>
        <v>0</v>
      </c>
      <c r="O56" s="102">
        <f t="shared" ref="O56:O64" si="70">+I56</f>
        <v>0</v>
      </c>
      <c r="P56" s="102">
        <f t="shared" ref="P56:P64" si="71">+J56</f>
        <v>0</v>
      </c>
      <c r="Q56" s="16"/>
      <c r="R56" s="16"/>
      <c r="S56" s="16"/>
      <c r="T56" s="16"/>
      <c r="U56" s="16"/>
      <c r="V56" s="16"/>
      <c r="W56" s="16"/>
      <c r="X56" s="16"/>
      <c r="Y56" s="16"/>
      <c r="Z56" s="16"/>
      <c r="AA56" s="16"/>
      <c r="AB56" s="16"/>
      <c r="AC56" s="16"/>
      <c r="AD56" s="16"/>
    </row>
    <row r="57" spans="1:30" ht="15.75" customHeight="1" x14ac:dyDescent="0.2">
      <c r="A57" s="16"/>
      <c r="B57" s="69" t="s">
        <v>88</v>
      </c>
      <c r="C57" s="70"/>
      <c r="D57" s="101">
        <f>+[1]Presupuesto!V24</f>
        <v>0</v>
      </c>
      <c r="E57" s="102">
        <f t="shared" si="60"/>
        <v>0</v>
      </c>
      <c r="F57" s="102">
        <f t="shared" si="61"/>
        <v>0</v>
      </c>
      <c r="G57" s="102">
        <f t="shared" si="62"/>
        <v>0</v>
      </c>
      <c r="H57" s="102">
        <f t="shared" si="63"/>
        <v>0</v>
      </c>
      <c r="I57" s="102">
        <f t="shared" si="64"/>
        <v>0</v>
      </c>
      <c r="J57" s="102">
        <f t="shared" si="65"/>
        <v>0</v>
      </c>
      <c r="K57" s="102">
        <f t="shared" si="66"/>
        <v>0</v>
      </c>
      <c r="L57" s="102">
        <f t="shared" si="67"/>
        <v>0</v>
      </c>
      <c r="M57" s="102">
        <f t="shared" si="68"/>
        <v>0</v>
      </c>
      <c r="N57" s="102">
        <f t="shared" si="69"/>
        <v>0</v>
      </c>
      <c r="O57" s="102">
        <f t="shared" si="70"/>
        <v>0</v>
      </c>
      <c r="P57" s="102">
        <f t="shared" si="71"/>
        <v>0</v>
      </c>
      <c r="Q57" s="16"/>
      <c r="R57" s="16"/>
      <c r="S57" s="16"/>
      <c r="T57" s="16"/>
      <c r="U57" s="16"/>
      <c r="V57" s="16"/>
      <c r="W57" s="16"/>
      <c r="X57" s="16"/>
      <c r="Y57" s="16"/>
      <c r="Z57" s="16"/>
      <c r="AA57" s="16"/>
      <c r="AB57" s="16"/>
      <c r="AC57" s="16"/>
      <c r="AD57" s="16"/>
    </row>
    <row r="58" spans="1:30" ht="15.75" customHeight="1" x14ac:dyDescent="0.2">
      <c r="A58" s="16"/>
      <c r="B58" s="69" t="s">
        <v>90</v>
      </c>
      <c r="C58" s="70"/>
      <c r="D58" s="101">
        <f>+[1]Presupuesto!V25</f>
        <v>0</v>
      </c>
      <c r="E58" s="102">
        <f t="shared" si="60"/>
        <v>0</v>
      </c>
      <c r="F58" s="102">
        <f t="shared" si="61"/>
        <v>0</v>
      </c>
      <c r="G58" s="102">
        <f t="shared" si="62"/>
        <v>0</v>
      </c>
      <c r="H58" s="102">
        <f t="shared" si="63"/>
        <v>0</v>
      </c>
      <c r="I58" s="102">
        <f t="shared" si="64"/>
        <v>0</v>
      </c>
      <c r="J58" s="102">
        <f t="shared" si="65"/>
        <v>0</v>
      </c>
      <c r="K58" s="102">
        <f t="shared" si="66"/>
        <v>0</v>
      </c>
      <c r="L58" s="102">
        <f t="shared" si="67"/>
        <v>0</v>
      </c>
      <c r="M58" s="102">
        <f t="shared" si="68"/>
        <v>0</v>
      </c>
      <c r="N58" s="102">
        <f t="shared" si="69"/>
        <v>0</v>
      </c>
      <c r="O58" s="102">
        <f t="shared" si="70"/>
        <v>0</v>
      </c>
      <c r="P58" s="102">
        <f t="shared" si="71"/>
        <v>0</v>
      </c>
      <c r="Q58" s="16"/>
      <c r="R58" s="16"/>
      <c r="S58" s="16"/>
      <c r="T58" s="16"/>
      <c r="U58" s="16"/>
      <c r="V58" s="16"/>
      <c r="W58" s="16"/>
      <c r="X58" s="16"/>
      <c r="Y58" s="16"/>
      <c r="Z58" s="16"/>
      <c r="AA58" s="16"/>
      <c r="AB58" s="16"/>
      <c r="AC58" s="16"/>
      <c r="AD58" s="16"/>
    </row>
    <row r="59" spans="1:30" ht="15.75" customHeight="1" x14ac:dyDescent="0.2">
      <c r="A59" s="16"/>
      <c r="B59" s="79" t="s">
        <v>89</v>
      </c>
      <c r="C59" s="80"/>
      <c r="D59" s="105">
        <f>+[1]Presupuesto!V26</f>
        <v>0</v>
      </c>
      <c r="E59" s="102">
        <f t="shared" si="60"/>
        <v>0</v>
      </c>
      <c r="F59" s="102">
        <f t="shared" si="61"/>
        <v>0</v>
      </c>
      <c r="G59" s="102">
        <f t="shared" si="62"/>
        <v>0</v>
      </c>
      <c r="H59" s="102">
        <f t="shared" si="63"/>
        <v>0</v>
      </c>
      <c r="I59" s="102">
        <f t="shared" si="64"/>
        <v>0</v>
      </c>
      <c r="J59" s="102">
        <f t="shared" si="65"/>
        <v>0</v>
      </c>
      <c r="K59" s="102">
        <f t="shared" si="66"/>
        <v>0</v>
      </c>
      <c r="L59" s="102">
        <f t="shared" si="67"/>
        <v>0</v>
      </c>
      <c r="M59" s="102">
        <f t="shared" si="68"/>
        <v>0</v>
      </c>
      <c r="N59" s="102">
        <f t="shared" si="69"/>
        <v>0</v>
      </c>
      <c r="O59" s="102">
        <f t="shared" si="70"/>
        <v>0</v>
      </c>
      <c r="P59" s="102">
        <f t="shared" si="71"/>
        <v>0</v>
      </c>
      <c r="Q59" s="16"/>
      <c r="R59" s="16"/>
      <c r="S59" s="16"/>
      <c r="T59" s="16"/>
      <c r="U59" s="16"/>
      <c r="V59" s="16"/>
      <c r="W59" s="16"/>
      <c r="X59" s="16"/>
      <c r="Y59" s="16"/>
      <c r="Z59" s="16"/>
      <c r="AA59" s="16"/>
      <c r="AB59" s="16"/>
      <c r="AC59" s="16"/>
      <c r="AD59" s="16"/>
    </row>
    <row r="60" spans="1:30" ht="15.75" customHeight="1" x14ac:dyDescent="0.2">
      <c r="A60" s="16"/>
      <c r="B60" s="48" t="s">
        <v>92</v>
      </c>
      <c r="C60" s="43"/>
      <c r="D60" s="106">
        <f>+[1]Presupuesto!V27</f>
        <v>0</v>
      </c>
      <c r="E60" s="107">
        <f t="shared" ref="E60" si="72">+D60</f>
        <v>0</v>
      </c>
      <c r="F60" s="102">
        <f t="shared" ref="F60" si="73">+D60</f>
        <v>0</v>
      </c>
      <c r="G60" s="102">
        <f t="shared" ref="G60" si="74">+D60</f>
        <v>0</v>
      </c>
      <c r="H60" s="102">
        <f t="shared" ref="H60" si="75">+D60</f>
        <v>0</v>
      </c>
      <c r="I60" s="102">
        <f t="shared" ref="I60" si="76">+D60</f>
        <v>0</v>
      </c>
      <c r="J60" s="102">
        <f t="shared" ref="J60" si="77">+D60</f>
        <v>0</v>
      </c>
      <c r="K60" s="102">
        <f t="shared" ref="K60" si="78">+E60</f>
        <v>0</v>
      </c>
      <c r="L60" s="102">
        <f t="shared" ref="L60" si="79">+F60</f>
        <v>0</v>
      </c>
      <c r="M60" s="102">
        <f t="shared" ref="M60" si="80">+G60</f>
        <v>0</v>
      </c>
      <c r="N60" s="102">
        <f t="shared" ref="N60" si="81">+H60</f>
        <v>0</v>
      </c>
      <c r="O60" s="102">
        <f t="shared" ref="O60" si="82">+I60</f>
        <v>0</v>
      </c>
      <c r="P60" s="102">
        <f t="shared" ref="P60" si="83">+J60</f>
        <v>0</v>
      </c>
      <c r="Q60" s="16"/>
      <c r="R60" s="16"/>
      <c r="S60" s="16"/>
      <c r="T60" s="16"/>
      <c r="U60" s="16"/>
      <c r="V60" s="16"/>
      <c r="W60" s="16"/>
      <c r="X60" s="16"/>
      <c r="Y60" s="16"/>
      <c r="Z60" s="16"/>
      <c r="AA60" s="16"/>
      <c r="AB60" s="16"/>
      <c r="AC60" s="16"/>
      <c r="AD60" s="16"/>
    </row>
    <row r="61" spans="1:30" ht="15.75" customHeight="1" x14ac:dyDescent="0.2">
      <c r="A61" s="16"/>
      <c r="B61" s="48" t="s">
        <v>99</v>
      </c>
      <c r="C61" s="43"/>
      <c r="D61" s="106">
        <f>+[1]Presupuesto!V28</f>
        <v>0</v>
      </c>
      <c r="E61" s="107">
        <f t="shared" ref="E61:E62" si="84">+D61</f>
        <v>0</v>
      </c>
      <c r="F61" s="102">
        <f t="shared" ref="F61:F62" si="85">+D61</f>
        <v>0</v>
      </c>
      <c r="G61" s="102">
        <f t="shared" ref="G61:G62" si="86">+D61</f>
        <v>0</v>
      </c>
      <c r="H61" s="102">
        <f t="shared" ref="H61:H62" si="87">+D61</f>
        <v>0</v>
      </c>
      <c r="I61" s="102">
        <f t="shared" ref="I61:I62" si="88">+D61</f>
        <v>0</v>
      </c>
      <c r="J61" s="102">
        <f t="shared" ref="J61:J62" si="89">+D61</f>
        <v>0</v>
      </c>
      <c r="K61" s="102">
        <f t="shared" ref="K61:K62" si="90">+E61</f>
        <v>0</v>
      </c>
      <c r="L61" s="102">
        <f t="shared" ref="L61:L62" si="91">+F61</f>
        <v>0</v>
      </c>
      <c r="M61" s="102">
        <f t="shared" ref="M61:M62" si="92">+G61</f>
        <v>0</v>
      </c>
      <c r="N61" s="102">
        <f t="shared" ref="N61:N62" si="93">+H61</f>
        <v>0</v>
      </c>
      <c r="O61" s="102">
        <f t="shared" ref="O61:O62" si="94">+I61</f>
        <v>0</v>
      </c>
      <c r="P61" s="102">
        <f t="shared" ref="P61:P62" si="95">+J61</f>
        <v>0</v>
      </c>
      <c r="Q61" s="16"/>
      <c r="R61" s="16"/>
      <c r="S61" s="16"/>
      <c r="T61" s="16"/>
      <c r="U61" s="16"/>
      <c r="V61" s="16"/>
      <c r="W61" s="16"/>
      <c r="X61" s="16"/>
      <c r="Y61" s="16"/>
      <c r="Z61" s="16"/>
      <c r="AA61" s="16"/>
      <c r="AB61" s="16"/>
      <c r="AC61" s="16"/>
      <c r="AD61" s="16"/>
    </row>
    <row r="62" spans="1:30" ht="15.75" customHeight="1" x14ac:dyDescent="0.2">
      <c r="A62" s="16"/>
      <c r="B62" s="48" t="s">
        <v>98</v>
      </c>
      <c r="C62" s="43"/>
      <c r="D62" s="106">
        <f>+[1]Presupuesto!V29</f>
        <v>0</v>
      </c>
      <c r="E62" s="107">
        <f t="shared" si="84"/>
        <v>0</v>
      </c>
      <c r="F62" s="102">
        <f t="shared" si="85"/>
        <v>0</v>
      </c>
      <c r="G62" s="102">
        <f t="shared" si="86"/>
        <v>0</v>
      </c>
      <c r="H62" s="102">
        <f t="shared" si="87"/>
        <v>0</v>
      </c>
      <c r="I62" s="102">
        <f t="shared" si="88"/>
        <v>0</v>
      </c>
      <c r="J62" s="102">
        <f t="shared" si="89"/>
        <v>0</v>
      </c>
      <c r="K62" s="102">
        <f t="shared" si="90"/>
        <v>0</v>
      </c>
      <c r="L62" s="102">
        <f t="shared" si="91"/>
        <v>0</v>
      </c>
      <c r="M62" s="102">
        <f t="shared" si="92"/>
        <v>0</v>
      </c>
      <c r="N62" s="102">
        <f t="shared" si="93"/>
        <v>0</v>
      </c>
      <c r="O62" s="102">
        <f t="shared" si="94"/>
        <v>0</v>
      </c>
      <c r="P62" s="102">
        <f t="shared" si="95"/>
        <v>0</v>
      </c>
      <c r="Q62" s="16"/>
      <c r="R62" s="16"/>
      <c r="S62" s="16"/>
      <c r="T62" s="16"/>
      <c r="U62" s="16"/>
      <c r="V62" s="16"/>
      <c r="W62" s="16"/>
      <c r="X62" s="16"/>
      <c r="Y62" s="16"/>
      <c r="Z62" s="16"/>
      <c r="AA62" s="16"/>
      <c r="AB62" s="16"/>
      <c r="AC62" s="16"/>
      <c r="AD62" s="16"/>
    </row>
    <row r="63" spans="1:30" ht="15.75" customHeight="1" x14ac:dyDescent="0.2">
      <c r="A63" s="16"/>
      <c r="B63" s="69" t="s">
        <v>70</v>
      </c>
      <c r="C63" s="81"/>
      <c r="D63" s="106">
        <f>+[1]Presupuesto!V27</f>
        <v>0</v>
      </c>
      <c r="E63" s="107">
        <f t="shared" si="60"/>
        <v>0</v>
      </c>
      <c r="F63" s="102">
        <f t="shared" si="61"/>
        <v>0</v>
      </c>
      <c r="G63" s="102">
        <f t="shared" si="62"/>
        <v>0</v>
      </c>
      <c r="H63" s="102">
        <f t="shared" si="63"/>
        <v>0</v>
      </c>
      <c r="I63" s="102">
        <f t="shared" si="64"/>
        <v>0</v>
      </c>
      <c r="J63" s="102">
        <f t="shared" si="65"/>
        <v>0</v>
      </c>
      <c r="K63" s="102">
        <f t="shared" si="66"/>
        <v>0</v>
      </c>
      <c r="L63" s="102">
        <f t="shared" si="67"/>
        <v>0</v>
      </c>
      <c r="M63" s="102">
        <f t="shared" si="68"/>
        <v>0</v>
      </c>
      <c r="N63" s="102">
        <f t="shared" si="69"/>
        <v>0</v>
      </c>
      <c r="O63" s="102">
        <f t="shared" si="70"/>
        <v>0</v>
      </c>
      <c r="P63" s="102">
        <f t="shared" si="71"/>
        <v>0</v>
      </c>
      <c r="Q63" s="16"/>
      <c r="R63" s="16"/>
      <c r="S63" s="16"/>
      <c r="T63" s="16"/>
      <c r="U63" s="16"/>
      <c r="V63" s="16"/>
      <c r="W63" s="16"/>
      <c r="X63" s="16"/>
      <c r="Y63" s="16"/>
      <c r="Z63" s="16"/>
      <c r="AA63" s="16"/>
      <c r="AB63" s="16"/>
      <c r="AC63" s="16"/>
      <c r="AD63" s="16"/>
    </row>
    <row r="64" spans="1:30" ht="15.75" customHeight="1" x14ac:dyDescent="0.2">
      <c r="A64" s="16"/>
      <c r="B64" s="75"/>
      <c r="C64" s="76"/>
      <c r="D64" s="108">
        <f>+[1]Presupuesto!V28</f>
        <v>0</v>
      </c>
      <c r="E64" s="104">
        <f t="shared" si="60"/>
        <v>0</v>
      </c>
      <c r="F64" s="104">
        <f t="shared" si="61"/>
        <v>0</v>
      </c>
      <c r="G64" s="104">
        <f t="shared" si="62"/>
        <v>0</v>
      </c>
      <c r="H64" s="104">
        <f t="shared" si="63"/>
        <v>0</v>
      </c>
      <c r="I64" s="104">
        <f t="shared" si="64"/>
        <v>0</v>
      </c>
      <c r="J64" s="104">
        <f t="shared" si="65"/>
        <v>0</v>
      </c>
      <c r="K64" s="104">
        <f t="shared" si="66"/>
        <v>0</v>
      </c>
      <c r="L64" s="104">
        <f t="shared" si="67"/>
        <v>0</v>
      </c>
      <c r="M64" s="104">
        <f t="shared" si="68"/>
        <v>0</v>
      </c>
      <c r="N64" s="104">
        <f t="shared" si="69"/>
        <v>0</v>
      </c>
      <c r="O64" s="104">
        <f t="shared" si="70"/>
        <v>0</v>
      </c>
      <c r="P64" s="104">
        <f t="shared" si="71"/>
        <v>0</v>
      </c>
      <c r="Q64" s="16"/>
      <c r="R64" s="16"/>
      <c r="S64" s="16"/>
      <c r="T64" s="16"/>
      <c r="U64" s="16"/>
      <c r="V64" s="16"/>
      <c r="W64" s="16"/>
      <c r="X64" s="16"/>
      <c r="Y64" s="16"/>
      <c r="Z64" s="16"/>
      <c r="AA64" s="16"/>
      <c r="AB64" s="16"/>
      <c r="AC64" s="16"/>
      <c r="AD64" s="16"/>
    </row>
    <row r="65" spans="1:30" ht="15.75" customHeight="1" x14ac:dyDescent="0.2">
      <c r="A65" s="26"/>
      <c r="B65" s="23"/>
      <c r="C65" s="24"/>
      <c r="D65" s="25"/>
      <c r="E65" s="25"/>
      <c r="F65" s="25"/>
      <c r="G65" s="25"/>
      <c r="H65" s="25"/>
      <c r="I65" s="25"/>
      <c r="J65" s="25"/>
      <c r="K65" s="25"/>
      <c r="L65" s="25"/>
      <c r="M65" s="25"/>
      <c r="N65" s="25"/>
      <c r="O65" s="25"/>
      <c r="P65" s="25"/>
      <c r="Q65" s="26"/>
      <c r="R65" s="26"/>
      <c r="S65" s="26"/>
      <c r="T65" s="26"/>
      <c r="U65" s="26"/>
      <c r="V65" s="26"/>
      <c r="W65" s="26"/>
      <c r="X65" s="26"/>
      <c r="Y65" s="26"/>
      <c r="Z65" s="26"/>
      <c r="AA65" s="26"/>
      <c r="AB65" s="26"/>
      <c r="AC65" s="26"/>
      <c r="AD65" s="26"/>
    </row>
    <row r="66" spans="1:30" ht="26" customHeight="1" x14ac:dyDescent="0.2">
      <c r="A66" s="16"/>
      <c r="B66" s="34" t="s">
        <v>94</v>
      </c>
      <c r="C66" s="35"/>
      <c r="D66" s="35"/>
      <c r="E66" s="36"/>
      <c r="F66" s="36"/>
      <c r="G66" s="36"/>
      <c r="H66" s="36"/>
      <c r="I66" s="36"/>
      <c r="J66" s="36"/>
      <c r="K66" s="36"/>
      <c r="L66" s="36"/>
      <c r="M66" s="36"/>
      <c r="N66" s="36"/>
      <c r="O66" s="36"/>
      <c r="P66" s="36"/>
      <c r="Q66" s="16"/>
      <c r="R66" s="16"/>
      <c r="S66" s="16"/>
      <c r="T66" s="16"/>
      <c r="U66" s="16"/>
      <c r="V66" s="16"/>
      <c r="W66" s="16"/>
      <c r="X66" s="16"/>
      <c r="Y66" s="16"/>
      <c r="Z66" s="16"/>
      <c r="AA66" s="16"/>
      <c r="AB66" s="16"/>
      <c r="AC66" s="16"/>
      <c r="AD66" s="16"/>
    </row>
    <row r="67" spans="1:30" ht="15.75" customHeight="1" x14ac:dyDescent="0.2">
      <c r="A67" s="16"/>
      <c r="B67" s="69" t="s">
        <v>91</v>
      </c>
      <c r="C67" s="70"/>
      <c r="D67" s="101">
        <f>+[1]Presupuesto!V30</f>
        <v>0</v>
      </c>
      <c r="E67" s="102">
        <f t="shared" ref="E67:E72" si="96">+D67</f>
        <v>0</v>
      </c>
      <c r="F67" s="102">
        <f t="shared" ref="F67:F72" si="97">+D67</f>
        <v>0</v>
      </c>
      <c r="G67" s="102">
        <f t="shared" ref="G67:G72" si="98">+D67</f>
        <v>0</v>
      </c>
      <c r="H67" s="102">
        <f t="shared" ref="H67:H72" si="99">+D67</f>
        <v>0</v>
      </c>
      <c r="I67" s="102">
        <f t="shared" ref="I67:I72" si="100">+D67</f>
        <v>0</v>
      </c>
      <c r="J67" s="102">
        <f t="shared" ref="J67:J72" si="101">+D67</f>
        <v>0</v>
      </c>
      <c r="K67" s="102">
        <f t="shared" ref="K67:K72" si="102">+E67</f>
        <v>0</v>
      </c>
      <c r="L67" s="102">
        <f t="shared" ref="L67:L72" si="103">+F67</f>
        <v>0</v>
      </c>
      <c r="M67" s="102">
        <f t="shared" ref="M67:M72" si="104">+G67</f>
        <v>0</v>
      </c>
      <c r="N67" s="102">
        <f t="shared" ref="N67:N72" si="105">+H67</f>
        <v>0</v>
      </c>
      <c r="O67" s="102">
        <f t="shared" ref="O67:O72" si="106">+I67</f>
        <v>0</v>
      </c>
      <c r="P67" s="102">
        <f t="shared" ref="P67:P72" si="107">+J67</f>
        <v>0</v>
      </c>
      <c r="Q67" s="16"/>
      <c r="R67" s="16"/>
      <c r="S67" s="16"/>
      <c r="T67" s="16"/>
      <c r="U67" s="16"/>
      <c r="V67" s="16"/>
      <c r="W67" s="16"/>
      <c r="X67" s="16"/>
      <c r="Y67" s="16"/>
      <c r="Z67" s="16"/>
      <c r="AA67" s="16"/>
      <c r="AB67" s="16"/>
      <c r="AC67" s="16"/>
      <c r="AD67" s="16"/>
    </row>
    <row r="68" spans="1:30" ht="15.75" customHeight="1" x14ac:dyDescent="0.2">
      <c r="A68" s="16"/>
      <c r="B68" s="69" t="s">
        <v>95</v>
      </c>
      <c r="C68" s="70"/>
      <c r="D68" s="101">
        <f>+[1]Presupuesto!V31</f>
        <v>0</v>
      </c>
      <c r="E68" s="102">
        <f t="shared" ref="E68" si="108">+D68</f>
        <v>0</v>
      </c>
      <c r="F68" s="102">
        <f t="shared" ref="F68" si="109">+D68</f>
        <v>0</v>
      </c>
      <c r="G68" s="102">
        <f t="shared" ref="G68" si="110">+D68</f>
        <v>0</v>
      </c>
      <c r="H68" s="102">
        <f t="shared" ref="H68" si="111">+D68</f>
        <v>0</v>
      </c>
      <c r="I68" s="102">
        <f t="shared" ref="I68" si="112">+D68</f>
        <v>0</v>
      </c>
      <c r="J68" s="102">
        <f t="shared" ref="J68" si="113">+D68</f>
        <v>0</v>
      </c>
      <c r="K68" s="102">
        <f t="shared" ref="K68" si="114">+E68</f>
        <v>0</v>
      </c>
      <c r="L68" s="102">
        <f t="shared" ref="L68" si="115">+F68</f>
        <v>0</v>
      </c>
      <c r="M68" s="102">
        <f t="shared" ref="M68" si="116">+G68</f>
        <v>0</v>
      </c>
      <c r="N68" s="102">
        <f t="shared" ref="N68" si="117">+H68</f>
        <v>0</v>
      </c>
      <c r="O68" s="102">
        <f t="shared" ref="O68" si="118">+I68</f>
        <v>0</v>
      </c>
      <c r="P68" s="102">
        <f t="shared" ref="P68" si="119">+J68</f>
        <v>0</v>
      </c>
      <c r="Q68" s="16"/>
      <c r="R68" s="16"/>
      <c r="S68" s="16"/>
      <c r="T68" s="16"/>
      <c r="U68" s="16"/>
      <c r="V68" s="16"/>
      <c r="W68" s="16"/>
      <c r="X68" s="16"/>
      <c r="Y68" s="16"/>
      <c r="Z68" s="16"/>
      <c r="AA68" s="16"/>
      <c r="AB68" s="16"/>
      <c r="AC68" s="16"/>
      <c r="AD68" s="16"/>
    </row>
    <row r="69" spans="1:30" ht="15.75" customHeight="1" x14ac:dyDescent="0.2">
      <c r="A69" s="16"/>
      <c r="B69" s="69" t="s">
        <v>84</v>
      </c>
      <c r="C69" s="70"/>
      <c r="D69" s="101">
        <f>+[1]Presupuesto!V31</f>
        <v>0</v>
      </c>
      <c r="E69" s="102">
        <f t="shared" si="96"/>
        <v>0</v>
      </c>
      <c r="F69" s="102">
        <f t="shared" si="97"/>
        <v>0</v>
      </c>
      <c r="G69" s="102">
        <f t="shared" si="98"/>
        <v>0</v>
      </c>
      <c r="H69" s="102">
        <f t="shared" si="99"/>
        <v>0</v>
      </c>
      <c r="I69" s="102">
        <f t="shared" si="100"/>
        <v>0</v>
      </c>
      <c r="J69" s="102">
        <f t="shared" si="101"/>
        <v>0</v>
      </c>
      <c r="K69" s="102">
        <f t="shared" si="102"/>
        <v>0</v>
      </c>
      <c r="L69" s="102">
        <f t="shared" si="103"/>
        <v>0</v>
      </c>
      <c r="M69" s="102">
        <f t="shared" si="104"/>
        <v>0</v>
      </c>
      <c r="N69" s="102">
        <f t="shared" si="105"/>
        <v>0</v>
      </c>
      <c r="O69" s="102">
        <f t="shared" si="106"/>
        <v>0</v>
      </c>
      <c r="P69" s="102">
        <f t="shared" si="107"/>
        <v>0</v>
      </c>
      <c r="Q69" s="16"/>
      <c r="R69" s="16"/>
      <c r="S69" s="16"/>
      <c r="T69" s="16"/>
      <c r="U69" s="16"/>
      <c r="V69" s="16"/>
      <c r="W69" s="16"/>
      <c r="X69" s="16"/>
      <c r="Y69" s="16"/>
      <c r="Z69" s="16"/>
      <c r="AA69" s="16"/>
      <c r="AB69" s="16"/>
      <c r="AC69" s="16"/>
      <c r="AD69" s="16"/>
    </row>
    <row r="70" spans="1:30" ht="15.75" customHeight="1" x14ac:dyDescent="0.2">
      <c r="A70" s="16"/>
      <c r="B70" s="69" t="s">
        <v>93</v>
      </c>
      <c r="C70" s="70"/>
      <c r="D70" s="101">
        <f>+[1]Presupuesto!V32</f>
        <v>0</v>
      </c>
      <c r="E70" s="102">
        <f t="shared" si="96"/>
        <v>0</v>
      </c>
      <c r="F70" s="102">
        <f t="shared" si="97"/>
        <v>0</v>
      </c>
      <c r="G70" s="102">
        <f t="shared" si="98"/>
        <v>0</v>
      </c>
      <c r="H70" s="102">
        <f t="shared" si="99"/>
        <v>0</v>
      </c>
      <c r="I70" s="102">
        <f t="shared" si="100"/>
        <v>0</v>
      </c>
      <c r="J70" s="102">
        <f t="shared" si="101"/>
        <v>0</v>
      </c>
      <c r="K70" s="102">
        <f t="shared" si="102"/>
        <v>0</v>
      </c>
      <c r="L70" s="102">
        <f t="shared" si="103"/>
        <v>0</v>
      </c>
      <c r="M70" s="102">
        <f t="shared" si="104"/>
        <v>0</v>
      </c>
      <c r="N70" s="102">
        <f t="shared" si="105"/>
        <v>0</v>
      </c>
      <c r="O70" s="102">
        <f t="shared" si="106"/>
        <v>0</v>
      </c>
      <c r="P70" s="102">
        <f t="shared" si="107"/>
        <v>0</v>
      </c>
      <c r="Q70" s="16"/>
      <c r="R70" s="16"/>
      <c r="S70" s="16"/>
      <c r="T70" s="16"/>
      <c r="U70" s="16"/>
      <c r="V70" s="16"/>
      <c r="W70" s="16"/>
      <c r="X70" s="16"/>
      <c r="Y70" s="16"/>
      <c r="Z70" s="16"/>
      <c r="AA70" s="16"/>
      <c r="AB70" s="16"/>
      <c r="AC70" s="16"/>
      <c r="AD70" s="16"/>
    </row>
    <row r="71" spans="1:30" ht="15.75" customHeight="1" x14ac:dyDescent="0.2">
      <c r="A71" s="16"/>
      <c r="B71" s="69" t="s">
        <v>70</v>
      </c>
      <c r="C71" s="70"/>
      <c r="D71" s="101">
        <f>+[1]Presupuesto!V37</f>
        <v>0</v>
      </c>
      <c r="E71" s="102">
        <f t="shared" si="96"/>
        <v>0</v>
      </c>
      <c r="F71" s="102">
        <f t="shared" si="97"/>
        <v>0</v>
      </c>
      <c r="G71" s="102">
        <f t="shared" si="98"/>
        <v>0</v>
      </c>
      <c r="H71" s="102">
        <f t="shared" si="99"/>
        <v>0</v>
      </c>
      <c r="I71" s="102">
        <f t="shared" si="100"/>
        <v>0</v>
      </c>
      <c r="J71" s="102">
        <f t="shared" si="101"/>
        <v>0</v>
      </c>
      <c r="K71" s="102">
        <f t="shared" si="102"/>
        <v>0</v>
      </c>
      <c r="L71" s="102">
        <f t="shared" si="103"/>
        <v>0</v>
      </c>
      <c r="M71" s="102">
        <f t="shared" si="104"/>
        <v>0</v>
      </c>
      <c r="N71" s="102">
        <f t="shared" si="105"/>
        <v>0</v>
      </c>
      <c r="O71" s="102">
        <f t="shared" si="106"/>
        <v>0</v>
      </c>
      <c r="P71" s="102">
        <f t="shared" si="107"/>
        <v>0</v>
      </c>
      <c r="Q71" s="16"/>
      <c r="R71" s="16"/>
      <c r="S71" s="16"/>
      <c r="T71" s="16"/>
      <c r="U71" s="16"/>
      <c r="V71" s="16"/>
      <c r="W71" s="16"/>
      <c r="X71" s="16"/>
      <c r="Y71" s="16"/>
      <c r="Z71" s="16"/>
      <c r="AA71" s="16"/>
      <c r="AB71" s="16"/>
      <c r="AC71" s="16"/>
      <c r="AD71" s="16"/>
    </row>
    <row r="72" spans="1:30" ht="15.75" customHeight="1" x14ac:dyDescent="0.2">
      <c r="A72" s="16"/>
      <c r="B72" s="50"/>
      <c r="C72" s="24"/>
      <c r="D72" s="103">
        <f>+[1]Presupuesto!V38</f>
        <v>0</v>
      </c>
      <c r="E72" s="104">
        <f t="shared" si="96"/>
        <v>0</v>
      </c>
      <c r="F72" s="104">
        <f t="shared" si="97"/>
        <v>0</v>
      </c>
      <c r="G72" s="104">
        <f t="shared" si="98"/>
        <v>0</v>
      </c>
      <c r="H72" s="104">
        <f t="shared" si="99"/>
        <v>0</v>
      </c>
      <c r="I72" s="104">
        <f t="shared" si="100"/>
        <v>0</v>
      </c>
      <c r="J72" s="104">
        <f t="shared" si="101"/>
        <v>0</v>
      </c>
      <c r="K72" s="104">
        <f t="shared" si="102"/>
        <v>0</v>
      </c>
      <c r="L72" s="104">
        <f t="shared" si="103"/>
        <v>0</v>
      </c>
      <c r="M72" s="104">
        <f t="shared" si="104"/>
        <v>0</v>
      </c>
      <c r="N72" s="104">
        <f t="shared" si="105"/>
        <v>0</v>
      </c>
      <c r="O72" s="104">
        <f t="shared" si="106"/>
        <v>0</v>
      </c>
      <c r="P72" s="104">
        <f t="shared" si="107"/>
        <v>0</v>
      </c>
      <c r="Q72" s="16"/>
      <c r="R72" s="16"/>
      <c r="S72" s="16"/>
      <c r="T72" s="16"/>
      <c r="U72" s="16"/>
      <c r="V72" s="16"/>
      <c r="W72" s="16"/>
      <c r="X72" s="16"/>
      <c r="Y72" s="16"/>
      <c r="Z72" s="16"/>
      <c r="AA72" s="16"/>
      <c r="AB72" s="16"/>
      <c r="AC72" s="16"/>
      <c r="AD72" s="16"/>
    </row>
    <row r="73" spans="1:30" ht="15.75" customHeight="1" x14ac:dyDescent="0.2">
      <c r="A73" s="26"/>
      <c r="B73" s="23"/>
      <c r="C73" s="24"/>
      <c r="D73" s="25"/>
      <c r="E73" s="25"/>
      <c r="F73" s="25"/>
      <c r="G73" s="25"/>
      <c r="H73" s="25"/>
      <c r="I73" s="25"/>
      <c r="J73" s="25"/>
      <c r="K73" s="25"/>
      <c r="L73" s="25"/>
      <c r="M73" s="25"/>
      <c r="N73" s="25"/>
      <c r="O73" s="25"/>
      <c r="P73" s="25"/>
      <c r="Q73" s="26"/>
      <c r="R73" s="16"/>
      <c r="S73" s="16"/>
      <c r="T73" s="16"/>
      <c r="U73" s="16"/>
      <c r="V73" s="16"/>
      <c r="W73" s="16"/>
      <c r="X73" s="16"/>
      <c r="Y73" s="16"/>
      <c r="Z73" s="16"/>
      <c r="AA73" s="16"/>
      <c r="AB73" s="16"/>
      <c r="AC73" s="16"/>
      <c r="AD73" s="16"/>
    </row>
    <row r="74" spans="1:30" ht="30" customHeight="1" x14ac:dyDescent="0.2">
      <c r="A74" s="26"/>
      <c r="B74" s="58" t="s">
        <v>96</v>
      </c>
      <c r="C74" s="59"/>
      <c r="D74" s="60"/>
      <c r="E74" s="60"/>
      <c r="F74" s="60"/>
      <c r="G74" s="60"/>
      <c r="H74" s="60"/>
      <c r="I74" s="60"/>
      <c r="J74" s="60"/>
      <c r="K74" s="60"/>
      <c r="L74" s="60"/>
      <c r="M74" s="60"/>
      <c r="N74" s="60"/>
      <c r="O74" s="60"/>
      <c r="P74" s="60"/>
      <c r="Q74" s="26"/>
      <c r="R74" s="16"/>
      <c r="S74" s="16"/>
      <c r="T74" s="16"/>
      <c r="U74" s="16"/>
      <c r="V74" s="16"/>
      <c r="W74" s="16"/>
      <c r="X74" s="16"/>
      <c r="Y74" s="16"/>
      <c r="Z74" s="16"/>
      <c r="AA74" s="16"/>
      <c r="AB74" s="16"/>
      <c r="AC74" s="16"/>
      <c r="AD74" s="16"/>
    </row>
    <row r="75" spans="1:30" ht="15.75" customHeight="1"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row>
    <row r="76" spans="1:30" s="63" customFormat="1" ht="23" customHeight="1" x14ac:dyDescent="0.2">
      <c r="A76" s="62"/>
      <c r="B76" s="64" t="s">
        <v>32</v>
      </c>
      <c r="C76" s="65"/>
      <c r="D76" s="65"/>
      <c r="E76" s="65"/>
      <c r="F76" s="65"/>
      <c r="G76" s="65"/>
      <c r="H76" s="65"/>
      <c r="I76" s="65"/>
      <c r="J76" s="65"/>
      <c r="K76" s="65"/>
      <c r="L76" s="65"/>
      <c r="M76" s="65"/>
      <c r="N76" s="65"/>
      <c r="O76" s="65"/>
      <c r="P76" s="65"/>
      <c r="Q76" s="62"/>
      <c r="R76" s="62"/>
      <c r="S76" s="62"/>
      <c r="T76" s="62"/>
      <c r="U76" s="62"/>
      <c r="V76" s="62"/>
      <c r="W76" s="62"/>
      <c r="X76" s="62"/>
      <c r="Y76" s="62"/>
      <c r="Z76" s="62"/>
      <c r="AA76" s="62"/>
      <c r="AB76" s="62"/>
      <c r="AC76" s="62"/>
      <c r="AD76" s="62"/>
    </row>
    <row r="77" spans="1:30" ht="15.75" customHeight="1"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row>
    <row r="78" spans="1:30" ht="15.75" customHeight="1"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row>
    <row r="79" spans="1:30" ht="26" customHeight="1" x14ac:dyDescent="0.2">
      <c r="A79" s="16"/>
      <c r="B79" s="66" t="s">
        <v>102</v>
      </c>
      <c r="C79" s="67"/>
      <c r="D79" s="67"/>
      <c r="E79" s="67"/>
      <c r="F79" s="67"/>
      <c r="G79" s="67"/>
      <c r="H79" s="67"/>
      <c r="I79" s="67"/>
      <c r="J79" s="67"/>
      <c r="K79" s="67"/>
      <c r="L79" s="67"/>
      <c r="M79" s="67"/>
      <c r="N79" s="67"/>
      <c r="O79" s="67"/>
      <c r="P79" s="67"/>
      <c r="Q79" s="16"/>
      <c r="R79" s="16"/>
      <c r="S79" s="16"/>
      <c r="T79" s="16"/>
      <c r="U79" s="16"/>
      <c r="V79" s="16"/>
      <c r="W79" s="16"/>
      <c r="X79" s="16"/>
      <c r="Y79" s="16"/>
      <c r="Z79" s="16"/>
      <c r="AA79" s="16"/>
      <c r="AB79" s="16"/>
      <c r="AC79" s="16"/>
      <c r="AD79" s="16"/>
    </row>
    <row r="80" spans="1:30" ht="15.75" customHeight="1"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row>
    <row r="81" spans="1:30" ht="15.75" customHeight="1"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row>
    <row r="82" spans="1:30" ht="15.75" customHeight="1"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row>
    <row r="83" spans="1:30" ht="15.75" customHeight="1"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row>
    <row r="84" spans="1:30" ht="15.75" customHeight="1"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row>
    <row r="85" spans="1:30" ht="15.75" customHeight="1"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row>
    <row r="86" spans="1:30" ht="15.75" customHeight="1"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row>
    <row r="87" spans="1:30" ht="15.75" customHeight="1"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row>
    <row r="88" spans="1:30" ht="15.75" customHeight="1"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row>
    <row r="89" spans="1:30" ht="15.75" customHeight="1"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row>
    <row r="90" spans="1:30" ht="15.75" customHeight="1"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row>
    <row r="91" spans="1:30" ht="15.75" customHeight="1"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row>
    <row r="92" spans="1:30" ht="15.75" customHeight="1"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row>
    <row r="93" spans="1:30" ht="15.75" customHeight="1"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row>
    <row r="94" spans="1:30" ht="15.75" customHeight="1"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row>
    <row r="95" spans="1:30" ht="15.75" customHeight="1"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row>
    <row r="96" spans="1:30" ht="15.75" customHeight="1"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row>
    <row r="97" spans="1:30" ht="15.75" customHeight="1"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row>
    <row r="98" spans="1:30" ht="15.75" customHeight="1"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row>
    <row r="99" spans="1:30" ht="15.75" customHeight="1"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row>
    <row r="100" spans="1:30" ht="15.75" customHeight="1"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row>
    <row r="101" spans="1:30" ht="15.75" customHeight="1"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row>
    <row r="102" spans="1:30" ht="15.75" customHeight="1"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row>
    <row r="103" spans="1:30" ht="15.75" customHeight="1"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row>
    <row r="104" spans="1:30" ht="15.75" customHeight="1"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row>
    <row r="105" spans="1:30" ht="15.75" customHeight="1"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row>
    <row r="106" spans="1:30" ht="15.75" customHeight="1"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row>
    <row r="107" spans="1:30" ht="15.75" customHeight="1"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row>
    <row r="108" spans="1:30" ht="15.75" customHeight="1"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row>
    <row r="109" spans="1:30" ht="15.75" customHeight="1"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row>
    <row r="110" spans="1:30" ht="15.75" customHeight="1"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row>
    <row r="111" spans="1:30" ht="15.75" customHeight="1"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row>
    <row r="112" spans="1:30" ht="15.75" customHeight="1"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row>
    <row r="113" spans="1:30" ht="15.75" customHeight="1"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row>
    <row r="114" spans="1:30" ht="15.75" customHeight="1"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row>
    <row r="115" spans="1:30" ht="15.75" customHeight="1"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row>
    <row r="116" spans="1:30" ht="15.75" customHeight="1"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row>
    <row r="117" spans="1:30" ht="15.75" customHeight="1"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row>
    <row r="118" spans="1:30" ht="15.75" customHeight="1"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row>
    <row r="119" spans="1:30" ht="15.75" customHeight="1"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row>
    <row r="120" spans="1:30" ht="15.75" customHeight="1"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row>
    <row r="121" spans="1:30" ht="15.75" customHeight="1"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row>
    <row r="122" spans="1:30" ht="15.75" customHeight="1"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row>
    <row r="123" spans="1:30" ht="15.75" customHeight="1"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row>
    <row r="124" spans="1:30" ht="15.75" customHeight="1"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row>
    <row r="125" spans="1:30" ht="15.75" customHeight="1"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row>
    <row r="126" spans="1:30" ht="15.75" customHeight="1"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row>
    <row r="127" spans="1:30" ht="15.75" customHeight="1"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row>
    <row r="128" spans="1:30" ht="15.75" customHeight="1"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row>
    <row r="129" spans="1:30" ht="15.75" customHeight="1"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row>
    <row r="130" spans="1:30" ht="15.75" customHeight="1"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row>
    <row r="131" spans="1:30" ht="15.75" customHeight="1"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row>
    <row r="132" spans="1:30" ht="15.75" customHeight="1"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row>
    <row r="133" spans="1:30" ht="15.75" customHeight="1"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row>
    <row r="134" spans="1:30" ht="15.75" customHeight="1"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row>
    <row r="135" spans="1:30" ht="15.75" customHeight="1"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row>
    <row r="136" spans="1:30" ht="15.75" customHeight="1"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row>
    <row r="137" spans="1:30" ht="15.75" customHeight="1"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row>
    <row r="138" spans="1:30" ht="15.75" customHeight="1"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row>
    <row r="139" spans="1:30" ht="15.75" customHeight="1"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row>
    <row r="140" spans="1:30" ht="15.75" customHeight="1"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row>
    <row r="141" spans="1:30" ht="15.75" customHeight="1"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row>
    <row r="142" spans="1:30" ht="15.75" customHeight="1"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row>
    <row r="143" spans="1:30" ht="15.75" customHeight="1"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row>
    <row r="144" spans="1:30" ht="15.75" customHeight="1"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row>
    <row r="145" spans="1:30" ht="15.75" customHeight="1"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row>
    <row r="146" spans="1:30" ht="15.75" customHeight="1"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row>
    <row r="147" spans="1:30" ht="15.75" customHeight="1"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row>
    <row r="148" spans="1:30" ht="15.75" customHeight="1"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row>
    <row r="149" spans="1:30" ht="15.75" customHeight="1"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row>
    <row r="150" spans="1:30" ht="15.75" customHeight="1"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row>
    <row r="151" spans="1:30" ht="15.75" customHeight="1"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row>
    <row r="152" spans="1:30" ht="15.75" customHeight="1"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row>
    <row r="153" spans="1:30" ht="15.75" customHeight="1"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row>
    <row r="154" spans="1:30" ht="15.75" customHeight="1"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row>
    <row r="155" spans="1:30" ht="15.75" customHeight="1"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row>
    <row r="156" spans="1:30" ht="15.75" customHeight="1"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row>
    <row r="157" spans="1:30" ht="15.75" customHeight="1"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row>
    <row r="158" spans="1:30" ht="15.75" customHeight="1"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row>
    <row r="159" spans="1:30" ht="15.75" customHeight="1"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row>
    <row r="160" spans="1:30" ht="15.75" customHeight="1"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row>
    <row r="161" spans="1:30" ht="15.75" customHeight="1"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row>
    <row r="162" spans="1:30" ht="15.75" customHeight="1"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row>
    <row r="163" spans="1:30" ht="15.75" customHeight="1"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row>
    <row r="164" spans="1:30" ht="15.75" customHeight="1"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row>
    <row r="165" spans="1:30" ht="15.75" customHeight="1"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row>
    <row r="166" spans="1:30" ht="15.75" customHeight="1"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row>
    <row r="167" spans="1:30" ht="15.75" customHeight="1"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row>
    <row r="168" spans="1:30" ht="15.75" customHeight="1"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row>
    <row r="169" spans="1:30" ht="15.75" customHeight="1"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row>
    <row r="170" spans="1:30" ht="15.75" customHeight="1"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row>
    <row r="171" spans="1:30" ht="15.75" customHeight="1"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row>
    <row r="172" spans="1:30" ht="15.75" customHeight="1"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row>
    <row r="173" spans="1:30" ht="15.75" customHeight="1"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row>
    <row r="174" spans="1:30" ht="15.75" customHeight="1"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row>
    <row r="175" spans="1:30" ht="15.75" customHeight="1"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row>
    <row r="176" spans="1:30" ht="15.75" customHeight="1"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row>
    <row r="177" spans="1:30" ht="15.75" customHeight="1"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row>
    <row r="178" spans="1:30" ht="15.75" customHeight="1"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row>
    <row r="179" spans="1:30" ht="15.75" customHeight="1"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row>
    <row r="180" spans="1:30" ht="15.75" customHeight="1"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row>
    <row r="181" spans="1:30" ht="15.75" customHeight="1"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row>
    <row r="182" spans="1:30" ht="15.75" customHeight="1"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row>
    <row r="183" spans="1:30" ht="15.75" customHeight="1"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row>
    <row r="184" spans="1:30" ht="15.75" customHeight="1"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row>
    <row r="185" spans="1:30" ht="15.75" customHeight="1"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row>
    <row r="186" spans="1:30" ht="15.75" customHeight="1"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row>
    <row r="187" spans="1:30" ht="15.75" customHeight="1"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row>
    <row r="188" spans="1:30" ht="15.75" customHeight="1"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row>
    <row r="189" spans="1:30" ht="15.75" customHeight="1"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row>
    <row r="190" spans="1:30" ht="15.75" customHeight="1"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row>
    <row r="191" spans="1:30" ht="15.75" customHeight="1"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row>
    <row r="192" spans="1:30" ht="15.75" customHeight="1"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row>
    <row r="193" spans="1:30" ht="15.75" customHeight="1"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row>
    <row r="194" spans="1:30" ht="15.75" customHeight="1"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row>
    <row r="195" spans="1:30" ht="15.75" customHeight="1"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row>
    <row r="196" spans="1:30" ht="15.75" customHeight="1"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row>
    <row r="197" spans="1:30" ht="15.75" customHeight="1"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row>
    <row r="198" spans="1:30" ht="15.75" customHeight="1"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row>
    <row r="199" spans="1:30" ht="15.75" customHeight="1"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row>
    <row r="200" spans="1:30" ht="15.75" customHeight="1"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row>
    <row r="201" spans="1:30" ht="15.75" customHeight="1"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row>
    <row r="202" spans="1:30" ht="15.75" customHeight="1"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row>
    <row r="203" spans="1:30" ht="15.75" customHeight="1"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row>
    <row r="204" spans="1:30" ht="15.75" customHeight="1"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row>
    <row r="205" spans="1:30" ht="15.75" customHeight="1"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row>
    <row r="206" spans="1:30" ht="15.75" customHeight="1"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row>
    <row r="207" spans="1:30" ht="15.75" customHeight="1"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row>
    <row r="208" spans="1:30" ht="15.75" customHeight="1"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row>
    <row r="209" spans="1:30" ht="15.75" customHeight="1"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row>
    <row r="210" spans="1:30" ht="15.75" customHeight="1"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row>
    <row r="211" spans="1:30" ht="15.75" customHeight="1"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row>
    <row r="212" spans="1:30" ht="15.75" customHeight="1"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row>
    <row r="213" spans="1:30" ht="15.75" customHeight="1"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row>
    <row r="214" spans="1:30" ht="15.75" customHeight="1"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row>
    <row r="215" spans="1:30" ht="15.75" customHeight="1"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row>
    <row r="216" spans="1:30" ht="15.75" customHeight="1"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row>
    <row r="217" spans="1:30" ht="15.75" customHeight="1"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row>
    <row r="218" spans="1:30" ht="15.75" customHeight="1"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row>
    <row r="219" spans="1:30" ht="15.75" customHeight="1"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row>
    <row r="220" spans="1:30" ht="15.75" customHeight="1"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row>
    <row r="221" spans="1:30" ht="15.75" customHeight="1"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row>
    <row r="222" spans="1:30" ht="15.75" customHeight="1"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row>
    <row r="223" spans="1:30" ht="15.75" customHeight="1"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row>
    <row r="224" spans="1:30" ht="15.75" customHeight="1"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row>
    <row r="225" spans="1:30" ht="15.75" customHeight="1"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row>
    <row r="226" spans="1:30" ht="15.75" customHeight="1"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row>
    <row r="227" spans="1:30" ht="15.75" customHeight="1"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row>
    <row r="228" spans="1:30" ht="15.75" customHeight="1"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row>
    <row r="229" spans="1:30" ht="15.75" customHeight="1" x14ac:dyDescent="0.2">
      <c r="A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row>
    <row r="230" spans="1:30" ht="15.75" customHeight="1" x14ac:dyDescent="0.2">
      <c r="A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row>
    <row r="231" spans="1:30" ht="15.75" customHeight="1" x14ac:dyDescent="0.2">
      <c r="A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row>
    <row r="232" spans="1:30" ht="15.75" customHeight="1" x14ac:dyDescent="0.2">
      <c r="A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row>
    <row r="233" spans="1:30" ht="15.75" customHeight="1" x14ac:dyDescent="0.2">
      <c r="A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row>
    <row r="234" spans="1:30" ht="15.75" customHeight="1" x14ac:dyDescent="0.2">
      <c r="A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row>
    <row r="235" spans="1:30" ht="15.75" customHeight="1" x14ac:dyDescent="0.2">
      <c r="A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row>
    <row r="236" spans="1:30" ht="15.75" customHeight="1" x14ac:dyDescent="0.2">
      <c r="A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row>
    <row r="237" spans="1:30" ht="15.75" customHeight="1" x14ac:dyDescent="0.2">
      <c r="A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row>
    <row r="238" spans="1:30" ht="15.75" customHeight="1" x14ac:dyDescent="0.2">
      <c r="A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row>
    <row r="239" spans="1:30" ht="15.75" customHeight="1" x14ac:dyDescent="0.2">
      <c r="A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row>
    <row r="240" spans="1:30" ht="15.75" customHeight="1" x14ac:dyDescent="0.2">
      <c r="A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row>
    <row r="241" spans="1:30" ht="15.75" customHeight="1" x14ac:dyDescent="0.2">
      <c r="A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row>
    <row r="242" spans="1:30" ht="15.75" customHeight="1" x14ac:dyDescent="0.2">
      <c r="A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row>
    <row r="243" spans="1:30" ht="15.75" customHeight="1" x14ac:dyDescent="0.2">
      <c r="A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row>
    <row r="244" spans="1:30" ht="15.75" customHeight="1" x14ac:dyDescent="0.2">
      <c r="A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row>
    <row r="245" spans="1:30" ht="15.75" customHeight="1" x14ac:dyDescent="0.2">
      <c r="A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row>
    <row r="246" spans="1:30" ht="15.75" customHeight="1" x14ac:dyDescent="0.2">
      <c r="A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row>
    <row r="247" spans="1:30" ht="15.75" customHeight="1" x14ac:dyDescent="0.2">
      <c r="A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row>
    <row r="248" spans="1:30" ht="15.75" customHeight="1" x14ac:dyDescent="0.2">
      <c r="A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row>
    <row r="249" spans="1:30" ht="15.75" customHeight="1" x14ac:dyDescent="0.2">
      <c r="A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row>
    <row r="250" spans="1:30" ht="15.75" customHeight="1" x14ac:dyDescent="0.2">
      <c r="A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row>
    <row r="251" spans="1:30" ht="15.75" customHeight="1" x14ac:dyDescent="0.2">
      <c r="A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row>
    <row r="252" spans="1:30" ht="15.75" customHeight="1" x14ac:dyDescent="0.2">
      <c r="A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row>
    <row r="253" spans="1:30" ht="15.75" customHeight="1" x14ac:dyDescent="0.2">
      <c r="A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row>
    <row r="254" spans="1:30" ht="15.75" customHeight="1" x14ac:dyDescent="0.2">
      <c r="A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row>
    <row r="255" spans="1:30" ht="15.75" customHeight="1" x14ac:dyDescent="0.2">
      <c r="A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row>
    <row r="256" spans="1:30" ht="15.75" customHeight="1" x14ac:dyDescent="0.2">
      <c r="A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row>
    <row r="257" spans="1:30" ht="15.75" customHeight="1" x14ac:dyDescent="0.2">
      <c r="A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row>
    <row r="258" spans="1:30" ht="15.75" customHeight="1" x14ac:dyDescent="0.2">
      <c r="A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row>
    <row r="259" spans="1:30" ht="15.75" customHeight="1" x14ac:dyDescent="0.2">
      <c r="A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row>
    <row r="260" spans="1:30" ht="15.75" customHeight="1" x14ac:dyDescent="0.2">
      <c r="A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row>
    <row r="261" spans="1:30" ht="15.75" customHeight="1" x14ac:dyDescent="0.2">
      <c r="A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row>
    <row r="262" spans="1:30" ht="15.75" customHeight="1" x14ac:dyDescent="0.2">
      <c r="A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row>
    <row r="263" spans="1:30" ht="15.75" customHeight="1" x14ac:dyDescent="0.2">
      <c r="A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row>
    <row r="264" spans="1:30" ht="15.75" customHeight="1" x14ac:dyDescent="0.2">
      <c r="A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row>
    <row r="265" spans="1:30" ht="15.75" customHeight="1" x14ac:dyDescent="0.2">
      <c r="A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row>
    <row r="266" spans="1:30" ht="15.75" customHeight="1" x14ac:dyDescent="0.2">
      <c r="A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row>
    <row r="267" spans="1:30" ht="15.75" customHeight="1" x14ac:dyDescent="0.2">
      <c r="A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row>
    <row r="268" spans="1:30" ht="15.75" customHeight="1" x14ac:dyDescent="0.2">
      <c r="A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row>
    <row r="269" spans="1:30" ht="15.75" customHeight="1" x14ac:dyDescent="0.2">
      <c r="A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row>
    <row r="270" spans="1:30" ht="15.75" customHeight="1" x14ac:dyDescent="0.2">
      <c r="A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row>
    <row r="271" spans="1:30" ht="15.75" customHeight="1" x14ac:dyDescent="0.2">
      <c r="A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row>
    <row r="272" spans="1:30" ht="15.75" customHeight="1" x14ac:dyDescent="0.2">
      <c r="A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row>
    <row r="273" spans="1:30" ht="15.75" customHeight="1" x14ac:dyDescent="0.2">
      <c r="A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row>
    <row r="274" spans="1:30" ht="15.75" customHeight="1" x14ac:dyDescent="0.2">
      <c r="A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row>
    <row r="275" spans="1:30" ht="15.75" customHeight="1" x14ac:dyDescent="0.2">
      <c r="A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row>
    <row r="276" spans="1:30" ht="15.75" customHeight="1" x14ac:dyDescent="0.2">
      <c r="A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row>
    <row r="277" spans="1:30" ht="15.75" customHeight="1" x14ac:dyDescent="0.2">
      <c r="A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row>
    <row r="278" spans="1:30" ht="15.75" customHeight="1" x14ac:dyDescent="0.2">
      <c r="A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row>
    <row r="279" spans="1:30" ht="15.75" customHeight="1" x14ac:dyDescent="0.2">
      <c r="A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row>
    <row r="280" spans="1:30" ht="15.75" customHeight="1" x14ac:dyDescent="0.2">
      <c r="A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row>
    <row r="281" spans="1:30" ht="15.75" customHeight="1" x14ac:dyDescent="0.2">
      <c r="A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row>
    <row r="282" spans="1:30" ht="15.75" customHeight="1" x14ac:dyDescent="0.2">
      <c r="A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row>
    <row r="283" spans="1:30" ht="15.75" customHeight="1" x14ac:dyDescent="0.2">
      <c r="A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row>
    <row r="284" spans="1:30" ht="15.75" customHeight="1" x14ac:dyDescent="0.2">
      <c r="A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row>
    <row r="285" spans="1:30" ht="15.75" customHeight="1" x14ac:dyDescent="0.2">
      <c r="A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row>
    <row r="286" spans="1:30" ht="15.75" customHeight="1" x14ac:dyDescent="0.2">
      <c r="A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row>
    <row r="287" spans="1:30" ht="15.75" customHeight="1" x14ac:dyDescent="0.2">
      <c r="A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row>
    <row r="288" spans="1:30" ht="15.75" customHeight="1" x14ac:dyDescent="0.2">
      <c r="A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row>
    <row r="289" spans="1:30" ht="15.75" customHeight="1" x14ac:dyDescent="0.2">
      <c r="A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row>
    <row r="290" spans="1:30" ht="15.75" customHeight="1" x14ac:dyDescent="0.2">
      <c r="A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row>
    <row r="291" spans="1:30" ht="15.75" customHeight="1" x14ac:dyDescent="0.2">
      <c r="A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row>
    <row r="292" spans="1:30" ht="15.75" customHeight="1" x14ac:dyDescent="0.2">
      <c r="A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row>
    <row r="293" spans="1:30" ht="15.75" customHeight="1" x14ac:dyDescent="0.2">
      <c r="A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row>
    <row r="294" spans="1:30" ht="15.75" customHeight="1" x14ac:dyDescent="0.2">
      <c r="A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row>
    <row r="295" spans="1:30" ht="15.75" customHeight="1" x14ac:dyDescent="0.2">
      <c r="A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row>
    <row r="296" spans="1:30" ht="15.75" customHeight="1" x14ac:dyDescent="0.2">
      <c r="A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row>
    <row r="297" spans="1:30" ht="15.75" customHeight="1" x14ac:dyDescent="0.2">
      <c r="A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row>
    <row r="298" spans="1:30" ht="15.75" customHeight="1" x14ac:dyDescent="0.2">
      <c r="A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row>
    <row r="299" spans="1:30" ht="15.75" customHeight="1" x14ac:dyDescent="0.2">
      <c r="A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row>
    <row r="300" spans="1:30" ht="15.75" customHeight="1" x14ac:dyDescent="0.2">
      <c r="A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row>
    <row r="301" spans="1:30" ht="15.75" customHeight="1" x14ac:dyDescent="0.2">
      <c r="A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row>
    <row r="302" spans="1:30" ht="15.75" customHeight="1" x14ac:dyDescent="0.2">
      <c r="A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row>
    <row r="303" spans="1:30" ht="15.75" customHeight="1" x14ac:dyDescent="0.2">
      <c r="A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row>
    <row r="304" spans="1:30" ht="15.75" customHeight="1" x14ac:dyDescent="0.2">
      <c r="A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row>
    <row r="305" spans="1:30" ht="15.75" customHeight="1" x14ac:dyDescent="0.2">
      <c r="A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row>
    <row r="306" spans="1:30" ht="15.75" customHeight="1" x14ac:dyDescent="0.2">
      <c r="A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row>
    <row r="307" spans="1:30" ht="15.75" customHeight="1" x14ac:dyDescent="0.2">
      <c r="A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row>
    <row r="308" spans="1:30" ht="15.75" customHeight="1" x14ac:dyDescent="0.2">
      <c r="A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row>
    <row r="309" spans="1:30" ht="15.75" customHeight="1" x14ac:dyDescent="0.2">
      <c r="A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row>
    <row r="310" spans="1:30" ht="15.75" customHeight="1" x14ac:dyDescent="0.2">
      <c r="A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row>
    <row r="311" spans="1:30" ht="15.75" customHeight="1" x14ac:dyDescent="0.2">
      <c r="A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row>
    <row r="312" spans="1:30" ht="15.75" customHeight="1" x14ac:dyDescent="0.2">
      <c r="A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row>
    <row r="313" spans="1:30" ht="15.75" customHeight="1" x14ac:dyDescent="0.2">
      <c r="A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row>
    <row r="314" spans="1:30" ht="15.75" customHeight="1" x14ac:dyDescent="0.2">
      <c r="A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row>
    <row r="315" spans="1:30" ht="15.75" customHeight="1" x14ac:dyDescent="0.2">
      <c r="A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row>
    <row r="316" spans="1:30" ht="15.75" customHeight="1" x14ac:dyDescent="0.2">
      <c r="A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row>
    <row r="317" spans="1:30" ht="15.75" customHeight="1" x14ac:dyDescent="0.2">
      <c r="A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row>
    <row r="318" spans="1:30" ht="15.75" customHeight="1" x14ac:dyDescent="0.2">
      <c r="A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row>
    <row r="319" spans="1:30" ht="15.75" customHeight="1" x14ac:dyDescent="0.2">
      <c r="A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row>
    <row r="320" spans="1:30" ht="15.75" customHeight="1" x14ac:dyDescent="0.2">
      <c r="A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row>
    <row r="321" spans="1:30" ht="15.75" customHeight="1" x14ac:dyDescent="0.2">
      <c r="A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row>
    <row r="322" spans="1:30" ht="15.75" customHeight="1" x14ac:dyDescent="0.2">
      <c r="A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row>
    <row r="323" spans="1:30" ht="15.75" customHeight="1" x14ac:dyDescent="0.2">
      <c r="A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row>
    <row r="324" spans="1:30" ht="15.75" customHeight="1" x14ac:dyDescent="0.2">
      <c r="A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row>
    <row r="325" spans="1:30" ht="15.75" customHeight="1" x14ac:dyDescent="0.2">
      <c r="A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row>
    <row r="326" spans="1:30" ht="15.75" customHeight="1" x14ac:dyDescent="0.2">
      <c r="A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row>
    <row r="327" spans="1:30" ht="15.75" customHeight="1" x14ac:dyDescent="0.2">
      <c r="A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row>
    <row r="328" spans="1:30" ht="15.75" customHeight="1" x14ac:dyDescent="0.2">
      <c r="A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row>
    <row r="329" spans="1:30" ht="15.75" customHeight="1" x14ac:dyDescent="0.2">
      <c r="A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row>
    <row r="330" spans="1:30" ht="15.75" customHeight="1" x14ac:dyDescent="0.2">
      <c r="A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row>
    <row r="331" spans="1:30" ht="15.75" customHeight="1" x14ac:dyDescent="0.2">
      <c r="A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row>
    <row r="332" spans="1:30" ht="15.75" customHeight="1" x14ac:dyDescent="0.2">
      <c r="A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row>
    <row r="333" spans="1:30" ht="15.75" customHeight="1" x14ac:dyDescent="0.2">
      <c r="A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row>
    <row r="334" spans="1:30" ht="15.75" customHeight="1" x14ac:dyDescent="0.2">
      <c r="A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row>
    <row r="335" spans="1:30" ht="15.75" customHeight="1" x14ac:dyDescent="0.2">
      <c r="A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row>
    <row r="336" spans="1:30" ht="15.75" customHeight="1" x14ac:dyDescent="0.2">
      <c r="A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row>
    <row r="337" spans="1:30" ht="15.75" customHeight="1" x14ac:dyDescent="0.2">
      <c r="A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row>
    <row r="338" spans="1:30" ht="15.75" customHeight="1" x14ac:dyDescent="0.2">
      <c r="A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row>
    <row r="339" spans="1:30" ht="15.75" customHeight="1" x14ac:dyDescent="0.2">
      <c r="A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row>
    <row r="340" spans="1:30" ht="15.75" customHeight="1" x14ac:dyDescent="0.2">
      <c r="A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row>
    <row r="341" spans="1:30" ht="15.75" customHeight="1" x14ac:dyDescent="0.2">
      <c r="A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row>
    <row r="342" spans="1:30" ht="15.75" customHeight="1" x14ac:dyDescent="0.2">
      <c r="A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row>
    <row r="343" spans="1:30" ht="15.75" customHeight="1" x14ac:dyDescent="0.2">
      <c r="A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row>
    <row r="344" spans="1:30" ht="15.75" customHeight="1" x14ac:dyDescent="0.2">
      <c r="A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row>
    <row r="345" spans="1:30" ht="15.75" customHeight="1" x14ac:dyDescent="0.2">
      <c r="A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row>
    <row r="346" spans="1:30" ht="15.75" customHeight="1" x14ac:dyDescent="0.2">
      <c r="A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row>
    <row r="347" spans="1:30" ht="15.75" customHeight="1" x14ac:dyDescent="0.2">
      <c r="A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row>
    <row r="348" spans="1:30" ht="15.75" customHeight="1" x14ac:dyDescent="0.2">
      <c r="A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row>
    <row r="349" spans="1:30" ht="15.75" customHeight="1" x14ac:dyDescent="0.2">
      <c r="A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row>
    <row r="350" spans="1:30" ht="15.75" customHeight="1" x14ac:dyDescent="0.2">
      <c r="A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row>
    <row r="351" spans="1:30" ht="15.75" customHeight="1" x14ac:dyDescent="0.2">
      <c r="A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row>
    <row r="352" spans="1:30" ht="15.75" customHeight="1" x14ac:dyDescent="0.2">
      <c r="A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row>
    <row r="353" spans="1:30" ht="15.75" customHeight="1" x14ac:dyDescent="0.2">
      <c r="A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row>
    <row r="354" spans="1:30" ht="15.75" customHeight="1" x14ac:dyDescent="0.2">
      <c r="A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row>
    <row r="355" spans="1:30" ht="15.75" customHeight="1" x14ac:dyDescent="0.2">
      <c r="A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row>
    <row r="356" spans="1:30" ht="15.75" customHeight="1" x14ac:dyDescent="0.2">
      <c r="A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row>
    <row r="357" spans="1:30" ht="15.75" customHeight="1" x14ac:dyDescent="0.2">
      <c r="A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row>
    <row r="358" spans="1:30" ht="15.75" customHeight="1" x14ac:dyDescent="0.2">
      <c r="A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row>
    <row r="359" spans="1:30" ht="15.75" customHeight="1" x14ac:dyDescent="0.2">
      <c r="A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row>
    <row r="360" spans="1:30" ht="15.75" customHeight="1" x14ac:dyDescent="0.2">
      <c r="A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row>
    <row r="361" spans="1:30" ht="15.75" customHeight="1" x14ac:dyDescent="0.2">
      <c r="A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row>
    <row r="362" spans="1:30" ht="15.75" customHeight="1" x14ac:dyDescent="0.2">
      <c r="A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row>
    <row r="363" spans="1:30" ht="15.75" customHeight="1" x14ac:dyDescent="0.2">
      <c r="A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row>
    <row r="364" spans="1:30" ht="15.75" customHeight="1" x14ac:dyDescent="0.2">
      <c r="A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row>
    <row r="365" spans="1:30" ht="15.75" customHeight="1" x14ac:dyDescent="0.2">
      <c r="A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row>
    <row r="366" spans="1:30" ht="15.75" customHeight="1" x14ac:dyDescent="0.2">
      <c r="A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row>
    <row r="367" spans="1:30" ht="15.75" customHeight="1" x14ac:dyDescent="0.2">
      <c r="A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row>
    <row r="368" spans="1:30" ht="15.75" customHeight="1" x14ac:dyDescent="0.2">
      <c r="A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row>
    <row r="369" spans="1:30" ht="15.75" customHeight="1" x14ac:dyDescent="0.2">
      <c r="A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row>
    <row r="370" spans="1:30" ht="15.75" customHeight="1" x14ac:dyDescent="0.2">
      <c r="A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row>
    <row r="371" spans="1:30" ht="15.75" customHeight="1" x14ac:dyDescent="0.2">
      <c r="A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row>
    <row r="372" spans="1:30" ht="15.75" customHeight="1" x14ac:dyDescent="0.2">
      <c r="A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row>
    <row r="373" spans="1:30" ht="15.75" customHeight="1" x14ac:dyDescent="0.2">
      <c r="A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row>
    <row r="374" spans="1:30" ht="15.75" customHeight="1" x14ac:dyDescent="0.2">
      <c r="A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row>
    <row r="375" spans="1:30" ht="15.75" customHeight="1" x14ac:dyDescent="0.2">
      <c r="A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row>
    <row r="376" spans="1:30" ht="15.75" customHeight="1" x14ac:dyDescent="0.2">
      <c r="A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row>
    <row r="377" spans="1:30" ht="15.75" customHeight="1" x14ac:dyDescent="0.2">
      <c r="A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row>
    <row r="378" spans="1:30" ht="15.75" customHeight="1" x14ac:dyDescent="0.2">
      <c r="A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row>
    <row r="379" spans="1:30" ht="15.75" customHeight="1" x14ac:dyDescent="0.2">
      <c r="A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row>
    <row r="380" spans="1:30" ht="15.75" customHeight="1" x14ac:dyDescent="0.2">
      <c r="A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row>
    <row r="381" spans="1:30" ht="15.75" customHeight="1" x14ac:dyDescent="0.2">
      <c r="A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row>
    <row r="382" spans="1:30" ht="15.75" customHeight="1" x14ac:dyDescent="0.2">
      <c r="A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row>
    <row r="383" spans="1:30" ht="15.75" customHeight="1" x14ac:dyDescent="0.2">
      <c r="A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row>
    <row r="384" spans="1:30" ht="15.75" customHeight="1" x14ac:dyDescent="0.2">
      <c r="A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row>
    <row r="385" spans="1:30" ht="15.75" customHeight="1" x14ac:dyDescent="0.2">
      <c r="A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row>
    <row r="386" spans="1:30" ht="15.75" customHeight="1" x14ac:dyDescent="0.2">
      <c r="A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row>
    <row r="387" spans="1:30" ht="15.75" customHeight="1" x14ac:dyDescent="0.2">
      <c r="A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row>
    <row r="388" spans="1:30" ht="15.75" customHeight="1" x14ac:dyDescent="0.2">
      <c r="A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row>
    <row r="389" spans="1:30" ht="15.75" customHeight="1" x14ac:dyDescent="0.2">
      <c r="A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row>
    <row r="390" spans="1:30" ht="15.75" customHeight="1" x14ac:dyDescent="0.2">
      <c r="A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row>
    <row r="391" spans="1:30" ht="15.75" customHeight="1" x14ac:dyDescent="0.2">
      <c r="A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row>
    <row r="392" spans="1:30" ht="15.75" customHeight="1" x14ac:dyDescent="0.2">
      <c r="A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row>
    <row r="393" spans="1:30" ht="15.75" customHeight="1" x14ac:dyDescent="0.2">
      <c r="A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row>
    <row r="394" spans="1:30" ht="15.75" customHeight="1" x14ac:dyDescent="0.2">
      <c r="A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row>
    <row r="395" spans="1:30" ht="15.75" customHeight="1" x14ac:dyDescent="0.2">
      <c r="A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row>
    <row r="396" spans="1:30" ht="15.75" customHeight="1" x14ac:dyDescent="0.2">
      <c r="A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row>
    <row r="397" spans="1:30" ht="15.75" customHeight="1" x14ac:dyDescent="0.2">
      <c r="A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row>
    <row r="398" spans="1:30" ht="15.75" customHeight="1" x14ac:dyDescent="0.2">
      <c r="A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row>
    <row r="399" spans="1:30" ht="15.75" customHeight="1" x14ac:dyDescent="0.2">
      <c r="A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row>
    <row r="400" spans="1:30" ht="15.75" customHeight="1" x14ac:dyDescent="0.2">
      <c r="A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row>
    <row r="401" spans="1:30" ht="15.75" customHeight="1" x14ac:dyDescent="0.2">
      <c r="A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row>
    <row r="402" spans="1:30" ht="15.75" customHeight="1" x14ac:dyDescent="0.2">
      <c r="A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row>
    <row r="403" spans="1:30" ht="15.75" customHeight="1" x14ac:dyDescent="0.2">
      <c r="A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row>
    <row r="404" spans="1:30" ht="15.75" customHeight="1" x14ac:dyDescent="0.2">
      <c r="A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row>
    <row r="405" spans="1:30" ht="15.75" customHeight="1" x14ac:dyDescent="0.2">
      <c r="A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row>
    <row r="406" spans="1:30" ht="15.75" customHeight="1" x14ac:dyDescent="0.2">
      <c r="A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row>
    <row r="407" spans="1:30" ht="15.75" customHeight="1" x14ac:dyDescent="0.2">
      <c r="A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row>
    <row r="408" spans="1:30" ht="15.75" customHeight="1" x14ac:dyDescent="0.2">
      <c r="A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row>
    <row r="409" spans="1:30" ht="15.75" customHeight="1" x14ac:dyDescent="0.2">
      <c r="A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row>
    <row r="410" spans="1:30" ht="15.75" customHeight="1" x14ac:dyDescent="0.2">
      <c r="A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row>
    <row r="411" spans="1:30" ht="15.75" customHeight="1" x14ac:dyDescent="0.2">
      <c r="A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row>
    <row r="412" spans="1:30" ht="15.75" customHeight="1" x14ac:dyDescent="0.2">
      <c r="A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row>
    <row r="413" spans="1:30" ht="15.75" customHeight="1" x14ac:dyDescent="0.2">
      <c r="A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row>
    <row r="414" spans="1:30" ht="15.75" customHeight="1" x14ac:dyDescent="0.2">
      <c r="A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row>
    <row r="415" spans="1:30" ht="15.75" customHeight="1" x14ac:dyDescent="0.2">
      <c r="A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row>
    <row r="416" spans="1:30" ht="15.75" customHeight="1" x14ac:dyDescent="0.2">
      <c r="A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row>
    <row r="417" spans="1:30" ht="15.75" customHeight="1" x14ac:dyDescent="0.2">
      <c r="A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row>
    <row r="418" spans="1:30" ht="15.75" customHeight="1" x14ac:dyDescent="0.2">
      <c r="A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row>
    <row r="419" spans="1:30" ht="15.75" customHeight="1" x14ac:dyDescent="0.2">
      <c r="A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row>
    <row r="420" spans="1:30" ht="15.75" customHeight="1" x14ac:dyDescent="0.2">
      <c r="A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row>
    <row r="421" spans="1:30" ht="15.75" customHeight="1" x14ac:dyDescent="0.2">
      <c r="A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row>
    <row r="422" spans="1:30" ht="15.75" customHeight="1" x14ac:dyDescent="0.2">
      <c r="A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row>
    <row r="423" spans="1:30" ht="15.75" customHeight="1" x14ac:dyDescent="0.2">
      <c r="A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row>
    <row r="424" spans="1:30" ht="15.75" customHeight="1" x14ac:dyDescent="0.2">
      <c r="A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row>
    <row r="425" spans="1:30" ht="15.75" customHeight="1" x14ac:dyDescent="0.2">
      <c r="A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row>
    <row r="426" spans="1:30" ht="15.75" customHeight="1" x14ac:dyDescent="0.2">
      <c r="A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row>
    <row r="427" spans="1:30" ht="15.75" customHeight="1" x14ac:dyDescent="0.2">
      <c r="A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row>
    <row r="428" spans="1:30" ht="15.75" customHeight="1" x14ac:dyDescent="0.2">
      <c r="A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row>
    <row r="429" spans="1:30" ht="15.75" customHeight="1" x14ac:dyDescent="0.2">
      <c r="A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row>
    <row r="430" spans="1:30" ht="15.75" customHeight="1" x14ac:dyDescent="0.2">
      <c r="A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row>
    <row r="431" spans="1:30" ht="15.75" customHeight="1" x14ac:dyDescent="0.2">
      <c r="A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row>
    <row r="432" spans="1:30" ht="15.75" customHeight="1" x14ac:dyDescent="0.2">
      <c r="A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row>
    <row r="433" spans="1:30" ht="15.75" customHeight="1" x14ac:dyDescent="0.2">
      <c r="A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row>
    <row r="434" spans="1:30" ht="15.75" customHeight="1" x14ac:dyDescent="0.2">
      <c r="A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row>
    <row r="435" spans="1:30" ht="15.75" customHeight="1" x14ac:dyDescent="0.2">
      <c r="A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row>
    <row r="436" spans="1:30" ht="15.75" customHeight="1" x14ac:dyDescent="0.2">
      <c r="A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row>
    <row r="437" spans="1:30" ht="15.75" customHeight="1" x14ac:dyDescent="0.2">
      <c r="A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row>
    <row r="438" spans="1:30" ht="15.75" customHeight="1" x14ac:dyDescent="0.2">
      <c r="A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row>
    <row r="439" spans="1:30" ht="15.75" customHeight="1" x14ac:dyDescent="0.2">
      <c r="A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row>
    <row r="440" spans="1:30" ht="15.75" customHeight="1" x14ac:dyDescent="0.2">
      <c r="A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row>
    <row r="441" spans="1:30" ht="15.75" customHeight="1" x14ac:dyDescent="0.2">
      <c r="A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row>
    <row r="442" spans="1:30" ht="15.75" customHeight="1" x14ac:dyDescent="0.2">
      <c r="A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row>
    <row r="443" spans="1:30" ht="15.75" customHeight="1" x14ac:dyDescent="0.2">
      <c r="A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row>
    <row r="444" spans="1:30" ht="15.75" customHeight="1" x14ac:dyDescent="0.2">
      <c r="A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row>
    <row r="445" spans="1:30" ht="15.75" customHeight="1" x14ac:dyDescent="0.2">
      <c r="A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row>
    <row r="446" spans="1:30" ht="15.75" customHeight="1" x14ac:dyDescent="0.2">
      <c r="A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row>
    <row r="447" spans="1:30" ht="15.75" customHeight="1" x14ac:dyDescent="0.2">
      <c r="A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row>
    <row r="448" spans="1:30" ht="15.75" customHeight="1" x14ac:dyDescent="0.2">
      <c r="A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row>
    <row r="449" spans="1:30" ht="15.75" customHeight="1" x14ac:dyDescent="0.2">
      <c r="A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row>
    <row r="450" spans="1:30" ht="15.75" customHeight="1" x14ac:dyDescent="0.2">
      <c r="A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row>
    <row r="451" spans="1:30" ht="15.75" customHeight="1" x14ac:dyDescent="0.2">
      <c r="A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row>
    <row r="452" spans="1:30" ht="15.75" customHeight="1" x14ac:dyDescent="0.2">
      <c r="A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row>
    <row r="453" spans="1:30" ht="15.75" customHeight="1" x14ac:dyDescent="0.2">
      <c r="A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row>
    <row r="454" spans="1:30" ht="15.75" customHeight="1" x14ac:dyDescent="0.2">
      <c r="A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row>
    <row r="455" spans="1:30" ht="15.75" customHeight="1" x14ac:dyDescent="0.2">
      <c r="A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row>
    <row r="456" spans="1:30" ht="15.75" customHeight="1" x14ac:dyDescent="0.2">
      <c r="A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row>
    <row r="457" spans="1:30" ht="15.75" customHeight="1" x14ac:dyDescent="0.2">
      <c r="A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row>
    <row r="458" spans="1:30" ht="15.75" customHeight="1" x14ac:dyDescent="0.2">
      <c r="A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row>
    <row r="459" spans="1:30" ht="15.75" customHeight="1" x14ac:dyDescent="0.2">
      <c r="A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row>
    <row r="460" spans="1:30" ht="15.75" customHeight="1" x14ac:dyDescent="0.2">
      <c r="A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row>
    <row r="461" spans="1:30" ht="15.75" customHeight="1" x14ac:dyDescent="0.2">
      <c r="A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row>
    <row r="462" spans="1:30" ht="15.75" customHeight="1" x14ac:dyDescent="0.2">
      <c r="A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row>
    <row r="463" spans="1:30" ht="15.75" customHeight="1" x14ac:dyDescent="0.2">
      <c r="A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row>
    <row r="464" spans="1:30" ht="15.75" customHeight="1" x14ac:dyDescent="0.2">
      <c r="A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row>
    <row r="465" spans="1:30" ht="15.75" customHeight="1" x14ac:dyDescent="0.2">
      <c r="A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row>
    <row r="466" spans="1:30" ht="15.75" customHeight="1" x14ac:dyDescent="0.2">
      <c r="A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row>
    <row r="467" spans="1:30" ht="15.75" customHeight="1" x14ac:dyDescent="0.2">
      <c r="A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row>
    <row r="468" spans="1:30" ht="15.75" customHeight="1" x14ac:dyDescent="0.2">
      <c r="A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row>
    <row r="469" spans="1:30" ht="15.75" customHeight="1" x14ac:dyDescent="0.2">
      <c r="A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row>
    <row r="470" spans="1:30" ht="15.75" customHeight="1" x14ac:dyDescent="0.2">
      <c r="A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row>
    <row r="471" spans="1:30" ht="15.75" customHeight="1" x14ac:dyDescent="0.2">
      <c r="A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row>
    <row r="472" spans="1:30" ht="15.75" customHeight="1" x14ac:dyDescent="0.2">
      <c r="A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row>
    <row r="473" spans="1:30" ht="15.75" customHeight="1" x14ac:dyDescent="0.2">
      <c r="A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row>
    <row r="474" spans="1:30" ht="15.75" customHeight="1" x14ac:dyDescent="0.2">
      <c r="A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row>
    <row r="475" spans="1:30" ht="15.75" customHeight="1" x14ac:dyDescent="0.2">
      <c r="A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row>
    <row r="476" spans="1:30" ht="15.75" customHeight="1" x14ac:dyDescent="0.2">
      <c r="A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row>
    <row r="477" spans="1:30" ht="15.75" customHeight="1" x14ac:dyDescent="0.2">
      <c r="A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row>
    <row r="478" spans="1:30" ht="15.75" customHeight="1" x14ac:dyDescent="0.2">
      <c r="A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row>
    <row r="479" spans="1:30" ht="15.75" customHeight="1" x14ac:dyDescent="0.2">
      <c r="A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row>
    <row r="480" spans="1:30" ht="15.75" customHeight="1" x14ac:dyDescent="0.2">
      <c r="A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row>
    <row r="481" spans="1:30" ht="15.75" customHeight="1" x14ac:dyDescent="0.2">
      <c r="A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row>
    <row r="482" spans="1:30" ht="15.75" customHeight="1" x14ac:dyDescent="0.2">
      <c r="A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row>
    <row r="483" spans="1:30" ht="15.75" customHeight="1" x14ac:dyDescent="0.2">
      <c r="A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row>
    <row r="484" spans="1:30" ht="15.75" customHeight="1" x14ac:dyDescent="0.2">
      <c r="A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row>
    <row r="485" spans="1:30" ht="15.75" customHeight="1" x14ac:dyDescent="0.2">
      <c r="A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row>
    <row r="486" spans="1:30" ht="15.75" customHeight="1" x14ac:dyDescent="0.2">
      <c r="A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row>
    <row r="487" spans="1:30" ht="15.75" customHeight="1" x14ac:dyDescent="0.2">
      <c r="A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row>
    <row r="488" spans="1:30" ht="15.75" customHeight="1" x14ac:dyDescent="0.2">
      <c r="A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row>
    <row r="489" spans="1:30" ht="15.75" customHeight="1" x14ac:dyDescent="0.2">
      <c r="A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row>
    <row r="490" spans="1:30" ht="15.75" customHeight="1" x14ac:dyDescent="0.2">
      <c r="A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row>
    <row r="491" spans="1:30" ht="15.75" customHeight="1" x14ac:dyDescent="0.2">
      <c r="A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row>
    <row r="492" spans="1:30" ht="15.75" customHeight="1" x14ac:dyDescent="0.2">
      <c r="A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row>
    <row r="493" spans="1:30" ht="15.75" customHeight="1" x14ac:dyDescent="0.2">
      <c r="A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row>
    <row r="494" spans="1:30" ht="15.75" customHeight="1" x14ac:dyDescent="0.2">
      <c r="A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row>
    <row r="495" spans="1:30" ht="15.75" customHeight="1" x14ac:dyDescent="0.2">
      <c r="A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row>
    <row r="496" spans="1:30" ht="15.75" customHeight="1" x14ac:dyDescent="0.2">
      <c r="A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row>
    <row r="497" spans="1:30" ht="15.75" customHeight="1" x14ac:dyDescent="0.2">
      <c r="A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row>
    <row r="498" spans="1:30" ht="15.75" customHeight="1" x14ac:dyDescent="0.2">
      <c r="A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row>
    <row r="499" spans="1:30" ht="15.75" customHeight="1" x14ac:dyDescent="0.2">
      <c r="A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row>
    <row r="500" spans="1:30" ht="15.75" customHeight="1" x14ac:dyDescent="0.2">
      <c r="A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row>
    <row r="501" spans="1:30" ht="15.75" customHeight="1" x14ac:dyDescent="0.2">
      <c r="A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row>
    <row r="502" spans="1:30" ht="15.75" customHeight="1" x14ac:dyDescent="0.2">
      <c r="A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row>
    <row r="503" spans="1:30" ht="15.75" customHeight="1" x14ac:dyDescent="0.2">
      <c r="A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row>
    <row r="504" spans="1:30" ht="15.75" customHeight="1" x14ac:dyDescent="0.2">
      <c r="A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row>
    <row r="505" spans="1:30" ht="15.75" customHeight="1" x14ac:dyDescent="0.2">
      <c r="A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row>
    <row r="506" spans="1:30" ht="15.75" customHeight="1" x14ac:dyDescent="0.2">
      <c r="A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row>
    <row r="507" spans="1:30" ht="15.75" customHeight="1" x14ac:dyDescent="0.2">
      <c r="A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row>
    <row r="508" spans="1:30" ht="15.75" customHeight="1" x14ac:dyDescent="0.2">
      <c r="A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row>
    <row r="509" spans="1:30" ht="15.75" customHeight="1" x14ac:dyDescent="0.2">
      <c r="A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row>
    <row r="510" spans="1:30" ht="15.75" customHeight="1" x14ac:dyDescent="0.2">
      <c r="A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row>
    <row r="511" spans="1:30" ht="15.75" customHeight="1" x14ac:dyDescent="0.2">
      <c r="A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row>
    <row r="512" spans="1:30" ht="15.75" customHeight="1" x14ac:dyDescent="0.2">
      <c r="A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row>
    <row r="513" spans="1:30" ht="15.75" customHeight="1" x14ac:dyDescent="0.2">
      <c r="A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row>
    <row r="514" spans="1:30" ht="15.75" customHeight="1" x14ac:dyDescent="0.2">
      <c r="A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row>
    <row r="515" spans="1:30" ht="15.75" customHeight="1" x14ac:dyDescent="0.2">
      <c r="A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row>
    <row r="516" spans="1:30" ht="15.75" customHeight="1" x14ac:dyDescent="0.2">
      <c r="A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row>
    <row r="517" spans="1:30" ht="15.75" customHeight="1" x14ac:dyDescent="0.2">
      <c r="A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row>
    <row r="518" spans="1:30" ht="15.75" customHeight="1" x14ac:dyDescent="0.2">
      <c r="A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row>
    <row r="519" spans="1:30" ht="15.75" customHeight="1" x14ac:dyDescent="0.2">
      <c r="A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row>
    <row r="520" spans="1:30" ht="15.75" customHeight="1" x14ac:dyDescent="0.2">
      <c r="A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row>
    <row r="521" spans="1:30" ht="15.75" customHeight="1" x14ac:dyDescent="0.2">
      <c r="A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row>
    <row r="522" spans="1:30" ht="15.75" customHeight="1" x14ac:dyDescent="0.2">
      <c r="A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row>
    <row r="523" spans="1:30" ht="15.75" customHeight="1" x14ac:dyDescent="0.2">
      <c r="A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row>
    <row r="524" spans="1:30" ht="15.75" customHeight="1" x14ac:dyDescent="0.2">
      <c r="A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row>
    <row r="525" spans="1:30" ht="15.75" customHeight="1" x14ac:dyDescent="0.2">
      <c r="A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row>
    <row r="526" spans="1:30" ht="15.75" customHeight="1" x14ac:dyDescent="0.2">
      <c r="A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row>
    <row r="527" spans="1:30" ht="15.75" customHeight="1" x14ac:dyDescent="0.2">
      <c r="A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row>
    <row r="528" spans="1:30" ht="15.75" customHeight="1" x14ac:dyDescent="0.2">
      <c r="A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row>
    <row r="529" spans="1:30" ht="15.75" customHeight="1" x14ac:dyDescent="0.2">
      <c r="A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row>
    <row r="530" spans="1:30" ht="15.75" customHeight="1" x14ac:dyDescent="0.2">
      <c r="A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row>
    <row r="531" spans="1:30" ht="15.75" customHeight="1" x14ac:dyDescent="0.2">
      <c r="A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row>
    <row r="532" spans="1:30" ht="15.75" customHeight="1" x14ac:dyDescent="0.2">
      <c r="A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row>
    <row r="533" spans="1:30" ht="15.75" customHeight="1" x14ac:dyDescent="0.2">
      <c r="A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row>
    <row r="534" spans="1:30" ht="15.75" customHeight="1" x14ac:dyDescent="0.2">
      <c r="A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row>
    <row r="535" spans="1:30" ht="15.75" customHeight="1" x14ac:dyDescent="0.2">
      <c r="A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row>
    <row r="536" spans="1:30" ht="15.75" customHeight="1" x14ac:dyDescent="0.2">
      <c r="A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row>
    <row r="537" spans="1:30" ht="15.75" customHeight="1" x14ac:dyDescent="0.2">
      <c r="A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row>
    <row r="538" spans="1:30" ht="15.75" customHeight="1" x14ac:dyDescent="0.2">
      <c r="A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row>
    <row r="539" spans="1:30" ht="15.75" customHeight="1" x14ac:dyDescent="0.2">
      <c r="A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row>
    <row r="540" spans="1:30" ht="15.75" customHeight="1" x14ac:dyDescent="0.2">
      <c r="A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row>
    <row r="541" spans="1:30" ht="15.75" customHeight="1" x14ac:dyDescent="0.2">
      <c r="A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row>
    <row r="542" spans="1:30" ht="15.75" customHeight="1" x14ac:dyDescent="0.2">
      <c r="A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row>
    <row r="543" spans="1:30" ht="15.75" customHeight="1" x14ac:dyDescent="0.2">
      <c r="A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row>
    <row r="544" spans="1:30" ht="15.75" customHeight="1" x14ac:dyDescent="0.2">
      <c r="A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row>
    <row r="545" spans="1:30" ht="15.75" customHeight="1" x14ac:dyDescent="0.2">
      <c r="A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row>
    <row r="546" spans="1:30" ht="15.75" customHeight="1" x14ac:dyDescent="0.2">
      <c r="A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row>
    <row r="547" spans="1:30" ht="15.75" customHeight="1" x14ac:dyDescent="0.2">
      <c r="A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row>
    <row r="548" spans="1:30" ht="15.75" customHeight="1" x14ac:dyDescent="0.2">
      <c r="A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row>
    <row r="549" spans="1:30" ht="15.75" customHeight="1" x14ac:dyDescent="0.2">
      <c r="A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row>
    <row r="550" spans="1:30" ht="15.75" customHeight="1" x14ac:dyDescent="0.2">
      <c r="A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row>
    <row r="551" spans="1:30" ht="15.75" customHeight="1" x14ac:dyDescent="0.2">
      <c r="A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row>
    <row r="552" spans="1:30" ht="15.75" customHeight="1" x14ac:dyDescent="0.2">
      <c r="A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row>
    <row r="553" spans="1:30" ht="15.75" customHeight="1" x14ac:dyDescent="0.2">
      <c r="A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row>
    <row r="554" spans="1:30" ht="15.75" customHeight="1" x14ac:dyDescent="0.2">
      <c r="A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row>
    <row r="555" spans="1:30" ht="15.75" customHeight="1" x14ac:dyDescent="0.2">
      <c r="A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row>
    <row r="556" spans="1:30" ht="15.75" customHeight="1" x14ac:dyDescent="0.2">
      <c r="A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row>
    <row r="557" spans="1:30" ht="15.75" customHeight="1" x14ac:dyDescent="0.2">
      <c r="A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row>
    <row r="558" spans="1:30" ht="15.75" customHeight="1" x14ac:dyDescent="0.2">
      <c r="A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row>
    <row r="559" spans="1:30" ht="15.75" customHeight="1" x14ac:dyDescent="0.2">
      <c r="A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row>
    <row r="560" spans="1:30" ht="15.75" customHeight="1" x14ac:dyDescent="0.2">
      <c r="A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row>
    <row r="561" spans="1:30" ht="15.75" customHeight="1" x14ac:dyDescent="0.2">
      <c r="A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row>
    <row r="562" spans="1:30" ht="15.75" customHeight="1" x14ac:dyDescent="0.2">
      <c r="A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row>
    <row r="563" spans="1:30" ht="15.75" customHeight="1" x14ac:dyDescent="0.2">
      <c r="A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row>
    <row r="564" spans="1:30" ht="15.75" customHeight="1" x14ac:dyDescent="0.2">
      <c r="A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row>
    <row r="565" spans="1:30" ht="15.75" customHeight="1" x14ac:dyDescent="0.2">
      <c r="A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row>
    <row r="566" spans="1:30" ht="15.75" customHeight="1" x14ac:dyDescent="0.2">
      <c r="A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row>
    <row r="567" spans="1:30" ht="15.75" customHeight="1" x14ac:dyDescent="0.2">
      <c r="A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row>
    <row r="568" spans="1:30" ht="15.75" customHeight="1" x14ac:dyDescent="0.2">
      <c r="A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row>
    <row r="569" spans="1:30" ht="15.75" customHeight="1" x14ac:dyDescent="0.2">
      <c r="A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row>
    <row r="570" spans="1:30" ht="15.75" customHeight="1" x14ac:dyDescent="0.2">
      <c r="A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row>
    <row r="571" spans="1:30" ht="15.75" customHeight="1" x14ac:dyDescent="0.2">
      <c r="A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row>
    <row r="572" spans="1:30" ht="15.75" customHeight="1" x14ac:dyDescent="0.2">
      <c r="A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row>
    <row r="573" spans="1:30" ht="15.75" customHeight="1" x14ac:dyDescent="0.2">
      <c r="A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row>
    <row r="574" spans="1:30" ht="15.75" customHeight="1" x14ac:dyDescent="0.2">
      <c r="A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row>
    <row r="575" spans="1:30" ht="15.75" customHeight="1" x14ac:dyDescent="0.2">
      <c r="A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row>
    <row r="576" spans="1:30" ht="15.75" customHeight="1" x14ac:dyDescent="0.2">
      <c r="A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row>
    <row r="577" spans="1:30" ht="15.75" customHeight="1" x14ac:dyDescent="0.2">
      <c r="A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row>
    <row r="578" spans="1:30" ht="15.75" customHeight="1" x14ac:dyDescent="0.2">
      <c r="A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row>
    <row r="579" spans="1:30" ht="15.75" customHeight="1" x14ac:dyDescent="0.2">
      <c r="A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row>
    <row r="580" spans="1:30" ht="15.75" customHeight="1" x14ac:dyDescent="0.2">
      <c r="A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row>
    <row r="581" spans="1:30" ht="15.75" customHeight="1" x14ac:dyDescent="0.2">
      <c r="A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row>
    <row r="582" spans="1:30" ht="15.75" customHeight="1" x14ac:dyDescent="0.2">
      <c r="A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row>
    <row r="583" spans="1:30" ht="15.75" customHeight="1" x14ac:dyDescent="0.2">
      <c r="A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row>
    <row r="584" spans="1:30" ht="15.75" customHeight="1" x14ac:dyDescent="0.2">
      <c r="A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row>
    <row r="585" spans="1:30" ht="15.75" customHeight="1" x14ac:dyDescent="0.2">
      <c r="A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row>
    <row r="586" spans="1:30" ht="15.75" customHeight="1" x14ac:dyDescent="0.2">
      <c r="A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row>
    <row r="587" spans="1:30" ht="15.75" customHeight="1" x14ac:dyDescent="0.2">
      <c r="A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row>
    <row r="588" spans="1:30" ht="15.75" customHeight="1" x14ac:dyDescent="0.2">
      <c r="A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row>
    <row r="589" spans="1:30" ht="15.75" customHeight="1" x14ac:dyDescent="0.2">
      <c r="A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row>
    <row r="590" spans="1:30" ht="15.75" customHeight="1" x14ac:dyDescent="0.2">
      <c r="A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row>
    <row r="591" spans="1:30" ht="15.75" customHeight="1" x14ac:dyDescent="0.2">
      <c r="A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row>
    <row r="592" spans="1:30" ht="15.75" customHeight="1" x14ac:dyDescent="0.2">
      <c r="A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row>
    <row r="593" spans="1:30" ht="15.75" customHeight="1" x14ac:dyDescent="0.2">
      <c r="A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row>
    <row r="594" spans="1:30" ht="15.75" customHeight="1" x14ac:dyDescent="0.2">
      <c r="A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row>
    <row r="595" spans="1:30" ht="15.75" customHeight="1" x14ac:dyDescent="0.2">
      <c r="A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row>
    <row r="596" spans="1:30" ht="15.75" customHeight="1" x14ac:dyDescent="0.2">
      <c r="A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row>
    <row r="597" spans="1:30" ht="15.75" customHeight="1" x14ac:dyDescent="0.2">
      <c r="A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row>
    <row r="598" spans="1:30" ht="15.75" customHeight="1" x14ac:dyDescent="0.2">
      <c r="A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row>
    <row r="599" spans="1:30" ht="15.75" customHeight="1" x14ac:dyDescent="0.2">
      <c r="A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row>
    <row r="600" spans="1:30" ht="15.75" customHeight="1" x14ac:dyDescent="0.2">
      <c r="A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row>
    <row r="601" spans="1:30" ht="15.75" customHeight="1" x14ac:dyDescent="0.2">
      <c r="A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row>
    <row r="602" spans="1:30" ht="15.75" customHeight="1" x14ac:dyDescent="0.2">
      <c r="A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row>
    <row r="603" spans="1:30" ht="15.75" customHeight="1" x14ac:dyDescent="0.2">
      <c r="A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row>
    <row r="604" spans="1:30" ht="15.75" customHeight="1" x14ac:dyDescent="0.2">
      <c r="A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row>
    <row r="605" spans="1:30" ht="15.75" customHeight="1" x14ac:dyDescent="0.2">
      <c r="A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row>
    <row r="606" spans="1:30" ht="15.75" customHeight="1" x14ac:dyDescent="0.2">
      <c r="A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row>
    <row r="607" spans="1:30" ht="15.75" customHeight="1" x14ac:dyDescent="0.2">
      <c r="A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row>
    <row r="608" spans="1:30" ht="15.75" customHeight="1" x14ac:dyDescent="0.2">
      <c r="A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row>
    <row r="609" spans="1:30" ht="15.75" customHeight="1" x14ac:dyDescent="0.2">
      <c r="A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row>
    <row r="610" spans="1:30" ht="15.75" customHeight="1" x14ac:dyDescent="0.2">
      <c r="A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row>
    <row r="611" spans="1:30" ht="15.75" customHeight="1" x14ac:dyDescent="0.2">
      <c r="A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row>
    <row r="612" spans="1:30" ht="15.75" customHeight="1" x14ac:dyDescent="0.2">
      <c r="A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row>
    <row r="613" spans="1:30" ht="15.75" customHeight="1" x14ac:dyDescent="0.2">
      <c r="A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row>
    <row r="614" spans="1:30" ht="15.75" customHeight="1" x14ac:dyDescent="0.2">
      <c r="A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row>
    <row r="615" spans="1:30" ht="15.75" customHeight="1" x14ac:dyDescent="0.2">
      <c r="A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row>
    <row r="616" spans="1:30" ht="15.75" customHeight="1" x14ac:dyDescent="0.2">
      <c r="A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row>
    <row r="617" spans="1:30" ht="15.75" customHeight="1" x14ac:dyDescent="0.2">
      <c r="A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row>
    <row r="618" spans="1:30" ht="15.75" customHeight="1" x14ac:dyDescent="0.2">
      <c r="A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row>
    <row r="619" spans="1:30" ht="15.75" customHeight="1" x14ac:dyDescent="0.2">
      <c r="A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row>
    <row r="620" spans="1:30" ht="15.75" customHeight="1" x14ac:dyDescent="0.2">
      <c r="A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row>
    <row r="621" spans="1:30" ht="15.75" customHeight="1" x14ac:dyDescent="0.2">
      <c r="A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row>
    <row r="622" spans="1:30" ht="15.75" customHeight="1" x14ac:dyDescent="0.2">
      <c r="A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row>
    <row r="623" spans="1:30" ht="15.75" customHeight="1" x14ac:dyDescent="0.2">
      <c r="A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row>
    <row r="624" spans="1:30" ht="15.75" customHeight="1" x14ac:dyDescent="0.2">
      <c r="A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row>
    <row r="625" spans="1:30" ht="15.75" customHeight="1" x14ac:dyDescent="0.2">
      <c r="A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row>
    <row r="626" spans="1:30" ht="15.75" customHeight="1" x14ac:dyDescent="0.2">
      <c r="A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row>
    <row r="627" spans="1:30" ht="15.75" customHeight="1" x14ac:dyDescent="0.2">
      <c r="A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row>
    <row r="628" spans="1:30" ht="15.75" customHeight="1" x14ac:dyDescent="0.2">
      <c r="A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row>
    <row r="629" spans="1:30" ht="15.75" customHeight="1" x14ac:dyDescent="0.2">
      <c r="A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row>
    <row r="630" spans="1:30" ht="15.75" customHeight="1" x14ac:dyDescent="0.2">
      <c r="A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row>
    <row r="631" spans="1:30" ht="15.75" customHeight="1" x14ac:dyDescent="0.2">
      <c r="A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row>
    <row r="632" spans="1:30" ht="15.75" customHeight="1" x14ac:dyDescent="0.2">
      <c r="A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row>
    <row r="633" spans="1:30" ht="15.75" customHeight="1" x14ac:dyDescent="0.2">
      <c r="A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row>
    <row r="634" spans="1:30" ht="15.75" customHeight="1" x14ac:dyDescent="0.2">
      <c r="A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row>
    <row r="635" spans="1:30" ht="15.75" customHeight="1" x14ac:dyDescent="0.2">
      <c r="A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row>
    <row r="636" spans="1:30" ht="15.75" customHeight="1" x14ac:dyDescent="0.2">
      <c r="A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row>
    <row r="637" spans="1:30" ht="15.75" customHeight="1" x14ac:dyDescent="0.2">
      <c r="A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row>
    <row r="638" spans="1:30" ht="15.75" customHeight="1" x14ac:dyDescent="0.2">
      <c r="A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row>
    <row r="639" spans="1:30" ht="15.75" customHeight="1" x14ac:dyDescent="0.2">
      <c r="A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row>
    <row r="640" spans="1:30" ht="15.75" customHeight="1" x14ac:dyDescent="0.2">
      <c r="A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row>
    <row r="641" spans="1:30" ht="15.75" customHeight="1" x14ac:dyDescent="0.2">
      <c r="A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row>
    <row r="642" spans="1:30" ht="15.75" customHeight="1" x14ac:dyDescent="0.2">
      <c r="A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row>
    <row r="643" spans="1:30" ht="15.75" customHeight="1" x14ac:dyDescent="0.2">
      <c r="A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row>
    <row r="644" spans="1:30" ht="15.75" customHeight="1" x14ac:dyDescent="0.2">
      <c r="A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row>
    <row r="645" spans="1:30" ht="15.75" customHeight="1" x14ac:dyDescent="0.2">
      <c r="A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row>
    <row r="646" spans="1:30" ht="15.75" customHeight="1" x14ac:dyDescent="0.2">
      <c r="A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row>
    <row r="647" spans="1:30" ht="15.75" customHeight="1" x14ac:dyDescent="0.2">
      <c r="A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row>
    <row r="648" spans="1:30" ht="15.75" customHeight="1" x14ac:dyDescent="0.2">
      <c r="A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row>
    <row r="649" spans="1:30" ht="15.75" customHeight="1" x14ac:dyDescent="0.2">
      <c r="A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row>
    <row r="650" spans="1:30" ht="15.75" customHeight="1" x14ac:dyDescent="0.2">
      <c r="A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row>
    <row r="651" spans="1:30" ht="15.75" customHeight="1" x14ac:dyDescent="0.2">
      <c r="A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row>
    <row r="652" spans="1:30" ht="15.75" customHeight="1" x14ac:dyDescent="0.2">
      <c r="A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row>
    <row r="653" spans="1:30" ht="15.75" customHeight="1" x14ac:dyDescent="0.2">
      <c r="A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row>
    <row r="654" spans="1:30" ht="15.75" customHeight="1" x14ac:dyDescent="0.2">
      <c r="A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row>
    <row r="655" spans="1:30" ht="15.75" customHeight="1" x14ac:dyDescent="0.2">
      <c r="A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row>
    <row r="656" spans="1:30" ht="15.75" customHeight="1" x14ac:dyDescent="0.2">
      <c r="A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row>
    <row r="657" spans="1:30" ht="15.75" customHeight="1" x14ac:dyDescent="0.2">
      <c r="A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row>
    <row r="658" spans="1:30" ht="15.75" customHeight="1" x14ac:dyDescent="0.2">
      <c r="A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row>
    <row r="659" spans="1:30" ht="15.75" customHeight="1" x14ac:dyDescent="0.2">
      <c r="A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row>
    <row r="660" spans="1:30" ht="15.75" customHeight="1" x14ac:dyDescent="0.2">
      <c r="A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row>
    <row r="661" spans="1:30" ht="15.75" customHeight="1" x14ac:dyDescent="0.2">
      <c r="A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row>
    <row r="662" spans="1:30" ht="15.75" customHeight="1" x14ac:dyDescent="0.2">
      <c r="A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row>
    <row r="663" spans="1:30" ht="15.75" customHeight="1" x14ac:dyDescent="0.2">
      <c r="A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row>
    <row r="664" spans="1:30" ht="15.75" customHeight="1" x14ac:dyDescent="0.2">
      <c r="A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row>
    <row r="665" spans="1:30" ht="15.75" customHeight="1" x14ac:dyDescent="0.2">
      <c r="A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row>
    <row r="666" spans="1:30" ht="15.75" customHeight="1" x14ac:dyDescent="0.2">
      <c r="A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row>
    <row r="667" spans="1:30" ht="15.75" customHeight="1" x14ac:dyDescent="0.2">
      <c r="A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row>
    <row r="668" spans="1:30" ht="15.75" customHeight="1" x14ac:dyDescent="0.2">
      <c r="A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row>
    <row r="669" spans="1:30" ht="15.75" customHeight="1" x14ac:dyDescent="0.2">
      <c r="A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row>
    <row r="670" spans="1:30" ht="15.75" customHeight="1" x14ac:dyDescent="0.2">
      <c r="A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row>
    <row r="671" spans="1:30" ht="15.75" customHeight="1" x14ac:dyDescent="0.2">
      <c r="A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row>
    <row r="672" spans="1:30" ht="15.75" customHeight="1" x14ac:dyDescent="0.2">
      <c r="A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row>
    <row r="673" spans="1:30" ht="15.75" customHeight="1" x14ac:dyDescent="0.2">
      <c r="A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row>
    <row r="674" spans="1:30" ht="15.75" customHeight="1" x14ac:dyDescent="0.2">
      <c r="A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row>
    <row r="675" spans="1:30" ht="15.75" customHeight="1" x14ac:dyDescent="0.2">
      <c r="A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row>
    <row r="676" spans="1:30" ht="15.75" customHeight="1" x14ac:dyDescent="0.2">
      <c r="A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row>
    <row r="677" spans="1:30" ht="15.75" customHeight="1" x14ac:dyDescent="0.2">
      <c r="A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row>
    <row r="678" spans="1:30" ht="15.75" customHeight="1" x14ac:dyDescent="0.2">
      <c r="A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row>
    <row r="679" spans="1:30" ht="15.75" customHeight="1" x14ac:dyDescent="0.2">
      <c r="A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row>
    <row r="680" spans="1:30" ht="15.75" customHeight="1" x14ac:dyDescent="0.2">
      <c r="A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row>
    <row r="681" spans="1:30" ht="15.75" customHeight="1" x14ac:dyDescent="0.2">
      <c r="A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row>
    <row r="682" spans="1:30" ht="15.75" customHeight="1" x14ac:dyDescent="0.2">
      <c r="A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row>
    <row r="683" spans="1:30" ht="15.75" customHeight="1" x14ac:dyDescent="0.2">
      <c r="A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row>
    <row r="684" spans="1:30" ht="15.75" customHeight="1" x14ac:dyDescent="0.2">
      <c r="A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row>
    <row r="685" spans="1:30" ht="15.75" customHeight="1" x14ac:dyDescent="0.2">
      <c r="A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row>
    <row r="686" spans="1:30" ht="15.75" customHeight="1" x14ac:dyDescent="0.2">
      <c r="A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row>
    <row r="687" spans="1:30" ht="15.75" customHeight="1" x14ac:dyDescent="0.2">
      <c r="A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row>
    <row r="688" spans="1:30" ht="15.75" customHeight="1" x14ac:dyDescent="0.2">
      <c r="A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row>
    <row r="689" spans="1:30" ht="15.75" customHeight="1" x14ac:dyDescent="0.2">
      <c r="A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row>
    <row r="690" spans="1:30" ht="15.75" customHeight="1" x14ac:dyDescent="0.2">
      <c r="A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row>
    <row r="691" spans="1:30" ht="15.75" customHeight="1" x14ac:dyDescent="0.2">
      <c r="A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row>
    <row r="692" spans="1:30" ht="15.75" customHeight="1" x14ac:dyDescent="0.2">
      <c r="A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row>
    <row r="693" spans="1:30" ht="15.75" customHeight="1" x14ac:dyDescent="0.2">
      <c r="A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row>
    <row r="694" spans="1:30" ht="15.75" customHeight="1" x14ac:dyDescent="0.2">
      <c r="A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row>
    <row r="695" spans="1:30" ht="15.75" customHeight="1" x14ac:dyDescent="0.2">
      <c r="A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row>
    <row r="696" spans="1:30" ht="15.75" customHeight="1" x14ac:dyDescent="0.2">
      <c r="A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row>
    <row r="697" spans="1:30" ht="15.75" customHeight="1" x14ac:dyDescent="0.2">
      <c r="A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row>
    <row r="698" spans="1:30" ht="15.75" customHeight="1" x14ac:dyDescent="0.2">
      <c r="A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row>
    <row r="699" spans="1:30" ht="15.75" customHeight="1" x14ac:dyDescent="0.2">
      <c r="A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row>
    <row r="700" spans="1:30" ht="15.75" customHeight="1" x14ac:dyDescent="0.2">
      <c r="A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row>
    <row r="701" spans="1:30" ht="15.75" customHeight="1" x14ac:dyDescent="0.2">
      <c r="A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row>
    <row r="702" spans="1:30" ht="15.75" customHeight="1" x14ac:dyDescent="0.2">
      <c r="A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row>
    <row r="703" spans="1:30" ht="15.75" customHeight="1" x14ac:dyDescent="0.2">
      <c r="A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row>
    <row r="704" spans="1:30" ht="15.75" customHeight="1" x14ac:dyDescent="0.2">
      <c r="A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row>
    <row r="705" spans="1:30" ht="15.75" customHeight="1" x14ac:dyDescent="0.2">
      <c r="A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row>
    <row r="706" spans="1:30" ht="15.75" customHeight="1" x14ac:dyDescent="0.2">
      <c r="A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row>
    <row r="707" spans="1:30" ht="15.75" customHeight="1" x14ac:dyDescent="0.2">
      <c r="A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row>
    <row r="708" spans="1:30" ht="15.75" customHeight="1" x14ac:dyDescent="0.2">
      <c r="A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row>
    <row r="709" spans="1:30" ht="15.75" customHeight="1" x14ac:dyDescent="0.2">
      <c r="A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row>
    <row r="710" spans="1:30" ht="15.75" customHeight="1" x14ac:dyDescent="0.2">
      <c r="A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row>
    <row r="711" spans="1:30" ht="15.75" customHeight="1" x14ac:dyDescent="0.2">
      <c r="A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row>
    <row r="712" spans="1:30" ht="15.75" customHeight="1" x14ac:dyDescent="0.2">
      <c r="A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row>
    <row r="713" spans="1:30" ht="15.75" customHeight="1" x14ac:dyDescent="0.2">
      <c r="A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row>
    <row r="714" spans="1:30" ht="15.75" customHeight="1" x14ac:dyDescent="0.2">
      <c r="A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row>
    <row r="715" spans="1:30" ht="15.75" customHeight="1" x14ac:dyDescent="0.2">
      <c r="A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row>
    <row r="716" spans="1:30" ht="15.75" customHeight="1" x14ac:dyDescent="0.2">
      <c r="A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row>
    <row r="717" spans="1:30" ht="15.75" customHeight="1" x14ac:dyDescent="0.2">
      <c r="A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row>
    <row r="718" spans="1:30" ht="15.75" customHeight="1" x14ac:dyDescent="0.2">
      <c r="A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row>
    <row r="719" spans="1:30" ht="15.75" customHeight="1" x14ac:dyDescent="0.2">
      <c r="A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row>
    <row r="720" spans="1:30" ht="15.75" customHeight="1" x14ac:dyDescent="0.2">
      <c r="A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row>
    <row r="721" spans="1:30" ht="15.75" customHeight="1" x14ac:dyDescent="0.2">
      <c r="A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row>
    <row r="722" spans="1:30" ht="15.75" customHeight="1" x14ac:dyDescent="0.2">
      <c r="A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row>
    <row r="723" spans="1:30" ht="15.75" customHeight="1" x14ac:dyDescent="0.2">
      <c r="A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row>
    <row r="724" spans="1:30" ht="15.75" customHeight="1" x14ac:dyDescent="0.2">
      <c r="A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row>
    <row r="725" spans="1:30" ht="15.75" customHeight="1" x14ac:dyDescent="0.2">
      <c r="A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row>
    <row r="726" spans="1:30" ht="15.75" customHeight="1" x14ac:dyDescent="0.2">
      <c r="A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row>
    <row r="727" spans="1:30" ht="15.75" customHeight="1" x14ac:dyDescent="0.2">
      <c r="A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row>
    <row r="728" spans="1:30" ht="15.75" customHeight="1" x14ac:dyDescent="0.2">
      <c r="A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row>
    <row r="729" spans="1:30" ht="15.75" customHeight="1" x14ac:dyDescent="0.2">
      <c r="A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row>
    <row r="730" spans="1:30" ht="15.75" customHeight="1" x14ac:dyDescent="0.2">
      <c r="A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row>
    <row r="731" spans="1:30" ht="15.75" customHeight="1" x14ac:dyDescent="0.2">
      <c r="A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row>
    <row r="732" spans="1:30" ht="15.75" customHeight="1" x14ac:dyDescent="0.2">
      <c r="A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row>
    <row r="733" spans="1:30" ht="15.75" customHeight="1" x14ac:dyDescent="0.2">
      <c r="A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row>
    <row r="734" spans="1:30" ht="15.75" customHeight="1" x14ac:dyDescent="0.2">
      <c r="A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row>
    <row r="735" spans="1:30" ht="15.75" customHeight="1" x14ac:dyDescent="0.2">
      <c r="A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row>
    <row r="736" spans="1:30" ht="15.75" customHeight="1" x14ac:dyDescent="0.2">
      <c r="A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row>
    <row r="737" spans="1:30" ht="15.75" customHeight="1" x14ac:dyDescent="0.2">
      <c r="A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row>
    <row r="738" spans="1:30" ht="15.75" customHeight="1" x14ac:dyDescent="0.2">
      <c r="A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row>
    <row r="739" spans="1:30" ht="15.75" customHeight="1" x14ac:dyDescent="0.2">
      <c r="A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row>
    <row r="740" spans="1:30" ht="15.75" customHeight="1" x14ac:dyDescent="0.2">
      <c r="A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row>
    <row r="741" spans="1:30" ht="15.75" customHeight="1" x14ac:dyDescent="0.2">
      <c r="A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row>
    <row r="742" spans="1:30" ht="15.75" customHeight="1" x14ac:dyDescent="0.2">
      <c r="A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row>
    <row r="743" spans="1:30" ht="15.75" customHeight="1" x14ac:dyDescent="0.2">
      <c r="A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row>
    <row r="744" spans="1:30" ht="15.75" customHeight="1" x14ac:dyDescent="0.2">
      <c r="A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row>
    <row r="745" spans="1:30" ht="15.75" customHeight="1" x14ac:dyDescent="0.2">
      <c r="A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row>
    <row r="746" spans="1:30" ht="15.75" customHeight="1" x14ac:dyDescent="0.2">
      <c r="A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row>
    <row r="747" spans="1:30" ht="15.75" customHeight="1" x14ac:dyDescent="0.2">
      <c r="A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row>
    <row r="748" spans="1:30" ht="15.75" customHeight="1" x14ac:dyDescent="0.2">
      <c r="A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row>
    <row r="749" spans="1:30" ht="15.75" customHeight="1" x14ac:dyDescent="0.2">
      <c r="A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row>
    <row r="750" spans="1:30" ht="15.75" customHeight="1" x14ac:dyDescent="0.2">
      <c r="A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row>
    <row r="751" spans="1:30" ht="15.75" customHeight="1" x14ac:dyDescent="0.2">
      <c r="A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row>
    <row r="752" spans="1:30" ht="15.75" customHeight="1" x14ac:dyDescent="0.2">
      <c r="A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row>
    <row r="753" spans="1:30" ht="15.75" customHeight="1" x14ac:dyDescent="0.2">
      <c r="A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row>
    <row r="754" spans="1:30" ht="15.75" customHeight="1" x14ac:dyDescent="0.2">
      <c r="A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row>
    <row r="755" spans="1:30" ht="15.75" customHeight="1" x14ac:dyDescent="0.2">
      <c r="A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row>
    <row r="756" spans="1:30" ht="15.75" customHeight="1" x14ac:dyDescent="0.2">
      <c r="A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row>
    <row r="757" spans="1:30" ht="15.75" customHeight="1" x14ac:dyDescent="0.2">
      <c r="A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row>
    <row r="758" spans="1:30" ht="15.75" customHeight="1" x14ac:dyDescent="0.2">
      <c r="A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row>
    <row r="759" spans="1:30" ht="15.75" customHeight="1" x14ac:dyDescent="0.2">
      <c r="A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row>
    <row r="760" spans="1:30" ht="15.75" customHeight="1" x14ac:dyDescent="0.2">
      <c r="A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row>
    <row r="761" spans="1:30" ht="15.75" customHeight="1" x14ac:dyDescent="0.2">
      <c r="A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row>
    <row r="762" spans="1:30" ht="15.75" customHeight="1" x14ac:dyDescent="0.2">
      <c r="A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row>
    <row r="763" spans="1:30" ht="15.75" customHeight="1" x14ac:dyDescent="0.2">
      <c r="A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row>
    <row r="764" spans="1:30" ht="15.75" customHeight="1" x14ac:dyDescent="0.2">
      <c r="A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row>
    <row r="765" spans="1:30" ht="15.75" customHeight="1" x14ac:dyDescent="0.2">
      <c r="A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row>
    <row r="766" spans="1:30" ht="15.75" customHeight="1" x14ac:dyDescent="0.2">
      <c r="A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row>
    <row r="767" spans="1:30" ht="15.75" customHeight="1" x14ac:dyDescent="0.2">
      <c r="A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row>
    <row r="768" spans="1:30" ht="15.75" customHeight="1" x14ac:dyDescent="0.2">
      <c r="A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row>
    <row r="769" spans="1:30" ht="15.75" customHeight="1" x14ac:dyDescent="0.2">
      <c r="A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row>
    <row r="770" spans="1:30" ht="15.75" customHeight="1" x14ac:dyDescent="0.2">
      <c r="A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row>
    <row r="771" spans="1:30" ht="15.75" customHeight="1" x14ac:dyDescent="0.2">
      <c r="A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row>
    <row r="772" spans="1:30" ht="15.75" customHeight="1" x14ac:dyDescent="0.2">
      <c r="A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row>
    <row r="773" spans="1:30" ht="15.75" customHeight="1" x14ac:dyDescent="0.2">
      <c r="A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row>
    <row r="774" spans="1:30" ht="15.75" customHeight="1" x14ac:dyDescent="0.2">
      <c r="A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row>
    <row r="775" spans="1:30" ht="15.75" customHeight="1" x14ac:dyDescent="0.2">
      <c r="A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row>
    <row r="776" spans="1:30" ht="15.75" customHeight="1" x14ac:dyDescent="0.2">
      <c r="A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row>
    <row r="777" spans="1:30" ht="15.75" customHeight="1" x14ac:dyDescent="0.2">
      <c r="A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row>
    <row r="778" spans="1:30" ht="15.75" customHeight="1" x14ac:dyDescent="0.2">
      <c r="A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row>
    <row r="779" spans="1:30" ht="15.75" customHeight="1" x14ac:dyDescent="0.2">
      <c r="A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row>
    <row r="780" spans="1:30" ht="15.75" customHeight="1" x14ac:dyDescent="0.2">
      <c r="A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row>
    <row r="781" spans="1:30" ht="15.75" customHeight="1" x14ac:dyDescent="0.2">
      <c r="A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row>
    <row r="782" spans="1:30" ht="15.75" customHeight="1" x14ac:dyDescent="0.2">
      <c r="A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row>
    <row r="783" spans="1:30" ht="15.75" customHeight="1" x14ac:dyDescent="0.2">
      <c r="A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row>
    <row r="784" spans="1:30" ht="15.75" customHeight="1" x14ac:dyDescent="0.2">
      <c r="A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row>
    <row r="785" spans="1:30" ht="15.75" customHeight="1" x14ac:dyDescent="0.2">
      <c r="A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row>
    <row r="786" spans="1:30" ht="15.75" customHeight="1" x14ac:dyDescent="0.2">
      <c r="A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row>
    <row r="787" spans="1:30" ht="15.75" customHeight="1" x14ac:dyDescent="0.2">
      <c r="A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row>
    <row r="788" spans="1:30" ht="15.75" customHeight="1" x14ac:dyDescent="0.2">
      <c r="A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row>
    <row r="789" spans="1:30" ht="15.75" customHeight="1" x14ac:dyDescent="0.2">
      <c r="A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row>
    <row r="790" spans="1:30" ht="15.75" customHeight="1" x14ac:dyDescent="0.2">
      <c r="A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row>
    <row r="791" spans="1:30" ht="15.75" customHeight="1" x14ac:dyDescent="0.2">
      <c r="A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row>
    <row r="792" spans="1:30" ht="15.75" customHeight="1" x14ac:dyDescent="0.2">
      <c r="A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row>
    <row r="793" spans="1:30" ht="15.75" customHeight="1" x14ac:dyDescent="0.2">
      <c r="A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row>
    <row r="794" spans="1:30" ht="15.75" customHeight="1" x14ac:dyDescent="0.2">
      <c r="A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row>
    <row r="795" spans="1:30" ht="15.75" customHeight="1" x14ac:dyDescent="0.2">
      <c r="A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row>
    <row r="796" spans="1:30" ht="15.75" customHeight="1" x14ac:dyDescent="0.2">
      <c r="A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row>
    <row r="797" spans="1:30" ht="15.75" customHeight="1" x14ac:dyDescent="0.2">
      <c r="A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row>
    <row r="798" spans="1:30" ht="15.75" customHeight="1" x14ac:dyDescent="0.2">
      <c r="A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row>
    <row r="799" spans="1:30" ht="15.75" customHeight="1" x14ac:dyDescent="0.2">
      <c r="A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row>
    <row r="800" spans="1:30" ht="15.75" customHeight="1" x14ac:dyDescent="0.2">
      <c r="A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row>
    <row r="801" spans="1:30" ht="15.75" customHeight="1" x14ac:dyDescent="0.2">
      <c r="A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row>
    <row r="802" spans="1:30" ht="15.75" customHeight="1" x14ac:dyDescent="0.2">
      <c r="A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row>
    <row r="803" spans="1:30" ht="15.75" customHeight="1" x14ac:dyDescent="0.2">
      <c r="A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row>
    <row r="804" spans="1:30" ht="15.75" customHeight="1" x14ac:dyDescent="0.2">
      <c r="A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row>
    <row r="805" spans="1:30" ht="15.75" customHeight="1" x14ac:dyDescent="0.2">
      <c r="A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row>
    <row r="806" spans="1:30" ht="15.75" customHeight="1" x14ac:dyDescent="0.2">
      <c r="A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row>
    <row r="807" spans="1:30" ht="15.75" customHeight="1" x14ac:dyDescent="0.2">
      <c r="A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row>
    <row r="808" spans="1:30" ht="15.75" customHeight="1" x14ac:dyDescent="0.2">
      <c r="A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row>
    <row r="809" spans="1:30" ht="15.75" customHeight="1" x14ac:dyDescent="0.2">
      <c r="A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row>
    <row r="810" spans="1:30" ht="15.75" customHeight="1" x14ac:dyDescent="0.2">
      <c r="A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row>
    <row r="811" spans="1:30" ht="15.75" customHeight="1" x14ac:dyDescent="0.2">
      <c r="A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row>
    <row r="812" spans="1:30" ht="15.75" customHeight="1" x14ac:dyDescent="0.2">
      <c r="A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row>
    <row r="813" spans="1:30" ht="15.75" customHeight="1" x14ac:dyDescent="0.2">
      <c r="A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row>
    <row r="814" spans="1:30" ht="15.75" customHeight="1" x14ac:dyDescent="0.2">
      <c r="A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row>
    <row r="815" spans="1:30" ht="15.75" customHeight="1" x14ac:dyDescent="0.2">
      <c r="A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row>
    <row r="816" spans="1:30" ht="15.75" customHeight="1" x14ac:dyDescent="0.2">
      <c r="A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row>
    <row r="817" spans="1:30" ht="15.75" customHeight="1" x14ac:dyDescent="0.2">
      <c r="A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row>
    <row r="818" spans="1:30" ht="15.75" customHeight="1" x14ac:dyDescent="0.2">
      <c r="A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row>
    <row r="819" spans="1:30" ht="15.75" customHeight="1" x14ac:dyDescent="0.2">
      <c r="A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row>
    <row r="820" spans="1:30" ht="15.75" customHeight="1" x14ac:dyDescent="0.2">
      <c r="A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row>
    <row r="821" spans="1:30" ht="15.75" customHeight="1" x14ac:dyDescent="0.2">
      <c r="A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row>
    <row r="822" spans="1:30" ht="15.75" customHeight="1" x14ac:dyDescent="0.2">
      <c r="A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row>
    <row r="823" spans="1:30" ht="15.75" customHeight="1" x14ac:dyDescent="0.2">
      <c r="A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row>
    <row r="824" spans="1:30" ht="15.75" customHeight="1" x14ac:dyDescent="0.2">
      <c r="A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row>
    <row r="825" spans="1:30" ht="15.75" customHeight="1" x14ac:dyDescent="0.2">
      <c r="A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row>
    <row r="826" spans="1:30" ht="15.75" customHeight="1" x14ac:dyDescent="0.2">
      <c r="A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row>
    <row r="827" spans="1:30" ht="15.75" customHeight="1" x14ac:dyDescent="0.2">
      <c r="A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row>
    <row r="828" spans="1:30" ht="15.75" customHeight="1" x14ac:dyDescent="0.2">
      <c r="A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row>
    <row r="829" spans="1:30" ht="15.75" customHeight="1" x14ac:dyDescent="0.2">
      <c r="A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row>
    <row r="830" spans="1:30" ht="15.75" customHeight="1" x14ac:dyDescent="0.2">
      <c r="A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row>
    <row r="831" spans="1:30" ht="15.75" customHeight="1" x14ac:dyDescent="0.2">
      <c r="A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row>
    <row r="832" spans="1:30" ht="15.75" customHeight="1" x14ac:dyDescent="0.2">
      <c r="A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row>
    <row r="833" spans="1:30" ht="15.75" customHeight="1" x14ac:dyDescent="0.2">
      <c r="A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row>
    <row r="834" spans="1:30" ht="15.75" customHeight="1" x14ac:dyDescent="0.2">
      <c r="A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row>
    <row r="835" spans="1:30" ht="15.75" customHeight="1" x14ac:dyDescent="0.2">
      <c r="A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row>
    <row r="836" spans="1:30" ht="15.75" customHeight="1" x14ac:dyDescent="0.2">
      <c r="A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row>
    <row r="837" spans="1:30" ht="15.75" customHeight="1" x14ac:dyDescent="0.2">
      <c r="A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row>
    <row r="838" spans="1:30" ht="15.75" customHeight="1" x14ac:dyDescent="0.2">
      <c r="A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row>
    <row r="839" spans="1:30" ht="15.75" customHeight="1" x14ac:dyDescent="0.2">
      <c r="A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row>
    <row r="840" spans="1:30" ht="15.75" customHeight="1" x14ac:dyDescent="0.2">
      <c r="A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row>
    <row r="841" spans="1:30" ht="15.75" customHeight="1" x14ac:dyDescent="0.2">
      <c r="A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row>
    <row r="842" spans="1:30" ht="15.75" customHeight="1" x14ac:dyDescent="0.2">
      <c r="A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row>
    <row r="843" spans="1:30" ht="15.75" customHeight="1" x14ac:dyDescent="0.2">
      <c r="A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row>
    <row r="844" spans="1:30" ht="15.75" customHeight="1" x14ac:dyDescent="0.2">
      <c r="A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row>
    <row r="845" spans="1:30" ht="15.75" customHeight="1" x14ac:dyDescent="0.2">
      <c r="A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row>
    <row r="846" spans="1:30" ht="15.75" customHeight="1" x14ac:dyDescent="0.2">
      <c r="A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row>
    <row r="847" spans="1:30" ht="15.75" customHeight="1" x14ac:dyDescent="0.2">
      <c r="A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row>
    <row r="848" spans="1:30" ht="15.75" customHeight="1" x14ac:dyDescent="0.2">
      <c r="A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row>
    <row r="849" spans="1:30" ht="15.75" customHeight="1" x14ac:dyDescent="0.2">
      <c r="A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row>
    <row r="850" spans="1:30" ht="15.75" customHeight="1" x14ac:dyDescent="0.2">
      <c r="A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row>
    <row r="851" spans="1:30" ht="15.75" customHeight="1" x14ac:dyDescent="0.2">
      <c r="A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row>
    <row r="852" spans="1:30" ht="15.75" customHeight="1" x14ac:dyDescent="0.2">
      <c r="A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row>
    <row r="853" spans="1:30" ht="15.75" customHeight="1" x14ac:dyDescent="0.2">
      <c r="A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row>
    <row r="854" spans="1:30" ht="15.75" customHeight="1" x14ac:dyDescent="0.2">
      <c r="A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row>
    <row r="855" spans="1:30" ht="15.75" customHeight="1" x14ac:dyDescent="0.2">
      <c r="A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row>
    <row r="856" spans="1:30" ht="15.75" customHeight="1" x14ac:dyDescent="0.2">
      <c r="A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row>
    <row r="857" spans="1:30" ht="15.75" customHeight="1" x14ac:dyDescent="0.2">
      <c r="A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row>
    <row r="858" spans="1:30" ht="15.75" customHeight="1" x14ac:dyDescent="0.2">
      <c r="A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row>
    <row r="859" spans="1:30" ht="15.75" customHeight="1" x14ac:dyDescent="0.2">
      <c r="A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row>
    <row r="860" spans="1:30" ht="15.75" customHeight="1" x14ac:dyDescent="0.2">
      <c r="A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row>
    <row r="861" spans="1:30" ht="15.75" customHeight="1" x14ac:dyDescent="0.2">
      <c r="A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row>
    <row r="862" spans="1:30" ht="15.75" customHeight="1" x14ac:dyDescent="0.2">
      <c r="A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row>
    <row r="863" spans="1:30" ht="15.75" customHeight="1" x14ac:dyDescent="0.2">
      <c r="A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row>
    <row r="864" spans="1:30" ht="15.75" customHeight="1" x14ac:dyDescent="0.2">
      <c r="A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row>
    <row r="865" spans="1:30" ht="15.75" customHeight="1" x14ac:dyDescent="0.2">
      <c r="A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row>
    <row r="866" spans="1:30" ht="15.75" customHeight="1" x14ac:dyDescent="0.2">
      <c r="A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row>
    <row r="867" spans="1:30" ht="15.75" customHeight="1" x14ac:dyDescent="0.2">
      <c r="A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row>
    <row r="868" spans="1:30" ht="15.75" customHeight="1" x14ac:dyDescent="0.2">
      <c r="A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row>
    <row r="869" spans="1:30" ht="15.75" customHeight="1" x14ac:dyDescent="0.2">
      <c r="A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row>
    <row r="870" spans="1:30" ht="15.75" customHeight="1" x14ac:dyDescent="0.2">
      <c r="A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row>
    <row r="871" spans="1:30" ht="15.75" customHeight="1" x14ac:dyDescent="0.2">
      <c r="A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row>
    <row r="872" spans="1:30" ht="15.75" customHeight="1" x14ac:dyDescent="0.2">
      <c r="A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row>
    <row r="873" spans="1:30" ht="15.75" customHeight="1" x14ac:dyDescent="0.2">
      <c r="A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row>
    <row r="874" spans="1:30" ht="15.75" customHeight="1" x14ac:dyDescent="0.2">
      <c r="A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row>
    <row r="875" spans="1:30" ht="15.75" customHeight="1" x14ac:dyDescent="0.2">
      <c r="A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row>
    <row r="876" spans="1:30" ht="15.75" customHeight="1" x14ac:dyDescent="0.2">
      <c r="A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row>
    <row r="877" spans="1:30" ht="15.75" customHeight="1" x14ac:dyDescent="0.2">
      <c r="A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row>
    <row r="878" spans="1:30" ht="15.75" customHeight="1" x14ac:dyDescent="0.2">
      <c r="A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row>
    <row r="879" spans="1:30" ht="15.75" customHeight="1" x14ac:dyDescent="0.2">
      <c r="A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row>
    <row r="880" spans="1:30" ht="15.75" customHeight="1" x14ac:dyDescent="0.2">
      <c r="A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row>
    <row r="881" spans="1:30" ht="15.75" customHeight="1" x14ac:dyDescent="0.2">
      <c r="A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row>
    <row r="882" spans="1:30" ht="15.75" customHeight="1" x14ac:dyDescent="0.2">
      <c r="A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row>
    <row r="883" spans="1:30" ht="15.75" customHeight="1" x14ac:dyDescent="0.2">
      <c r="A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row>
    <row r="884" spans="1:30" ht="15.75" customHeight="1" x14ac:dyDescent="0.2">
      <c r="A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row>
    <row r="885" spans="1:30" ht="15.75" customHeight="1" x14ac:dyDescent="0.2">
      <c r="A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row>
    <row r="886" spans="1:30" ht="15.75" customHeight="1" x14ac:dyDescent="0.2">
      <c r="A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row>
    <row r="887" spans="1:30" ht="15.75" customHeight="1" x14ac:dyDescent="0.2">
      <c r="A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row>
    <row r="888" spans="1:30" ht="15.75" customHeight="1" x14ac:dyDescent="0.2">
      <c r="A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row>
    <row r="889" spans="1:30" ht="15.75" customHeight="1" x14ac:dyDescent="0.2">
      <c r="A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row>
    <row r="890" spans="1:30" ht="15.75" customHeight="1" x14ac:dyDescent="0.2">
      <c r="A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row>
    <row r="891" spans="1:30" ht="15.75" customHeight="1" x14ac:dyDescent="0.2">
      <c r="A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row>
    <row r="892" spans="1:30" ht="15.75" customHeight="1" x14ac:dyDescent="0.2">
      <c r="A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row>
    <row r="893" spans="1:30" ht="15.75" customHeight="1" x14ac:dyDescent="0.2">
      <c r="A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row>
    <row r="894" spans="1:30" ht="15.75" customHeight="1" x14ac:dyDescent="0.2">
      <c r="A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row>
    <row r="895" spans="1:30" ht="15.75" customHeight="1" x14ac:dyDescent="0.2">
      <c r="A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row>
    <row r="896" spans="1:30" ht="15.75" customHeight="1" x14ac:dyDescent="0.2">
      <c r="A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row>
    <row r="897" spans="1:30" ht="15.75" customHeight="1" x14ac:dyDescent="0.2">
      <c r="A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row>
    <row r="898" spans="1:30" ht="15.75" customHeight="1" x14ac:dyDescent="0.2">
      <c r="A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row>
    <row r="899" spans="1:30" ht="15.75" customHeight="1" x14ac:dyDescent="0.2">
      <c r="A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row>
    <row r="900" spans="1:30" ht="15.75" customHeight="1" x14ac:dyDescent="0.2">
      <c r="A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row>
    <row r="901" spans="1:30" ht="15.75" customHeight="1" x14ac:dyDescent="0.2">
      <c r="A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row>
    <row r="902" spans="1:30" ht="15.75" customHeight="1" x14ac:dyDescent="0.2">
      <c r="A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row>
    <row r="903" spans="1:30" ht="15.75" customHeight="1" x14ac:dyDescent="0.2">
      <c r="A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row>
    <row r="904" spans="1:30" ht="15.75" customHeight="1" x14ac:dyDescent="0.2">
      <c r="A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row>
    <row r="905" spans="1:30" ht="15.75" customHeight="1" x14ac:dyDescent="0.2">
      <c r="A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row>
    <row r="906" spans="1:30" ht="15.75" customHeight="1" x14ac:dyDescent="0.2">
      <c r="A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row>
    <row r="907" spans="1:30" ht="15.75" customHeight="1" x14ac:dyDescent="0.2">
      <c r="A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row>
    <row r="908" spans="1:30" ht="15.75" customHeight="1" x14ac:dyDescent="0.2">
      <c r="A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row>
    <row r="909" spans="1:30" ht="15.75" customHeight="1" x14ac:dyDescent="0.2">
      <c r="A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row>
    <row r="910" spans="1:30" ht="15.75" customHeight="1" x14ac:dyDescent="0.2">
      <c r="A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row>
    <row r="911" spans="1:30" ht="15.75" customHeight="1" x14ac:dyDescent="0.2">
      <c r="A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row>
    <row r="912" spans="1:30" ht="15.75" customHeight="1" x14ac:dyDescent="0.2">
      <c r="A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row>
    <row r="913" spans="1:30" ht="15.75" customHeight="1" x14ac:dyDescent="0.2">
      <c r="A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row>
    <row r="914" spans="1:30" ht="15.75" customHeight="1" x14ac:dyDescent="0.2">
      <c r="A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row>
    <row r="915" spans="1:30" ht="15.75" customHeight="1" x14ac:dyDescent="0.2">
      <c r="A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row>
    <row r="916" spans="1:30" ht="15.75" customHeight="1" x14ac:dyDescent="0.2">
      <c r="A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row>
    <row r="917" spans="1:30" ht="15.75" customHeight="1" x14ac:dyDescent="0.2">
      <c r="A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row>
    <row r="918" spans="1:30" ht="15.75" customHeight="1" x14ac:dyDescent="0.2">
      <c r="A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row>
    <row r="919" spans="1:30" ht="15.75" customHeight="1" x14ac:dyDescent="0.2">
      <c r="A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row>
    <row r="920" spans="1:30" ht="15.75" customHeight="1" x14ac:dyDescent="0.2">
      <c r="A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row>
    <row r="921" spans="1:30" ht="15.75" customHeight="1" x14ac:dyDescent="0.2">
      <c r="A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row>
    <row r="922" spans="1:30" ht="15.75" customHeight="1" x14ac:dyDescent="0.2">
      <c r="A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row>
    <row r="923" spans="1:30" ht="15.75" customHeight="1" x14ac:dyDescent="0.2">
      <c r="A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row>
    <row r="924" spans="1:30" ht="15.75" customHeight="1" x14ac:dyDescent="0.2">
      <c r="A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row>
    <row r="925" spans="1:30" ht="15.75" customHeight="1" x14ac:dyDescent="0.2">
      <c r="A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row>
    <row r="926" spans="1:30" ht="15.75" customHeight="1" x14ac:dyDescent="0.2">
      <c r="A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row>
    <row r="927" spans="1:30" ht="15.75" customHeight="1" x14ac:dyDescent="0.2">
      <c r="A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row>
    <row r="928" spans="1:30" ht="15.75" customHeight="1" x14ac:dyDescent="0.2">
      <c r="A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row>
    <row r="929" spans="1:30" ht="15.75" customHeight="1" x14ac:dyDescent="0.2">
      <c r="A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row>
    <row r="930" spans="1:30" ht="15.75" customHeight="1" x14ac:dyDescent="0.2">
      <c r="A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row>
    <row r="931" spans="1:30" ht="15.75" customHeight="1" x14ac:dyDescent="0.2">
      <c r="A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row>
    <row r="932" spans="1:30" ht="15.75" customHeight="1" x14ac:dyDescent="0.2">
      <c r="A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row>
    <row r="933" spans="1:30" ht="15.75" customHeight="1" x14ac:dyDescent="0.2">
      <c r="A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row>
    <row r="934" spans="1:30" ht="15.75" customHeight="1" x14ac:dyDescent="0.2">
      <c r="A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row>
    <row r="935" spans="1:30" ht="15.75" customHeight="1" x14ac:dyDescent="0.2">
      <c r="A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row>
    <row r="936" spans="1:30" ht="15.75" customHeight="1" x14ac:dyDescent="0.2">
      <c r="A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row>
    <row r="937" spans="1:30" ht="15.75" customHeight="1" x14ac:dyDescent="0.2">
      <c r="A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row>
    <row r="938" spans="1:30" ht="15.75" customHeight="1" x14ac:dyDescent="0.2">
      <c r="A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row>
    <row r="939" spans="1:30" ht="15.75" customHeight="1" x14ac:dyDescent="0.2">
      <c r="A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row>
    <row r="940" spans="1:30" ht="15.75" customHeight="1" x14ac:dyDescent="0.2">
      <c r="A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row>
    <row r="941" spans="1:30" ht="15.75" customHeight="1" x14ac:dyDescent="0.2">
      <c r="A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row>
    <row r="942" spans="1:30" ht="15.75" customHeight="1" x14ac:dyDescent="0.2">
      <c r="A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row>
    <row r="943" spans="1:30" ht="15.75" customHeight="1" x14ac:dyDescent="0.2">
      <c r="A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row>
    <row r="944" spans="1:30" ht="15.75" customHeight="1" x14ac:dyDescent="0.2">
      <c r="A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row>
    <row r="945" spans="1:30" ht="15.75" customHeight="1" x14ac:dyDescent="0.2">
      <c r="A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row>
    <row r="946" spans="1:30" ht="15.75" customHeight="1" x14ac:dyDescent="0.2">
      <c r="A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row>
    <row r="947" spans="1:30" ht="15.75" customHeight="1" x14ac:dyDescent="0.2">
      <c r="A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row>
    <row r="948" spans="1:30" ht="15.75" customHeight="1" x14ac:dyDescent="0.2">
      <c r="A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row>
    <row r="949" spans="1:30" ht="15.75" customHeight="1" x14ac:dyDescent="0.2">
      <c r="A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row>
    <row r="950" spans="1:30" ht="15.75" customHeight="1" x14ac:dyDescent="0.2">
      <c r="A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row>
    <row r="951" spans="1:30" ht="15.75" customHeight="1" x14ac:dyDescent="0.2">
      <c r="A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row>
    <row r="952" spans="1:30" ht="15.75" customHeight="1" x14ac:dyDescent="0.2">
      <c r="A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row>
    <row r="953" spans="1:30" ht="15.75" customHeight="1" x14ac:dyDescent="0.2">
      <c r="A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row>
    <row r="954" spans="1:30" ht="15.75" customHeight="1" x14ac:dyDescent="0.2">
      <c r="A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row>
    <row r="955" spans="1:30" ht="15.75" customHeight="1" x14ac:dyDescent="0.2">
      <c r="A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row>
    <row r="956" spans="1:30" ht="15.75" customHeight="1" x14ac:dyDescent="0.2">
      <c r="A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row>
    <row r="957" spans="1:30" ht="15.75" customHeight="1" x14ac:dyDescent="0.2">
      <c r="A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row>
    <row r="958" spans="1:30" ht="15.75" customHeight="1" x14ac:dyDescent="0.2">
      <c r="A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row>
    <row r="959" spans="1:30" ht="15.75" customHeight="1" x14ac:dyDescent="0.2">
      <c r="A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row>
    <row r="960" spans="1:30" ht="15.75" customHeight="1" x14ac:dyDescent="0.2">
      <c r="A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row>
    <row r="961" spans="1:30" ht="15.75" customHeight="1" x14ac:dyDescent="0.2">
      <c r="A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row>
    <row r="962" spans="1:30" ht="15.75" customHeight="1" x14ac:dyDescent="0.2">
      <c r="A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row>
    <row r="963" spans="1:30" ht="15.75" customHeight="1" x14ac:dyDescent="0.2">
      <c r="A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row>
    <row r="964" spans="1:30" ht="15.75" customHeight="1" x14ac:dyDescent="0.2">
      <c r="A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row>
    <row r="965" spans="1:30" ht="15.75" customHeight="1" x14ac:dyDescent="0.2">
      <c r="A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row>
    <row r="966" spans="1:30" ht="15.75" customHeight="1" x14ac:dyDescent="0.2">
      <c r="A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row>
    <row r="967" spans="1:30" ht="15.75" customHeight="1" x14ac:dyDescent="0.2">
      <c r="A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row>
    <row r="968" spans="1:30" ht="15.75" customHeight="1" x14ac:dyDescent="0.2">
      <c r="A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row>
    <row r="969" spans="1:30" ht="15.75" customHeight="1" x14ac:dyDescent="0.2">
      <c r="A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row>
    <row r="970" spans="1:30" ht="15.75" customHeight="1" x14ac:dyDescent="0.2">
      <c r="A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row>
    <row r="971" spans="1:30" ht="15.75" customHeight="1" x14ac:dyDescent="0.2">
      <c r="A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row>
    <row r="972" spans="1:30" ht="15.75" customHeight="1" x14ac:dyDescent="0.2">
      <c r="A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row>
    <row r="973" spans="1:30" ht="15.75" customHeight="1" x14ac:dyDescent="0.2">
      <c r="A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row>
    <row r="974" spans="1:30" ht="15.75" customHeight="1" x14ac:dyDescent="0.2">
      <c r="A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row>
    <row r="975" spans="1:30" ht="15.75" customHeight="1" x14ac:dyDescent="0.2">
      <c r="A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row>
    <row r="976" spans="1:30" ht="15.75" customHeight="1" x14ac:dyDescent="0.2">
      <c r="A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row>
    <row r="977" spans="1:30" ht="15.75" customHeight="1" x14ac:dyDescent="0.2">
      <c r="A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row>
    <row r="978" spans="1:30" ht="15.75" customHeight="1" x14ac:dyDescent="0.2">
      <c r="A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row>
    <row r="979" spans="1:30" ht="15.75" customHeight="1" x14ac:dyDescent="0.2">
      <c r="A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row>
    <row r="980" spans="1:30" ht="15.75" customHeight="1" x14ac:dyDescent="0.2">
      <c r="A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row>
    <row r="981" spans="1:30" ht="15.75" customHeight="1" x14ac:dyDescent="0.2">
      <c r="A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row>
    <row r="982" spans="1:30" ht="15.75" customHeight="1" x14ac:dyDescent="0.2">
      <c r="A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row>
    <row r="983" spans="1:30" ht="15.75" customHeight="1" x14ac:dyDescent="0.2">
      <c r="A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row>
    <row r="984" spans="1:30" ht="15.75" customHeight="1" x14ac:dyDescent="0.2">
      <c r="A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row>
    <row r="985" spans="1:30" ht="15.75" customHeight="1" x14ac:dyDescent="0.2">
      <c r="A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row>
    <row r="986" spans="1:30" ht="15.75" customHeight="1" x14ac:dyDescent="0.2">
      <c r="A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row>
    <row r="987" spans="1:30" ht="15.75" customHeight="1" x14ac:dyDescent="0.2">
      <c r="A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row>
    <row r="988" spans="1:30" ht="15.75" customHeight="1" x14ac:dyDescent="0.2">
      <c r="A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row>
    <row r="989" spans="1:30" ht="15.75" customHeight="1" x14ac:dyDescent="0.2">
      <c r="A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row>
    <row r="990" spans="1:30" ht="15.75" customHeight="1" x14ac:dyDescent="0.2">
      <c r="A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row>
    <row r="991" spans="1:30" ht="15.75" customHeight="1" x14ac:dyDescent="0.2">
      <c r="A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row>
    <row r="992" spans="1:30" ht="15.75" customHeight="1" x14ac:dyDescent="0.2">
      <c r="A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row>
    <row r="993" spans="1:30" ht="15.75" customHeight="1" x14ac:dyDescent="0.2">
      <c r="A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row>
    <row r="994" spans="1:30" ht="15.75" customHeight="1" x14ac:dyDescent="0.2">
      <c r="A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row>
    <row r="995" spans="1:30" ht="15.75" customHeight="1" x14ac:dyDescent="0.2">
      <c r="A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row>
    <row r="996" spans="1:30" ht="15.75" customHeight="1" x14ac:dyDescent="0.2">
      <c r="A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row>
    <row r="997" spans="1:30" ht="15.75" customHeight="1" x14ac:dyDescent="0.2">
      <c r="A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row>
    <row r="998" spans="1:30" ht="15.75" customHeight="1" x14ac:dyDescent="0.2">
      <c r="A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row>
    <row r="999" spans="1:30" ht="15.75" customHeight="1" x14ac:dyDescent="0.2">
      <c r="A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row>
    <row r="1000" spans="1:30" ht="15.75" customHeight="1" x14ac:dyDescent="0.2">
      <c r="A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row>
    <row r="1001" spans="1:30" ht="15.75" customHeight="1" x14ac:dyDescent="0.2">
      <c r="A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row>
    <row r="1002" spans="1:30" ht="15.75" customHeight="1" x14ac:dyDescent="0.2">
      <c r="A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c r="AC1002" s="16"/>
      <c r="AD1002" s="16"/>
    </row>
    <row r="1003" spans="1:30" ht="15.75" customHeight="1" x14ac:dyDescent="0.2">
      <c r="A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c r="AC1003" s="16"/>
      <c r="AD1003" s="16"/>
    </row>
    <row r="1004" spans="1:30" ht="15.75" customHeight="1" x14ac:dyDescent="0.2">
      <c r="A1004" s="16"/>
      <c r="H1004" s="16"/>
      <c r="I1004" s="16"/>
      <c r="J1004" s="16"/>
      <c r="K1004" s="16"/>
      <c r="L1004" s="16"/>
      <c r="M1004" s="16"/>
      <c r="N1004" s="16"/>
      <c r="O1004" s="16"/>
      <c r="P1004" s="16"/>
      <c r="Q1004" s="16"/>
      <c r="R1004" s="16"/>
      <c r="S1004" s="16"/>
      <c r="T1004" s="16"/>
      <c r="U1004" s="16"/>
      <c r="V1004" s="16"/>
      <c r="W1004" s="16"/>
      <c r="X1004" s="16"/>
      <c r="Y1004" s="16"/>
      <c r="Z1004" s="16"/>
      <c r="AA1004" s="16"/>
      <c r="AB1004" s="16"/>
      <c r="AC1004" s="16"/>
      <c r="AD1004" s="16"/>
    </row>
    <row r="1005" spans="1:30" ht="15.75" customHeight="1" x14ac:dyDescent="0.2">
      <c r="A1005" s="16"/>
      <c r="H1005" s="16"/>
      <c r="I1005" s="16"/>
      <c r="J1005" s="16"/>
      <c r="K1005" s="16"/>
      <c r="L1005" s="16"/>
      <c r="M1005" s="16"/>
      <c r="N1005" s="16"/>
      <c r="O1005" s="16"/>
      <c r="P1005" s="16"/>
      <c r="Q1005" s="16"/>
      <c r="R1005" s="16"/>
      <c r="S1005" s="16"/>
      <c r="T1005" s="16"/>
      <c r="U1005" s="16"/>
      <c r="V1005" s="16"/>
      <c r="W1005" s="16"/>
      <c r="X1005" s="16"/>
      <c r="Y1005" s="16"/>
      <c r="Z1005" s="16"/>
      <c r="AA1005" s="16"/>
      <c r="AB1005" s="16"/>
      <c r="AC1005" s="16"/>
      <c r="AD1005" s="16"/>
    </row>
    <row r="1006" spans="1:30" ht="15.75" customHeight="1" x14ac:dyDescent="0.2">
      <c r="A1006" s="16"/>
      <c r="H1006" s="16"/>
      <c r="I1006" s="16"/>
      <c r="J1006" s="16"/>
      <c r="K1006" s="16"/>
      <c r="L1006" s="16"/>
      <c r="M1006" s="16"/>
      <c r="N1006" s="16"/>
      <c r="O1006" s="16"/>
      <c r="P1006" s="16"/>
      <c r="Q1006" s="16"/>
      <c r="R1006" s="16"/>
      <c r="S1006" s="16"/>
      <c r="T1006" s="16"/>
      <c r="U1006" s="16"/>
      <c r="V1006" s="16"/>
      <c r="W1006" s="16"/>
      <c r="X1006" s="16"/>
      <c r="Y1006" s="16"/>
      <c r="Z1006" s="16"/>
      <c r="AA1006" s="16"/>
      <c r="AB1006" s="16"/>
      <c r="AC1006" s="16"/>
      <c r="AD1006" s="16"/>
    </row>
  </sheetData>
  <mergeCells count="38">
    <mergeCell ref="B71:C71"/>
    <mergeCell ref="B68:C68"/>
    <mergeCell ref="B67:C67"/>
    <mergeCell ref="B69:C69"/>
    <mergeCell ref="B70:C70"/>
    <mergeCell ref="B57:C57"/>
    <mergeCell ref="B58:C58"/>
    <mergeCell ref="B59:C59"/>
    <mergeCell ref="B63:C63"/>
    <mergeCell ref="B64:C64"/>
    <mergeCell ref="B50:C50"/>
    <mergeCell ref="B51:C51"/>
    <mergeCell ref="B52:C52"/>
    <mergeCell ref="B53:C53"/>
    <mergeCell ref="B56:C56"/>
    <mergeCell ref="B44:C44"/>
    <mergeCell ref="B45:C45"/>
    <mergeCell ref="B46:C46"/>
    <mergeCell ref="B49:C49"/>
    <mergeCell ref="B38:C38"/>
    <mergeCell ref="B39:C39"/>
    <mergeCell ref="B42:C42"/>
    <mergeCell ref="B43:C43"/>
    <mergeCell ref="B31:C31"/>
    <mergeCell ref="B32:C32"/>
    <mergeCell ref="B33:C33"/>
    <mergeCell ref="B34:C34"/>
    <mergeCell ref="B37:C37"/>
    <mergeCell ref="B30:C30"/>
    <mergeCell ref="B10:C10"/>
    <mergeCell ref="B11:C11"/>
    <mergeCell ref="B8:C8"/>
    <mergeCell ref="B9:C9"/>
    <mergeCell ref="B25:C25"/>
    <mergeCell ref="B26:C26"/>
    <mergeCell ref="B27:C27"/>
    <mergeCell ref="B28:C28"/>
    <mergeCell ref="B29:C29"/>
  </mergeCells>
  <phoneticPr fontId="21" type="noConversion"/>
  <pageMargins left="0.7" right="0.7" top="0.75" bottom="0.75" header="0" footer="0"/>
  <pageSetup paperSize="9" orientation="portrait"/>
  <ignoredErrors>
    <ignoredError sqref="E9" 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B2AB6-FED2-4F03-8BD5-DAAA273B251E}">
  <sheetPr>
    <tabColor theme="3"/>
  </sheetPr>
  <dimension ref="A27:W67"/>
  <sheetViews>
    <sheetView showGridLines="0" tabSelected="1" zoomScale="90" zoomScaleNormal="90" workbookViewId="0">
      <selection activeCell="Y7" sqref="Y7"/>
    </sheetView>
  </sheetViews>
  <sheetFormatPr baseColWidth="10" defaultColWidth="9" defaultRowHeight="14" x14ac:dyDescent="0.15"/>
  <cols>
    <col min="8" max="8" width="14" customWidth="1"/>
    <col min="9" max="9" width="10.1640625" customWidth="1"/>
    <col min="10" max="10" width="11.83203125" bestFit="1" customWidth="1"/>
  </cols>
  <sheetData>
    <row r="27" customFormat="1" x14ac:dyDescent="0.15"/>
    <row r="43" spans="1:23" x14ac:dyDescent="0.15">
      <c r="H43" s="82"/>
      <c r="I43" s="82"/>
      <c r="J43" s="82"/>
      <c r="K43" s="82"/>
    </row>
    <row r="45" spans="1:23" x14ac:dyDescent="0.15">
      <c r="H45" s="11"/>
      <c r="I45" s="10"/>
      <c r="J45" s="10"/>
    </row>
    <row r="46" spans="1:23" x14ac:dyDescent="0.15">
      <c r="H46" s="11"/>
      <c r="I46" s="10"/>
      <c r="J46" s="10"/>
    </row>
    <row r="47" spans="1:23" x14ac:dyDescent="0.15">
      <c r="H47" s="11"/>
      <c r="I47" s="10"/>
      <c r="J47" s="10"/>
    </row>
    <row r="48" spans="1:23" x14ac:dyDescent="0.15">
      <c r="A48" s="83" t="s">
        <v>33</v>
      </c>
      <c r="B48" s="84"/>
      <c r="C48" s="84"/>
      <c r="D48" s="84"/>
      <c r="E48" s="84"/>
      <c r="F48" s="84"/>
      <c r="G48" s="84"/>
      <c r="H48" s="84"/>
      <c r="I48" s="84"/>
      <c r="J48" s="84"/>
      <c r="K48" s="84"/>
      <c r="L48" s="84"/>
      <c r="M48" s="84"/>
      <c r="N48" s="84"/>
      <c r="O48" s="84"/>
      <c r="P48" s="84"/>
      <c r="Q48" s="84"/>
      <c r="R48" s="84"/>
      <c r="S48" s="84"/>
      <c r="T48" s="84"/>
      <c r="U48" s="84"/>
      <c r="V48" s="84"/>
      <c r="W48" s="84"/>
    </row>
    <row r="49" spans="1:23" x14ac:dyDescent="0.15">
      <c r="A49" s="84"/>
      <c r="B49" s="84"/>
      <c r="C49" s="84"/>
      <c r="D49" s="84"/>
      <c r="E49" s="84"/>
      <c r="F49" s="84"/>
      <c r="G49" s="84"/>
      <c r="H49" s="84"/>
      <c r="I49" s="84"/>
      <c r="J49" s="84"/>
      <c r="K49" s="84"/>
      <c r="L49" s="84"/>
      <c r="M49" s="84"/>
      <c r="N49" s="84"/>
      <c r="O49" s="84"/>
      <c r="P49" s="84"/>
      <c r="Q49" s="84"/>
      <c r="R49" s="84"/>
      <c r="S49" s="84"/>
      <c r="T49" s="84"/>
      <c r="U49" s="84"/>
      <c r="V49" s="84"/>
      <c r="W49" s="84"/>
    </row>
    <row r="50" spans="1:23" x14ac:dyDescent="0.15">
      <c r="A50" s="84"/>
      <c r="B50" s="84"/>
      <c r="C50" s="84"/>
      <c r="D50" s="84"/>
      <c r="E50" s="84"/>
      <c r="F50" s="84"/>
      <c r="G50" s="84"/>
      <c r="H50" s="84"/>
      <c r="I50" s="84"/>
      <c r="J50" s="84"/>
      <c r="K50" s="84"/>
      <c r="L50" s="84"/>
      <c r="M50" s="84"/>
      <c r="N50" s="84"/>
      <c r="O50" s="84"/>
      <c r="P50" s="84"/>
      <c r="Q50" s="84"/>
      <c r="R50" s="84"/>
      <c r="S50" s="84"/>
      <c r="T50" s="84"/>
      <c r="U50" s="84"/>
      <c r="V50" s="84"/>
      <c r="W50" s="84"/>
    </row>
    <row r="51" spans="1:23" x14ac:dyDescent="0.15">
      <c r="A51" s="84"/>
      <c r="B51" s="84"/>
      <c r="C51" s="84"/>
      <c r="D51" s="84"/>
      <c r="E51" s="84"/>
      <c r="F51" s="84"/>
      <c r="G51" s="84"/>
      <c r="H51" s="84"/>
      <c r="I51" s="84"/>
      <c r="J51" s="84"/>
      <c r="K51" s="84"/>
      <c r="L51" s="84"/>
      <c r="M51" s="84"/>
      <c r="N51" s="84"/>
      <c r="O51" s="84"/>
      <c r="P51" s="84"/>
      <c r="Q51" s="84"/>
      <c r="R51" s="84"/>
      <c r="S51" s="84"/>
      <c r="T51" s="84"/>
      <c r="U51" s="84"/>
      <c r="V51" s="84"/>
      <c r="W51" s="84"/>
    </row>
    <row r="52" spans="1:23" x14ac:dyDescent="0.15">
      <c r="A52" s="84"/>
      <c r="B52" s="84"/>
      <c r="C52" s="84"/>
      <c r="D52" s="84"/>
      <c r="E52" s="84"/>
      <c r="F52" s="84"/>
      <c r="G52" s="84"/>
      <c r="H52" s="84"/>
      <c r="I52" s="84"/>
      <c r="J52" s="84"/>
      <c r="K52" s="84"/>
      <c r="L52" s="84"/>
      <c r="M52" s="84"/>
      <c r="N52" s="84"/>
      <c r="O52" s="84"/>
      <c r="P52" s="84"/>
      <c r="Q52" s="84"/>
      <c r="R52" s="84"/>
      <c r="S52" s="84"/>
      <c r="T52" s="84"/>
      <c r="U52" s="84"/>
      <c r="V52" s="84"/>
      <c r="W52" s="84"/>
    </row>
    <row r="53" spans="1:23" x14ac:dyDescent="0.15">
      <c r="A53" s="84"/>
      <c r="B53" s="84"/>
      <c r="C53" s="84"/>
      <c r="D53" s="84"/>
      <c r="E53" s="84"/>
      <c r="F53" s="84"/>
      <c r="G53" s="84"/>
      <c r="H53" s="84"/>
      <c r="I53" s="84"/>
      <c r="J53" s="84"/>
      <c r="K53" s="84"/>
      <c r="L53" s="84"/>
      <c r="M53" s="84"/>
      <c r="N53" s="84"/>
      <c r="O53" s="84"/>
      <c r="P53" s="84"/>
      <c r="Q53" s="84"/>
      <c r="R53" s="84"/>
      <c r="S53" s="84"/>
      <c r="T53" s="84"/>
      <c r="U53" s="84"/>
      <c r="V53" s="84"/>
      <c r="W53" s="84"/>
    </row>
    <row r="54" spans="1:23" x14ac:dyDescent="0.15">
      <c r="A54" s="84"/>
      <c r="B54" s="84"/>
      <c r="C54" s="84"/>
      <c r="D54" s="84"/>
      <c r="E54" s="84"/>
      <c r="F54" s="84"/>
      <c r="G54" s="84"/>
      <c r="H54" s="84"/>
      <c r="I54" s="84"/>
      <c r="J54" s="84"/>
      <c r="K54" s="84"/>
      <c r="L54" s="84"/>
      <c r="M54" s="84"/>
      <c r="N54" s="84"/>
      <c r="O54" s="84"/>
      <c r="P54" s="84"/>
      <c r="Q54" s="84"/>
      <c r="R54" s="84"/>
      <c r="S54" s="84"/>
      <c r="T54" s="84"/>
      <c r="U54" s="84"/>
      <c r="V54" s="84"/>
      <c r="W54" s="84"/>
    </row>
    <row r="55" spans="1:23" x14ac:dyDescent="0.15">
      <c r="A55" s="84"/>
      <c r="B55" s="84"/>
      <c r="C55" s="84"/>
      <c r="D55" s="84"/>
      <c r="E55" s="84"/>
      <c r="F55" s="84"/>
      <c r="G55" s="84"/>
      <c r="H55" s="84"/>
      <c r="I55" s="84"/>
      <c r="J55" s="84"/>
      <c r="K55" s="84"/>
      <c r="L55" s="84"/>
      <c r="M55" s="84"/>
      <c r="N55" s="84"/>
      <c r="O55" s="84"/>
      <c r="P55" s="84"/>
      <c r="Q55" s="84"/>
      <c r="R55" s="84"/>
      <c r="S55" s="84"/>
      <c r="T55" s="84"/>
      <c r="U55" s="84"/>
      <c r="V55" s="84"/>
      <c r="W55" s="84"/>
    </row>
    <row r="56" spans="1:23" x14ac:dyDescent="0.15">
      <c r="A56" s="84"/>
      <c r="B56" s="84"/>
      <c r="C56" s="84"/>
      <c r="D56" s="84"/>
      <c r="E56" s="84"/>
      <c r="F56" s="84"/>
      <c r="G56" s="84"/>
      <c r="H56" s="84"/>
      <c r="I56" s="84"/>
      <c r="J56" s="84"/>
      <c r="K56" s="84"/>
      <c r="L56" s="84"/>
      <c r="M56" s="84"/>
      <c r="N56" s="84"/>
      <c r="O56" s="84"/>
      <c r="P56" s="84"/>
      <c r="Q56" s="84"/>
      <c r="R56" s="84"/>
      <c r="S56" s="84"/>
      <c r="T56" s="84"/>
      <c r="U56" s="84"/>
      <c r="V56" s="84"/>
      <c r="W56" s="84"/>
    </row>
    <row r="57" spans="1:23" x14ac:dyDescent="0.15">
      <c r="A57" s="84"/>
      <c r="B57" s="84"/>
      <c r="C57" s="84"/>
      <c r="D57" s="84"/>
      <c r="E57" s="84"/>
      <c r="F57" s="84"/>
      <c r="G57" s="84"/>
      <c r="H57" s="84"/>
      <c r="I57" s="84"/>
      <c r="J57" s="84"/>
      <c r="K57" s="84"/>
      <c r="L57" s="84"/>
      <c r="M57" s="84"/>
      <c r="N57" s="84"/>
      <c r="O57" s="84"/>
      <c r="P57" s="84"/>
      <c r="Q57" s="84"/>
      <c r="R57" s="84"/>
      <c r="S57" s="84"/>
      <c r="T57" s="84"/>
      <c r="U57" s="84"/>
      <c r="V57" s="84"/>
      <c r="W57" s="84"/>
    </row>
    <row r="58" spans="1:23" x14ac:dyDescent="0.15">
      <c r="A58" s="84"/>
      <c r="B58" s="84"/>
      <c r="C58" s="84"/>
      <c r="D58" s="84"/>
      <c r="E58" s="84"/>
      <c r="F58" s="84"/>
      <c r="G58" s="84"/>
      <c r="H58" s="84"/>
      <c r="I58" s="84"/>
      <c r="J58" s="84"/>
      <c r="K58" s="84"/>
      <c r="L58" s="84"/>
      <c r="M58" s="84"/>
      <c r="N58" s="84"/>
      <c r="O58" s="84"/>
      <c r="P58" s="84"/>
      <c r="Q58" s="84"/>
      <c r="R58" s="84"/>
      <c r="S58" s="84"/>
      <c r="T58" s="84"/>
      <c r="U58" s="84"/>
      <c r="V58" s="84"/>
      <c r="W58" s="84"/>
    </row>
    <row r="59" spans="1:23" x14ac:dyDescent="0.15">
      <c r="A59" s="84"/>
      <c r="B59" s="84"/>
      <c r="C59" s="84"/>
      <c r="D59" s="84"/>
      <c r="E59" s="84"/>
      <c r="F59" s="84"/>
      <c r="G59" s="84"/>
      <c r="H59" s="84"/>
      <c r="I59" s="84"/>
      <c r="J59" s="84"/>
      <c r="K59" s="84"/>
      <c r="L59" s="84"/>
      <c r="M59" s="84"/>
      <c r="N59" s="84"/>
      <c r="O59" s="84"/>
      <c r="P59" s="84"/>
      <c r="Q59" s="84"/>
      <c r="R59" s="84"/>
      <c r="S59" s="84"/>
      <c r="T59" s="84"/>
      <c r="U59" s="84"/>
      <c r="V59" s="84"/>
      <c r="W59" s="84"/>
    </row>
    <row r="60" spans="1:23" x14ac:dyDescent="0.15">
      <c r="A60" s="84"/>
      <c r="B60" s="84"/>
      <c r="C60" s="84"/>
      <c r="D60" s="84"/>
      <c r="E60" s="84"/>
      <c r="F60" s="84"/>
      <c r="G60" s="84"/>
      <c r="H60" s="84"/>
      <c r="I60" s="84"/>
      <c r="J60" s="84"/>
      <c r="K60" s="84"/>
      <c r="L60" s="84"/>
      <c r="M60" s="84"/>
      <c r="N60" s="84"/>
      <c r="O60" s="84"/>
      <c r="P60" s="84"/>
      <c r="Q60" s="84"/>
      <c r="R60" s="84"/>
      <c r="S60" s="84"/>
      <c r="T60" s="84"/>
      <c r="U60" s="84"/>
      <c r="V60" s="84"/>
      <c r="W60" s="84"/>
    </row>
    <row r="61" spans="1:23" x14ac:dyDescent="0.15">
      <c r="A61" s="84"/>
      <c r="B61" s="84"/>
      <c r="C61" s="84"/>
      <c r="D61" s="84"/>
      <c r="E61" s="84"/>
      <c r="F61" s="84"/>
      <c r="G61" s="84"/>
      <c r="H61" s="84"/>
      <c r="I61" s="84"/>
      <c r="J61" s="84"/>
      <c r="K61" s="84"/>
      <c r="L61" s="84"/>
      <c r="M61" s="84"/>
      <c r="N61" s="84"/>
      <c r="O61" s="84"/>
      <c r="P61" s="84"/>
      <c r="Q61" s="84"/>
      <c r="R61" s="84"/>
      <c r="S61" s="84"/>
      <c r="T61" s="84"/>
      <c r="U61" s="84"/>
      <c r="V61" s="84"/>
      <c r="W61" s="84"/>
    </row>
    <row r="62" spans="1:23" x14ac:dyDescent="0.15">
      <c r="A62" s="84"/>
      <c r="B62" s="84"/>
      <c r="C62" s="84"/>
      <c r="D62" s="84"/>
      <c r="E62" s="84"/>
      <c r="F62" s="84"/>
      <c r="G62" s="84"/>
      <c r="H62" s="84"/>
      <c r="I62" s="84"/>
      <c r="J62" s="84"/>
      <c r="K62" s="84"/>
      <c r="L62" s="84"/>
      <c r="M62" s="84"/>
      <c r="N62" s="84"/>
      <c r="O62" s="84"/>
      <c r="P62" s="84"/>
      <c r="Q62" s="84"/>
      <c r="R62" s="84"/>
      <c r="S62" s="84"/>
      <c r="T62" s="84"/>
      <c r="U62" s="84"/>
      <c r="V62" s="84"/>
      <c r="W62" s="84"/>
    </row>
    <row r="63" spans="1:23" x14ac:dyDescent="0.15">
      <c r="A63" s="84"/>
      <c r="B63" s="84"/>
      <c r="C63" s="84"/>
      <c r="D63" s="84"/>
      <c r="E63" s="84"/>
      <c r="F63" s="84"/>
      <c r="G63" s="84"/>
      <c r="H63" s="84"/>
      <c r="I63" s="84"/>
      <c r="J63" s="84"/>
      <c r="K63" s="84"/>
      <c r="L63" s="84"/>
      <c r="M63" s="84"/>
      <c r="N63" s="84"/>
      <c r="O63" s="84"/>
      <c r="P63" s="84"/>
      <c r="Q63" s="84"/>
      <c r="R63" s="84"/>
      <c r="S63" s="84"/>
      <c r="T63" s="84"/>
      <c r="U63" s="84"/>
      <c r="V63" s="84"/>
      <c r="W63" s="84"/>
    </row>
    <row r="64" spans="1:23" x14ac:dyDescent="0.15">
      <c r="A64" s="84"/>
      <c r="B64" s="84"/>
      <c r="C64" s="84"/>
      <c r="D64" s="84"/>
      <c r="E64" s="84"/>
      <c r="F64" s="84"/>
      <c r="G64" s="84"/>
      <c r="H64" s="84"/>
      <c r="I64" s="84"/>
      <c r="J64" s="84"/>
      <c r="K64" s="84"/>
      <c r="L64" s="84"/>
      <c r="M64" s="84"/>
      <c r="N64" s="84"/>
      <c r="O64" s="84"/>
      <c r="P64" s="84"/>
      <c r="Q64" s="84"/>
      <c r="R64" s="84"/>
      <c r="S64" s="84"/>
      <c r="T64" s="84"/>
      <c r="U64" s="84"/>
      <c r="V64" s="84"/>
      <c r="W64" s="84"/>
    </row>
    <row r="65" spans="1:23" x14ac:dyDescent="0.15">
      <c r="A65" s="84"/>
      <c r="B65" s="84"/>
      <c r="C65" s="84"/>
      <c r="D65" s="84"/>
      <c r="E65" s="84"/>
      <c r="F65" s="84"/>
      <c r="G65" s="84"/>
      <c r="H65" s="84"/>
      <c r="I65" s="84"/>
      <c r="J65" s="84"/>
      <c r="K65" s="84"/>
      <c r="L65" s="84"/>
      <c r="M65" s="84"/>
      <c r="N65" s="84"/>
      <c r="O65" s="84"/>
      <c r="P65" s="84"/>
      <c r="Q65" s="84"/>
      <c r="R65" s="84"/>
      <c r="S65" s="84"/>
      <c r="T65" s="84"/>
      <c r="U65" s="84"/>
      <c r="V65" s="84"/>
      <c r="W65" s="84"/>
    </row>
    <row r="66" spans="1:23" x14ac:dyDescent="0.15">
      <c r="A66" s="84"/>
      <c r="B66" s="84"/>
      <c r="C66" s="84"/>
      <c r="D66" s="84"/>
      <c r="E66" s="84"/>
      <c r="F66" s="84"/>
      <c r="G66" s="84"/>
      <c r="H66" s="84"/>
      <c r="I66" s="84"/>
      <c r="J66" s="84"/>
      <c r="K66" s="84"/>
      <c r="L66" s="84"/>
      <c r="M66" s="84"/>
      <c r="N66" s="84"/>
      <c r="O66" s="84"/>
      <c r="P66" s="84"/>
      <c r="Q66" s="84"/>
      <c r="R66" s="84"/>
      <c r="S66" s="84"/>
      <c r="T66" s="84"/>
      <c r="U66" s="84"/>
      <c r="V66" s="84"/>
      <c r="W66" s="84"/>
    </row>
    <row r="67" spans="1:23" x14ac:dyDescent="0.15">
      <c r="A67" s="84"/>
      <c r="B67" s="84"/>
      <c r="C67" s="84"/>
      <c r="D67" s="84"/>
      <c r="E67" s="84"/>
      <c r="F67" s="84"/>
      <c r="G67" s="84"/>
      <c r="H67" s="84"/>
      <c r="I67" s="84"/>
      <c r="J67" s="84"/>
      <c r="K67" s="84"/>
      <c r="L67" s="84"/>
      <c r="M67" s="84"/>
      <c r="N67" s="84"/>
      <c r="O67" s="84"/>
      <c r="P67" s="84"/>
      <c r="Q67" s="84"/>
      <c r="R67" s="84"/>
      <c r="S67" s="84"/>
      <c r="T67" s="84"/>
      <c r="U67" s="84"/>
      <c r="V67" s="84"/>
      <c r="W67" s="84"/>
    </row>
  </sheetData>
  <mergeCells count="2">
    <mergeCell ref="H43:K43"/>
    <mergeCell ref="A48:W67"/>
  </mergeCells>
  <conditionalFormatting sqref="J45:J47">
    <cfRule type="dataBar" priority="1">
      <dataBar showValue="0">
        <cfvo type="min"/>
        <cfvo type="max"/>
        <color theme="4" tint="-0.249977111117893"/>
      </dataBar>
      <extLst>
        <ext xmlns:x14="http://schemas.microsoft.com/office/spreadsheetml/2009/9/main" uri="{B025F937-C7B1-47D3-B67F-A62EFF666E3E}">
          <x14:id>{0C11D260-F2D3-4008-AC59-C6AA0D8E0A7B}</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0C11D260-F2D3-4008-AC59-C6AA0D8E0A7B}">
            <x14:dataBar minLength="0" maxLength="100" gradient="0">
              <x14:cfvo type="autoMin"/>
              <x14:cfvo type="autoMax"/>
              <x14:negativeFillColor rgb="FFFF0000"/>
              <x14:axisColor rgb="FF000000"/>
            </x14:dataBar>
          </x14:cfRule>
          <xm:sqref>J45:J47</xm:sqref>
        </x14:conditionalFormatting>
      </x14:conditionalFormattings>
    </ex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4B142-CE2E-4BEA-90D4-26175D64427F}">
  <dimension ref="A1:R211"/>
  <sheetViews>
    <sheetView showGridLines="0" zoomScale="80" zoomScaleNormal="80" workbookViewId="0">
      <selection activeCell="Q4" sqref="Q4"/>
    </sheetView>
  </sheetViews>
  <sheetFormatPr baseColWidth="10" defaultColWidth="9" defaultRowHeight="12" x14ac:dyDescent="0.15"/>
  <cols>
    <col min="1" max="1" width="15.6640625" style="4" bestFit="1" customWidth="1"/>
    <col min="2" max="2" width="12.83203125" style="4" bestFit="1" customWidth="1"/>
    <col min="3" max="3" width="14" style="4" bestFit="1" customWidth="1"/>
    <col min="4" max="4" width="11.6640625" style="4" customWidth="1"/>
    <col min="5" max="5" width="14.83203125" style="4" bestFit="1" customWidth="1"/>
    <col min="6" max="6" width="15.1640625" style="4" bestFit="1" customWidth="1"/>
    <col min="7" max="7" width="15" style="4" bestFit="1" customWidth="1"/>
    <col min="8" max="8" width="11.6640625" style="4" customWidth="1"/>
    <col min="9" max="9" width="11.6640625" style="4" bestFit="1" customWidth="1"/>
    <col min="10" max="10" width="15.1640625" style="4" bestFit="1" customWidth="1"/>
    <col min="11" max="11" width="15.6640625" style="4" bestFit="1" customWidth="1"/>
    <col min="12" max="12" width="12.83203125" style="4" bestFit="1" customWidth="1"/>
    <col min="13" max="13" width="17.6640625" style="4" customWidth="1"/>
    <col min="14" max="14" width="8.1640625" style="4" bestFit="1" customWidth="1"/>
    <col min="15" max="15" width="9.83203125" style="4" bestFit="1" customWidth="1"/>
    <col min="16" max="16" width="14.83203125" style="4" bestFit="1" customWidth="1"/>
    <col min="17" max="17" width="28.33203125" style="4" bestFit="1" customWidth="1"/>
    <col min="18" max="18" width="11.33203125" style="4" bestFit="1" customWidth="1"/>
    <col min="19" max="19" width="14.1640625" style="4" bestFit="1" customWidth="1"/>
    <col min="20" max="20" width="16.5" style="4" bestFit="1" customWidth="1"/>
    <col min="21" max="21" width="8.5" style="4" bestFit="1" customWidth="1"/>
    <col min="22" max="22" width="10.6640625" style="4" bestFit="1" customWidth="1"/>
    <col min="23" max="23" width="10.1640625" style="4" bestFit="1" customWidth="1"/>
    <col min="24" max="24" width="11" style="4" bestFit="1" customWidth="1"/>
    <col min="25" max="25" width="11.1640625" style="4" bestFit="1" customWidth="1"/>
    <col min="26" max="26" width="11.5" style="4" bestFit="1" customWidth="1"/>
    <col min="27" max="27" width="11.1640625" style="4" bestFit="1" customWidth="1"/>
    <col min="28" max="28" width="9.1640625" style="4" bestFit="1" customWidth="1"/>
    <col min="29" max="29" width="7.6640625" style="4" bestFit="1" customWidth="1"/>
    <col min="30" max="30" width="9.6640625" style="4" bestFit="1" customWidth="1"/>
    <col min="31" max="31" width="16.1640625" style="4" bestFit="1" customWidth="1"/>
    <col min="32" max="32" width="18.5" style="4" bestFit="1" customWidth="1"/>
    <col min="33" max="33" width="12" style="4" bestFit="1" customWidth="1"/>
    <col min="34" max="34" width="14.1640625" style="4" bestFit="1" customWidth="1"/>
    <col min="35" max="35" width="12.6640625" style="4" bestFit="1" customWidth="1"/>
    <col min="36" max="36" width="15" style="4" bestFit="1" customWidth="1"/>
    <col min="37" max="37" width="18.33203125" style="4" bestFit="1" customWidth="1"/>
    <col min="38" max="38" width="20.6640625" style="4" bestFit="1" customWidth="1"/>
    <col min="39" max="39" width="14.33203125" style="4" bestFit="1" customWidth="1"/>
    <col min="40" max="40" width="16.6640625" style="4" bestFit="1" customWidth="1"/>
    <col min="41" max="41" width="8.6640625" style="4" bestFit="1" customWidth="1"/>
    <col min="42" max="42" width="8.1640625" style="4" bestFit="1" customWidth="1"/>
    <col min="43" max="43" width="11.1640625" style="4" bestFit="1" customWidth="1"/>
    <col min="44" max="44" width="13" style="4" bestFit="1" customWidth="1"/>
    <col min="45" max="16384" width="9" style="4"/>
  </cols>
  <sheetData>
    <row r="1" spans="1:18" ht="14" x14ac:dyDescent="0.15">
      <c r="E1" s="12" t="s">
        <v>4</v>
      </c>
      <c r="F1" t="s">
        <v>42</v>
      </c>
      <c r="J1" s="12" t="s">
        <v>4</v>
      </c>
      <c r="K1" t="s">
        <v>42</v>
      </c>
      <c r="P1" s="12" t="s">
        <v>21</v>
      </c>
      <c r="Q1" t="s">
        <v>103</v>
      </c>
    </row>
    <row r="2" spans="1:18" ht="14" x14ac:dyDescent="0.15">
      <c r="A2" s="12" t="s">
        <v>40</v>
      </c>
      <c r="B2" t="s">
        <v>29</v>
      </c>
      <c r="C2"/>
      <c r="E2"/>
      <c r="F2"/>
      <c r="G2"/>
      <c r="J2"/>
      <c r="K2"/>
      <c r="L2"/>
      <c r="M2"/>
      <c r="P2"/>
      <c r="Q2"/>
      <c r="R2"/>
    </row>
    <row r="3" spans="1:18" ht="14" x14ac:dyDescent="0.15">
      <c r="A3" s="13" t="s">
        <v>14</v>
      </c>
      <c r="B3" s="90">
        <v>1400</v>
      </c>
      <c r="C3"/>
      <c r="E3" s="12" t="s">
        <v>40</v>
      </c>
      <c r="F3" t="s">
        <v>28</v>
      </c>
      <c r="G3"/>
      <c r="J3" s="12" t="s">
        <v>9</v>
      </c>
      <c r="K3" s="12" t="s">
        <v>8</v>
      </c>
      <c r="L3" t="s">
        <v>29</v>
      </c>
      <c r="M3"/>
      <c r="P3" s="12" t="s">
        <v>40</v>
      </c>
      <c r="Q3" t="str" cm="1">
        <f t="array" ref="Q3">_xlfn.IFS(NOT(ISBLANK(P9)),"All expenses",TRUE,_xlfn.TEXTJOIN(",",TRUE,P4:P9))</f>
        <v>Gym,Health,Home,L.Expenses</v>
      </c>
      <c r="R3"/>
    </row>
    <row r="4" spans="1:18" ht="14" x14ac:dyDescent="0.15">
      <c r="A4" s="13" t="s">
        <v>30</v>
      </c>
      <c r="B4" s="90">
        <v>1185</v>
      </c>
      <c r="C4"/>
      <c r="D4" s="9"/>
      <c r="E4" s="13" t="s">
        <v>19</v>
      </c>
      <c r="F4" s="90">
        <v>-2188</v>
      </c>
      <c r="G4"/>
      <c r="H4" s="9"/>
      <c r="I4"/>
      <c r="J4" t="s">
        <v>16</v>
      </c>
      <c r="K4"/>
      <c r="L4" s="90">
        <v>100</v>
      </c>
      <c r="M4"/>
      <c r="N4"/>
      <c r="O4"/>
      <c r="P4" s="13" t="s">
        <v>16</v>
      </c>
      <c r="Q4"/>
      <c r="R4"/>
    </row>
    <row r="5" spans="1:18" ht="14" x14ac:dyDescent="0.15">
      <c r="A5" s="13" t="s">
        <v>15</v>
      </c>
      <c r="B5" s="90">
        <v>400</v>
      </c>
      <c r="C5"/>
      <c r="D5" s="9"/>
      <c r="E5" s="13" t="s">
        <v>10</v>
      </c>
      <c r="F5" s="90">
        <v>4000</v>
      </c>
      <c r="G5"/>
      <c r="H5" s="9"/>
      <c r="I5"/>
      <c r="J5" t="s">
        <v>15</v>
      </c>
      <c r="K5"/>
      <c r="L5" s="90">
        <v>200</v>
      </c>
      <c r="M5"/>
      <c r="N5"/>
      <c r="O5"/>
      <c r="P5" s="13" t="s">
        <v>15</v>
      </c>
      <c r="Q5"/>
      <c r="R5"/>
    </row>
    <row r="6" spans="1:18" ht="14" x14ac:dyDescent="0.15">
      <c r="A6" s="13" t="s">
        <v>16</v>
      </c>
      <c r="B6" s="90">
        <v>200</v>
      </c>
      <c r="C6"/>
      <c r="D6" s="9"/>
      <c r="E6" s="13" t="s">
        <v>32</v>
      </c>
      <c r="F6" s="90">
        <v>1812</v>
      </c>
      <c r="G6"/>
      <c r="H6" s="9"/>
      <c r="I6"/>
      <c r="J6" t="s">
        <v>14</v>
      </c>
      <c r="K6"/>
      <c r="L6" s="90">
        <v>700</v>
      </c>
      <c r="M6"/>
      <c r="N6"/>
      <c r="O6"/>
      <c r="P6" s="13" t="s">
        <v>14</v>
      </c>
      <c r="Q6"/>
      <c r="R6"/>
    </row>
    <row r="7" spans="1:18" ht="14" x14ac:dyDescent="0.15">
      <c r="A7" s="13" t="s">
        <v>13</v>
      </c>
      <c r="B7" s="90">
        <v>198</v>
      </c>
      <c r="C7"/>
      <c r="D7" s="9"/>
      <c r="E7"/>
      <c r="F7"/>
      <c r="G7"/>
      <c r="H7" s="9"/>
      <c r="I7"/>
      <c r="J7" t="s">
        <v>30</v>
      </c>
      <c r="K7"/>
      <c r="L7" s="90">
        <v>605</v>
      </c>
      <c r="M7"/>
      <c r="N7"/>
      <c r="O7"/>
      <c r="P7" s="13" t="s">
        <v>30</v>
      </c>
      <c r="Q7"/>
      <c r="R7"/>
    </row>
    <row r="8" spans="1:18" ht="14" x14ac:dyDescent="0.15">
      <c r="A8" s="13" t="s">
        <v>18</v>
      </c>
      <c r="B8" s="90">
        <v>80</v>
      </c>
      <c r="C8"/>
      <c r="D8" s="9"/>
      <c r="E8"/>
      <c r="F8"/>
      <c r="G8"/>
      <c r="H8" s="9"/>
      <c r="I8"/>
      <c r="J8"/>
      <c r="K8"/>
      <c r="L8"/>
      <c r="M8"/>
      <c r="N8"/>
      <c r="O8"/>
      <c r="P8"/>
      <c r="Q8"/>
      <c r="R8"/>
    </row>
    <row r="9" spans="1:18" ht="14" x14ac:dyDescent="0.15">
      <c r="A9" s="13" t="s">
        <v>17</v>
      </c>
      <c r="B9" s="90">
        <v>70</v>
      </c>
      <c r="C9"/>
      <c r="D9" s="9"/>
      <c r="E9"/>
      <c r="F9"/>
      <c r="G9"/>
      <c r="H9" s="9"/>
      <c r="I9"/>
      <c r="J9"/>
      <c r="K9"/>
      <c r="L9"/>
      <c r="M9"/>
      <c r="P9"/>
      <c r="Q9"/>
      <c r="R9"/>
    </row>
    <row r="10" spans="1:18" ht="14" x14ac:dyDescent="0.15">
      <c r="A10" s="13" t="s">
        <v>31</v>
      </c>
      <c r="B10" s="90">
        <v>41</v>
      </c>
      <c r="C10"/>
      <c r="D10" s="9"/>
      <c r="E10"/>
      <c r="F10"/>
      <c r="G10"/>
      <c r="H10" s="9"/>
      <c r="I10"/>
      <c r="J10"/>
      <c r="K10"/>
      <c r="L10"/>
      <c r="M10"/>
      <c r="P10"/>
      <c r="Q10"/>
      <c r="R10"/>
    </row>
    <row r="11" spans="1:18" ht="14" x14ac:dyDescent="0.15">
      <c r="A11" s="13" t="s">
        <v>12</v>
      </c>
      <c r="B11" s="90">
        <v>14</v>
      </c>
      <c r="C11"/>
      <c r="D11" s="9"/>
      <c r="E11" s="12" t="s">
        <v>4</v>
      </c>
      <c r="F11" t="s">
        <v>42</v>
      </c>
      <c r="G11"/>
      <c r="H11" s="9"/>
      <c r="J11"/>
      <c r="K11"/>
      <c r="L11"/>
      <c r="M11"/>
      <c r="P11"/>
      <c r="Q11"/>
      <c r="R11"/>
    </row>
    <row r="12" spans="1:18" ht="14" x14ac:dyDescent="0.15">
      <c r="A12" s="13" t="s">
        <v>41</v>
      </c>
      <c r="B12" s="90">
        <v>3588</v>
      </c>
      <c r="C12"/>
      <c r="D12" s="9"/>
      <c r="E12"/>
      <c r="F12"/>
      <c r="G12"/>
      <c r="H12" s="9"/>
      <c r="J12"/>
      <c r="K12"/>
      <c r="L12"/>
      <c r="M12"/>
      <c r="P12"/>
      <c r="Q12"/>
      <c r="R12"/>
    </row>
    <row r="13" spans="1:18" ht="14" x14ac:dyDescent="0.15">
      <c r="A13"/>
      <c r="B13"/>
      <c r="C13"/>
      <c r="D13" s="9"/>
      <c r="E13" s="12" t="s">
        <v>40</v>
      </c>
      <c r="F13" t="s">
        <v>28</v>
      </c>
      <c r="G13"/>
      <c r="H13" s="9"/>
      <c r="J13"/>
      <c r="K13"/>
      <c r="L13"/>
      <c r="P13"/>
      <c r="Q13"/>
      <c r="R13"/>
    </row>
    <row r="14" spans="1:18" ht="14" x14ac:dyDescent="0.15">
      <c r="A14"/>
      <c r="B14"/>
      <c r="C14"/>
      <c r="E14" s="13" t="s">
        <v>19</v>
      </c>
      <c r="F14" s="90">
        <v>-2188</v>
      </c>
      <c r="G14"/>
      <c r="J14"/>
      <c r="K14"/>
      <c r="L14"/>
      <c r="P14"/>
      <c r="Q14"/>
      <c r="R14"/>
    </row>
    <row r="15" spans="1:18" ht="14" x14ac:dyDescent="0.15">
      <c r="A15"/>
      <c r="B15"/>
      <c r="C15"/>
      <c r="E15" s="13" t="s">
        <v>10</v>
      </c>
      <c r="F15" s="90">
        <v>4000</v>
      </c>
      <c r="G15"/>
      <c r="I15"/>
      <c r="J15"/>
      <c r="K15"/>
      <c r="L15"/>
      <c r="P15"/>
      <c r="Q15"/>
      <c r="R15"/>
    </row>
    <row r="16" spans="1:18" ht="14" x14ac:dyDescent="0.15">
      <c r="A16"/>
      <c r="B16"/>
      <c r="C16"/>
      <c r="E16" s="13" t="s">
        <v>20</v>
      </c>
      <c r="F16" s="90">
        <v>-1400</v>
      </c>
      <c r="G16"/>
      <c r="I16"/>
      <c r="J16"/>
      <c r="K16"/>
      <c r="L16"/>
      <c r="P16"/>
      <c r="Q16"/>
      <c r="R16"/>
    </row>
    <row r="17" spans="1:18" ht="14" x14ac:dyDescent="0.15">
      <c r="A17"/>
      <c r="B17"/>
      <c r="C17"/>
      <c r="D17" s="9"/>
      <c r="E17" s="13" t="s">
        <v>32</v>
      </c>
      <c r="F17" s="90">
        <v>412</v>
      </c>
      <c r="G17"/>
      <c r="H17" s="9"/>
      <c r="I17"/>
      <c r="J17"/>
      <c r="K17"/>
      <c r="L17"/>
      <c r="P17"/>
      <c r="Q17"/>
      <c r="R17"/>
    </row>
    <row r="18" spans="1:18" ht="14" x14ac:dyDescent="0.15">
      <c r="A18"/>
      <c r="B18"/>
      <c r="C18"/>
      <c r="D18" s="9"/>
      <c r="E18"/>
      <c r="F18"/>
      <c r="G18"/>
      <c r="H18" s="9"/>
      <c r="I18"/>
      <c r="J18"/>
      <c r="K18"/>
      <c r="L18"/>
      <c r="P18"/>
      <c r="Q18"/>
      <c r="R18"/>
    </row>
    <row r="19" spans="1:18" ht="14" x14ac:dyDescent="0.15">
      <c r="A19"/>
      <c r="B19"/>
      <c r="C19"/>
      <c r="D19" s="9"/>
      <c r="E19"/>
      <c r="F19"/>
      <c r="G19"/>
      <c r="H19" s="9"/>
      <c r="I19"/>
      <c r="J19"/>
      <c r="K19"/>
      <c r="L19"/>
      <c r="P19"/>
      <c r="Q19"/>
      <c r="R19"/>
    </row>
    <row r="20" spans="1:18" ht="14" x14ac:dyDescent="0.15">
      <c r="A20"/>
      <c r="B20"/>
      <c r="C20" s="9"/>
      <c r="D20" s="9"/>
      <c r="E20"/>
      <c r="F20"/>
      <c r="G20" s="9"/>
      <c r="H20" s="9"/>
      <c r="J20"/>
      <c r="K20"/>
      <c r="L20"/>
      <c r="P20"/>
      <c r="Q20"/>
      <c r="R20"/>
    </row>
    <row r="21" spans="1:18" ht="14" x14ac:dyDescent="0.15">
      <c r="A21"/>
      <c r="B21"/>
      <c r="E21"/>
      <c r="F21"/>
      <c r="J21"/>
      <c r="K21"/>
      <c r="L21"/>
      <c r="P21"/>
      <c r="Q21"/>
      <c r="R21"/>
    </row>
    <row r="22" spans="1:18" ht="14" x14ac:dyDescent="0.15">
      <c r="E22"/>
      <c r="F22"/>
      <c r="J22"/>
      <c r="K22"/>
      <c r="L22"/>
      <c r="P22"/>
      <c r="Q22"/>
      <c r="R22"/>
    </row>
    <row r="23" spans="1:18" ht="14" x14ac:dyDescent="0.15">
      <c r="E23"/>
      <c r="F23"/>
      <c r="J23"/>
      <c r="K23"/>
      <c r="L23"/>
      <c r="P23"/>
      <c r="Q23"/>
      <c r="R23"/>
    </row>
    <row r="24" spans="1:18" ht="14" x14ac:dyDescent="0.15">
      <c r="A24" s="15" t="s">
        <v>4</v>
      </c>
      <c r="B24" t="s">
        <v>42</v>
      </c>
      <c r="E24"/>
      <c r="F24"/>
      <c r="I24"/>
      <c r="J24"/>
      <c r="K24"/>
      <c r="L24"/>
      <c r="P24"/>
      <c r="Q24"/>
      <c r="R24"/>
    </row>
    <row r="25" spans="1:18" ht="14" x14ac:dyDescent="0.15">
      <c r="A25" s="12" t="s">
        <v>9</v>
      </c>
      <c r="B25" t="s">
        <v>17</v>
      </c>
      <c r="E25"/>
      <c r="F25"/>
      <c r="I25"/>
      <c r="J25"/>
      <c r="K25"/>
      <c r="L25"/>
      <c r="P25"/>
      <c r="Q25"/>
      <c r="R25"/>
    </row>
    <row r="26" spans="1:18" ht="14" x14ac:dyDescent="0.15">
      <c r="E26"/>
      <c r="F26"/>
      <c r="J26"/>
      <c r="K26"/>
      <c r="L26"/>
      <c r="P26"/>
      <c r="Q26"/>
      <c r="R26"/>
    </row>
    <row r="27" spans="1:18" ht="14" x14ac:dyDescent="0.15">
      <c r="A27" s="12" t="s">
        <v>40</v>
      </c>
      <c r="B27" t="s">
        <v>29</v>
      </c>
      <c r="C27"/>
      <c r="D27" s="9"/>
      <c r="E27"/>
      <c r="F27"/>
      <c r="G27" s="9"/>
      <c r="H27" s="9"/>
      <c r="J27"/>
      <c r="K27"/>
      <c r="L27"/>
    </row>
    <row r="28" spans="1:18" ht="14" x14ac:dyDescent="0.15">
      <c r="A28" s="13" t="s">
        <v>2</v>
      </c>
      <c r="B28" s="90">
        <v>10</v>
      </c>
      <c r="C28"/>
      <c r="D28" s="9"/>
      <c r="E28"/>
      <c r="F28"/>
      <c r="G28" s="9"/>
      <c r="H28" s="9"/>
      <c r="J28"/>
      <c r="K28"/>
      <c r="L28"/>
    </row>
    <row r="29" spans="1:18" ht="14" x14ac:dyDescent="0.15">
      <c r="A29" s="13" t="s">
        <v>35</v>
      </c>
      <c r="B29" s="90">
        <v>10</v>
      </c>
      <c r="C29"/>
      <c r="D29" s="9"/>
      <c r="E29"/>
      <c r="F29"/>
      <c r="G29" s="9"/>
      <c r="H29" s="9"/>
      <c r="J29"/>
      <c r="K29"/>
      <c r="L29"/>
    </row>
    <row r="30" spans="1:18" ht="14" x14ac:dyDescent="0.15">
      <c r="A30" s="13" t="s">
        <v>41</v>
      </c>
      <c r="B30" s="90">
        <v>20</v>
      </c>
      <c r="C30"/>
      <c r="J30"/>
      <c r="K30"/>
      <c r="L30"/>
    </row>
    <row r="31" spans="1:18" ht="14" x14ac:dyDescent="0.15">
      <c r="A31"/>
      <c r="B31"/>
      <c r="C31"/>
      <c r="J31"/>
      <c r="K31"/>
      <c r="L31"/>
    </row>
    <row r="32" spans="1:18" ht="14" x14ac:dyDescent="0.15">
      <c r="A32"/>
      <c r="B32"/>
      <c r="C32"/>
      <c r="J32"/>
      <c r="K32"/>
      <c r="L32"/>
    </row>
    <row r="33" spans="1:12" ht="14" x14ac:dyDescent="0.15">
      <c r="A33"/>
      <c r="B33"/>
      <c r="C33"/>
      <c r="D33" s="9"/>
      <c r="E33" s="9"/>
      <c r="F33" s="9"/>
      <c r="G33" s="9"/>
      <c r="H33" s="9"/>
      <c r="I33"/>
      <c r="J33"/>
      <c r="K33"/>
      <c r="L33"/>
    </row>
    <row r="34" spans="1:12" ht="14" x14ac:dyDescent="0.15">
      <c r="A34"/>
      <c r="B34"/>
      <c r="C34"/>
      <c r="D34" s="9"/>
      <c r="E34" s="9"/>
      <c r="F34" s="9"/>
      <c r="G34" s="9"/>
      <c r="H34" s="9"/>
      <c r="J34"/>
      <c r="K34"/>
      <c r="L34"/>
    </row>
    <row r="35" spans="1:12" ht="14" x14ac:dyDescent="0.15">
      <c r="A35"/>
      <c r="B35"/>
      <c r="C35"/>
      <c r="D35" s="9"/>
      <c r="E35" s="9"/>
      <c r="F35" s="9"/>
      <c r="G35" s="9"/>
      <c r="H35" s="9"/>
      <c r="J35"/>
      <c r="K35"/>
      <c r="L35"/>
    </row>
    <row r="36" spans="1:12" ht="14" x14ac:dyDescent="0.15">
      <c r="A36"/>
      <c r="B36"/>
      <c r="C36"/>
      <c r="D36" s="9"/>
      <c r="E36" s="9"/>
      <c r="F36" s="9"/>
      <c r="G36" s="9"/>
      <c r="H36" s="9"/>
      <c r="J36"/>
      <c r="K36"/>
      <c r="L36"/>
    </row>
    <row r="37" spans="1:12" ht="14" x14ac:dyDescent="0.15">
      <c r="A37"/>
      <c r="B37"/>
      <c r="C37"/>
      <c r="D37" s="9"/>
      <c r="E37" s="9"/>
      <c r="F37" s="9"/>
      <c r="G37" s="9"/>
      <c r="H37" s="9"/>
      <c r="J37"/>
      <c r="K37"/>
      <c r="L37"/>
    </row>
    <row r="38" spans="1:12" ht="14" x14ac:dyDescent="0.15">
      <c r="A38"/>
      <c r="B38"/>
      <c r="C38"/>
      <c r="D38"/>
      <c r="E38"/>
      <c r="F38"/>
      <c r="G38"/>
      <c r="H38"/>
      <c r="J38"/>
      <c r="K38"/>
      <c r="L38"/>
    </row>
    <row r="39" spans="1:12" ht="14" x14ac:dyDescent="0.15">
      <c r="A39" s="12" t="s">
        <v>4</v>
      </c>
      <c r="B39" t="s">
        <v>42</v>
      </c>
      <c r="C39"/>
      <c r="D39"/>
      <c r="E39"/>
      <c r="F39"/>
      <c r="G39"/>
      <c r="H39"/>
      <c r="J39"/>
      <c r="K39"/>
      <c r="L39"/>
    </row>
    <row r="40" spans="1:12" ht="14" x14ac:dyDescent="0.15">
      <c r="A40"/>
      <c r="B40"/>
      <c r="C40"/>
      <c r="D40"/>
      <c r="E40"/>
      <c r="F40"/>
      <c r="G40"/>
      <c r="H40"/>
      <c r="J40"/>
      <c r="K40"/>
      <c r="L40"/>
    </row>
    <row r="41" spans="1:12" ht="14" x14ac:dyDescent="0.15">
      <c r="A41" s="12" t="s">
        <v>40</v>
      </c>
      <c r="B41" t="s">
        <v>29</v>
      </c>
      <c r="C41"/>
      <c r="D41"/>
      <c r="E41"/>
      <c r="F41"/>
      <c r="G41"/>
      <c r="H41"/>
      <c r="J41"/>
      <c r="K41"/>
      <c r="L41"/>
    </row>
    <row r="42" spans="1:12" ht="14" x14ac:dyDescent="0.15">
      <c r="A42" s="13" t="s">
        <v>31</v>
      </c>
      <c r="B42" s="90">
        <v>41</v>
      </c>
      <c r="C42"/>
      <c r="D42"/>
      <c r="E42"/>
      <c r="F42"/>
      <c r="G42"/>
      <c r="H42"/>
      <c r="J42"/>
      <c r="K42"/>
      <c r="L42"/>
    </row>
    <row r="43" spans="1:12" ht="14" x14ac:dyDescent="0.15">
      <c r="A43" s="14" t="s">
        <v>23</v>
      </c>
      <c r="B43" s="90">
        <v>10</v>
      </c>
      <c r="C43"/>
      <c r="J43"/>
      <c r="K43"/>
      <c r="L43"/>
    </row>
    <row r="44" spans="1:12" ht="14" x14ac:dyDescent="0.15">
      <c r="A44" s="14" t="s">
        <v>22</v>
      </c>
      <c r="B44" s="90">
        <v>10</v>
      </c>
      <c r="C44"/>
      <c r="J44"/>
      <c r="K44"/>
      <c r="L44"/>
    </row>
    <row r="45" spans="1:12" ht="14" x14ac:dyDescent="0.15">
      <c r="A45" s="14" t="s">
        <v>24</v>
      </c>
      <c r="B45" s="90">
        <v>14</v>
      </c>
      <c r="C45"/>
      <c r="J45"/>
      <c r="K45"/>
      <c r="L45"/>
    </row>
    <row r="46" spans="1:12" ht="14" x14ac:dyDescent="0.15">
      <c r="A46" s="14" t="s">
        <v>34</v>
      </c>
      <c r="B46" s="90">
        <v>7</v>
      </c>
      <c r="C46"/>
      <c r="J46"/>
      <c r="K46"/>
      <c r="L46"/>
    </row>
    <row r="47" spans="1:12" ht="14" x14ac:dyDescent="0.15">
      <c r="A47" s="13" t="s">
        <v>41</v>
      </c>
      <c r="B47" s="90">
        <v>41</v>
      </c>
      <c r="C47"/>
      <c r="J47"/>
      <c r="K47"/>
      <c r="L47"/>
    </row>
    <row r="48" spans="1:12" ht="14" x14ac:dyDescent="0.15">
      <c r="A48"/>
      <c r="B48"/>
      <c r="C48"/>
      <c r="J48"/>
      <c r="K48"/>
      <c r="L48"/>
    </row>
    <row r="49" spans="1:12" ht="14" x14ac:dyDescent="0.15">
      <c r="A49"/>
      <c r="B49"/>
      <c r="C49"/>
      <c r="J49"/>
      <c r="K49"/>
      <c r="L49"/>
    </row>
    <row r="50" spans="1:12" ht="14" x14ac:dyDescent="0.15">
      <c r="A50"/>
      <c r="B50"/>
      <c r="C50"/>
      <c r="J50"/>
      <c r="K50"/>
      <c r="L50"/>
    </row>
    <row r="51" spans="1:12" ht="14" x14ac:dyDescent="0.15">
      <c r="A51"/>
      <c r="B51"/>
      <c r="C51"/>
      <c r="J51"/>
      <c r="K51"/>
      <c r="L51"/>
    </row>
    <row r="52" spans="1:12" ht="14" x14ac:dyDescent="0.15">
      <c r="A52"/>
      <c r="B52"/>
      <c r="C52"/>
      <c r="J52"/>
      <c r="K52"/>
      <c r="L52"/>
    </row>
    <row r="53" spans="1:12" ht="14" x14ac:dyDescent="0.15">
      <c r="A53"/>
      <c r="B53"/>
      <c r="C53"/>
      <c r="J53"/>
      <c r="K53"/>
      <c r="L53"/>
    </row>
    <row r="54" spans="1:12" ht="14" x14ac:dyDescent="0.15">
      <c r="A54"/>
      <c r="B54"/>
      <c r="C54"/>
      <c r="J54"/>
      <c r="K54"/>
      <c r="L54"/>
    </row>
    <row r="55" spans="1:12" ht="14" x14ac:dyDescent="0.15">
      <c r="A55"/>
      <c r="B55"/>
      <c r="C55"/>
      <c r="J55"/>
      <c r="K55"/>
      <c r="L55"/>
    </row>
    <row r="56" spans="1:12" ht="14" x14ac:dyDescent="0.15">
      <c r="A56"/>
      <c r="B56"/>
      <c r="C56"/>
      <c r="J56"/>
      <c r="K56"/>
      <c r="L56"/>
    </row>
    <row r="57" spans="1:12" ht="14" x14ac:dyDescent="0.15">
      <c r="A57"/>
      <c r="B57"/>
      <c r="C57"/>
      <c r="D57" s="9"/>
      <c r="J57"/>
      <c r="K57"/>
      <c r="L57"/>
    </row>
    <row r="58" spans="1:12" ht="14" x14ac:dyDescent="0.15">
      <c r="A58"/>
      <c r="B58"/>
      <c r="C58"/>
      <c r="D58" s="9"/>
      <c r="J58"/>
      <c r="K58"/>
      <c r="L58"/>
    </row>
    <row r="59" spans="1:12" ht="14" x14ac:dyDescent="0.15">
      <c r="A59"/>
      <c r="B59"/>
      <c r="C59"/>
      <c r="D59" s="9"/>
      <c r="J59"/>
      <c r="K59"/>
      <c r="L59"/>
    </row>
    <row r="60" spans="1:12" ht="14" x14ac:dyDescent="0.15">
      <c r="A60"/>
      <c r="B60"/>
      <c r="C60"/>
      <c r="D60" s="9"/>
      <c r="J60"/>
      <c r="K60"/>
      <c r="L60"/>
    </row>
    <row r="61" spans="1:12" ht="14" x14ac:dyDescent="0.15">
      <c r="A61"/>
      <c r="B61"/>
      <c r="C61"/>
      <c r="D61" s="9"/>
      <c r="J61"/>
      <c r="K61"/>
      <c r="L61"/>
    </row>
    <row r="62" spans="1:12" ht="14" x14ac:dyDescent="0.15">
      <c r="A62"/>
      <c r="B62"/>
      <c r="J62"/>
      <c r="K62"/>
      <c r="L62"/>
    </row>
    <row r="63" spans="1:12" ht="14" x14ac:dyDescent="0.15">
      <c r="A63"/>
      <c r="B63"/>
      <c r="J63"/>
      <c r="K63"/>
      <c r="L63"/>
    </row>
    <row r="64" spans="1:12" ht="14" x14ac:dyDescent="0.15">
      <c r="A64"/>
      <c r="B64"/>
      <c r="J64"/>
      <c r="K64"/>
      <c r="L64"/>
    </row>
    <row r="65" spans="1:12" ht="14" x14ac:dyDescent="0.15">
      <c r="A65"/>
      <c r="B65"/>
      <c r="J65"/>
      <c r="K65"/>
      <c r="L65"/>
    </row>
    <row r="66" spans="1:12" ht="14" x14ac:dyDescent="0.15">
      <c r="A66"/>
      <c r="B66"/>
      <c r="J66"/>
      <c r="K66"/>
      <c r="L66"/>
    </row>
    <row r="67" spans="1:12" ht="14" x14ac:dyDescent="0.15">
      <c r="A67"/>
      <c r="B67"/>
      <c r="J67"/>
      <c r="K67"/>
      <c r="L67"/>
    </row>
    <row r="68" spans="1:12" ht="14" x14ac:dyDescent="0.15">
      <c r="A68"/>
      <c r="B68"/>
      <c r="J68"/>
      <c r="K68"/>
      <c r="L68"/>
    </row>
    <row r="69" spans="1:12" ht="14" x14ac:dyDescent="0.15">
      <c r="A69"/>
      <c r="B69"/>
      <c r="J69"/>
      <c r="K69"/>
      <c r="L69"/>
    </row>
    <row r="70" spans="1:12" ht="14" x14ac:dyDescent="0.15">
      <c r="A70"/>
      <c r="B70"/>
      <c r="J70"/>
      <c r="K70"/>
      <c r="L70"/>
    </row>
    <row r="71" spans="1:12" ht="14" x14ac:dyDescent="0.15">
      <c r="A71"/>
      <c r="B71"/>
      <c r="J71"/>
      <c r="K71"/>
      <c r="L71"/>
    </row>
    <row r="72" spans="1:12" ht="14" x14ac:dyDescent="0.15">
      <c r="A72"/>
      <c r="B72"/>
      <c r="J72"/>
      <c r="K72"/>
      <c r="L72"/>
    </row>
    <row r="73" spans="1:12" ht="14" x14ac:dyDescent="0.15">
      <c r="A73"/>
      <c r="B73"/>
      <c r="J73"/>
      <c r="K73"/>
      <c r="L73"/>
    </row>
    <row r="74" spans="1:12" ht="14" x14ac:dyDescent="0.15">
      <c r="J74"/>
      <c r="K74"/>
      <c r="L74"/>
    </row>
    <row r="75" spans="1:12" ht="14" x14ac:dyDescent="0.15">
      <c r="J75"/>
      <c r="K75"/>
      <c r="L75"/>
    </row>
    <row r="76" spans="1:12" ht="14" x14ac:dyDescent="0.15">
      <c r="J76"/>
      <c r="K76"/>
      <c r="L76"/>
    </row>
    <row r="77" spans="1:12" ht="14" x14ac:dyDescent="0.15">
      <c r="J77"/>
      <c r="K77"/>
      <c r="L77"/>
    </row>
    <row r="78" spans="1:12" ht="14" x14ac:dyDescent="0.15">
      <c r="J78"/>
      <c r="K78"/>
      <c r="L78"/>
    </row>
    <row r="79" spans="1:12" ht="14" x14ac:dyDescent="0.15">
      <c r="J79"/>
      <c r="K79"/>
      <c r="L79"/>
    </row>
    <row r="80" spans="1:12" ht="14" x14ac:dyDescent="0.15">
      <c r="J80"/>
      <c r="K80"/>
      <c r="L80"/>
    </row>
    <row r="81" spans="10:12" ht="14" x14ac:dyDescent="0.15">
      <c r="J81"/>
      <c r="K81"/>
      <c r="L81"/>
    </row>
    <row r="82" spans="10:12" ht="14" x14ac:dyDescent="0.15">
      <c r="J82"/>
      <c r="K82"/>
      <c r="L82"/>
    </row>
    <row r="83" spans="10:12" ht="14" x14ac:dyDescent="0.15">
      <c r="J83"/>
      <c r="K83"/>
      <c r="L83"/>
    </row>
    <row r="84" spans="10:12" ht="14" x14ac:dyDescent="0.15">
      <c r="J84"/>
      <c r="K84"/>
      <c r="L84"/>
    </row>
    <row r="85" spans="10:12" ht="14" x14ac:dyDescent="0.15">
      <c r="J85"/>
      <c r="K85"/>
      <c r="L85"/>
    </row>
    <row r="86" spans="10:12" ht="14" x14ac:dyDescent="0.15">
      <c r="J86"/>
      <c r="K86"/>
      <c r="L86"/>
    </row>
    <row r="87" spans="10:12" ht="14" x14ac:dyDescent="0.15">
      <c r="J87"/>
      <c r="K87"/>
      <c r="L87"/>
    </row>
    <row r="88" spans="10:12" ht="14" x14ac:dyDescent="0.15">
      <c r="J88"/>
      <c r="K88"/>
      <c r="L88"/>
    </row>
    <row r="89" spans="10:12" ht="14" x14ac:dyDescent="0.15">
      <c r="J89"/>
      <c r="K89"/>
      <c r="L89"/>
    </row>
    <row r="90" spans="10:12" ht="14" x14ac:dyDescent="0.15">
      <c r="J90"/>
      <c r="K90"/>
      <c r="L90"/>
    </row>
    <row r="91" spans="10:12" ht="14" x14ac:dyDescent="0.15">
      <c r="J91"/>
      <c r="K91"/>
      <c r="L91"/>
    </row>
    <row r="92" spans="10:12" ht="14" x14ac:dyDescent="0.15">
      <c r="J92"/>
      <c r="K92"/>
      <c r="L92"/>
    </row>
    <row r="93" spans="10:12" ht="14" x14ac:dyDescent="0.15">
      <c r="J93"/>
      <c r="K93"/>
      <c r="L93"/>
    </row>
    <row r="94" spans="10:12" ht="14" x14ac:dyDescent="0.15">
      <c r="J94"/>
      <c r="K94"/>
      <c r="L94"/>
    </row>
    <row r="95" spans="10:12" ht="14" x14ac:dyDescent="0.15">
      <c r="J95"/>
      <c r="K95"/>
      <c r="L95"/>
    </row>
    <row r="96" spans="10:12" ht="14" x14ac:dyDescent="0.15">
      <c r="J96"/>
      <c r="K96"/>
      <c r="L96"/>
    </row>
    <row r="97" spans="10:12" ht="14" x14ac:dyDescent="0.15">
      <c r="J97"/>
      <c r="K97"/>
      <c r="L97"/>
    </row>
    <row r="98" spans="10:12" ht="14" x14ac:dyDescent="0.15">
      <c r="J98"/>
      <c r="K98"/>
      <c r="L98"/>
    </row>
    <row r="99" spans="10:12" ht="14" x14ac:dyDescent="0.15">
      <c r="J99"/>
      <c r="K99"/>
      <c r="L99"/>
    </row>
    <row r="100" spans="10:12" ht="14" x14ac:dyDescent="0.15">
      <c r="J100"/>
      <c r="K100"/>
      <c r="L100"/>
    </row>
    <row r="101" spans="10:12" ht="14" x14ac:dyDescent="0.15">
      <c r="J101"/>
      <c r="K101"/>
      <c r="L101"/>
    </row>
    <row r="102" spans="10:12" ht="14" x14ac:dyDescent="0.15">
      <c r="J102"/>
      <c r="K102"/>
      <c r="L102"/>
    </row>
    <row r="103" spans="10:12" ht="14" x14ac:dyDescent="0.15">
      <c r="J103"/>
      <c r="K103"/>
      <c r="L103"/>
    </row>
    <row r="104" spans="10:12" ht="14" x14ac:dyDescent="0.15">
      <c r="J104"/>
      <c r="K104"/>
      <c r="L104"/>
    </row>
    <row r="105" spans="10:12" ht="14" x14ac:dyDescent="0.15">
      <c r="J105"/>
      <c r="K105"/>
      <c r="L105"/>
    </row>
    <row r="106" spans="10:12" ht="14" x14ac:dyDescent="0.15">
      <c r="J106"/>
      <c r="K106"/>
      <c r="L106"/>
    </row>
    <row r="107" spans="10:12" ht="14" x14ac:dyDescent="0.15">
      <c r="J107"/>
      <c r="K107"/>
      <c r="L107"/>
    </row>
    <row r="108" spans="10:12" ht="14" x14ac:dyDescent="0.15">
      <c r="J108"/>
      <c r="K108"/>
      <c r="L108"/>
    </row>
    <row r="109" spans="10:12" ht="14" x14ac:dyDescent="0.15">
      <c r="J109"/>
      <c r="K109"/>
      <c r="L109"/>
    </row>
    <row r="110" spans="10:12" ht="14" x14ac:dyDescent="0.15">
      <c r="J110"/>
      <c r="K110"/>
      <c r="L110"/>
    </row>
    <row r="111" spans="10:12" ht="14" x14ac:dyDescent="0.15">
      <c r="J111"/>
      <c r="K111"/>
      <c r="L111"/>
    </row>
    <row r="112" spans="10:12" ht="14" x14ac:dyDescent="0.15">
      <c r="J112"/>
      <c r="K112"/>
      <c r="L112"/>
    </row>
    <row r="113" spans="10:12" ht="14" x14ac:dyDescent="0.15">
      <c r="J113"/>
      <c r="K113"/>
      <c r="L113"/>
    </row>
    <row r="114" spans="10:12" ht="14" x14ac:dyDescent="0.15">
      <c r="J114"/>
      <c r="K114"/>
      <c r="L114"/>
    </row>
    <row r="115" spans="10:12" ht="14" x14ac:dyDescent="0.15">
      <c r="J115"/>
      <c r="K115"/>
      <c r="L115"/>
    </row>
    <row r="116" spans="10:12" ht="14" x14ac:dyDescent="0.15">
      <c r="J116"/>
      <c r="K116"/>
      <c r="L116"/>
    </row>
    <row r="117" spans="10:12" ht="14" x14ac:dyDescent="0.15">
      <c r="J117"/>
      <c r="K117"/>
      <c r="L117"/>
    </row>
    <row r="118" spans="10:12" ht="14" x14ac:dyDescent="0.15">
      <c r="J118"/>
      <c r="K118"/>
      <c r="L118"/>
    </row>
    <row r="119" spans="10:12" ht="14" x14ac:dyDescent="0.15">
      <c r="J119"/>
      <c r="K119"/>
      <c r="L119"/>
    </row>
    <row r="120" spans="10:12" ht="14" x14ac:dyDescent="0.15">
      <c r="J120"/>
      <c r="K120"/>
      <c r="L120"/>
    </row>
    <row r="121" spans="10:12" ht="14" x14ac:dyDescent="0.15">
      <c r="J121"/>
      <c r="K121"/>
      <c r="L121"/>
    </row>
    <row r="122" spans="10:12" ht="14" x14ac:dyDescent="0.15">
      <c r="J122"/>
      <c r="K122"/>
      <c r="L122"/>
    </row>
    <row r="123" spans="10:12" ht="14" x14ac:dyDescent="0.15">
      <c r="J123"/>
      <c r="K123"/>
      <c r="L123"/>
    </row>
    <row r="124" spans="10:12" ht="14" x14ac:dyDescent="0.15">
      <c r="J124"/>
      <c r="K124"/>
      <c r="L124"/>
    </row>
    <row r="125" spans="10:12" ht="14" x14ac:dyDescent="0.15">
      <c r="J125"/>
      <c r="K125"/>
      <c r="L125"/>
    </row>
    <row r="126" spans="10:12" ht="14" x14ac:dyDescent="0.15">
      <c r="J126"/>
      <c r="K126"/>
      <c r="L126"/>
    </row>
    <row r="127" spans="10:12" ht="14" x14ac:dyDescent="0.15">
      <c r="J127"/>
      <c r="K127"/>
      <c r="L127"/>
    </row>
    <row r="128" spans="10:12" ht="14" x14ac:dyDescent="0.15">
      <c r="J128"/>
      <c r="K128"/>
      <c r="L128"/>
    </row>
    <row r="129" spans="10:12" ht="14" x14ac:dyDescent="0.15">
      <c r="J129"/>
      <c r="K129"/>
      <c r="L129"/>
    </row>
    <row r="130" spans="10:12" ht="14" x14ac:dyDescent="0.15">
      <c r="J130"/>
      <c r="K130"/>
      <c r="L130"/>
    </row>
    <row r="131" spans="10:12" ht="14" x14ac:dyDescent="0.15">
      <c r="J131"/>
      <c r="K131"/>
      <c r="L131"/>
    </row>
    <row r="132" spans="10:12" ht="14" x14ac:dyDescent="0.15">
      <c r="J132"/>
      <c r="K132"/>
      <c r="L132"/>
    </row>
    <row r="133" spans="10:12" ht="14" x14ac:dyDescent="0.15">
      <c r="J133"/>
      <c r="K133"/>
      <c r="L133"/>
    </row>
    <row r="134" spans="10:12" ht="14" x14ac:dyDescent="0.15">
      <c r="J134"/>
      <c r="K134"/>
      <c r="L134"/>
    </row>
    <row r="135" spans="10:12" ht="14" x14ac:dyDescent="0.15">
      <c r="J135"/>
      <c r="K135"/>
      <c r="L135"/>
    </row>
    <row r="136" spans="10:12" ht="14" x14ac:dyDescent="0.15">
      <c r="J136"/>
      <c r="K136"/>
      <c r="L136"/>
    </row>
    <row r="137" spans="10:12" ht="14" x14ac:dyDescent="0.15">
      <c r="J137"/>
      <c r="K137"/>
      <c r="L137"/>
    </row>
    <row r="138" spans="10:12" ht="14" x14ac:dyDescent="0.15">
      <c r="J138"/>
      <c r="K138"/>
      <c r="L138"/>
    </row>
    <row r="139" spans="10:12" ht="14" x14ac:dyDescent="0.15">
      <c r="J139"/>
      <c r="K139"/>
      <c r="L139"/>
    </row>
    <row r="140" spans="10:12" ht="14" x14ac:dyDescent="0.15">
      <c r="J140"/>
      <c r="K140"/>
      <c r="L140"/>
    </row>
    <row r="141" spans="10:12" ht="14" x14ac:dyDescent="0.15">
      <c r="J141"/>
      <c r="K141"/>
      <c r="L141"/>
    </row>
    <row r="142" spans="10:12" ht="14" x14ac:dyDescent="0.15">
      <c r="J142"/>
      <c r="K142"/>
      <c r="L142"/>
    </row>
    <row r="143" spans="10:12" ht="14" x14ac:dyDescent="0.15">
      <c r="J143"/>
      <c r="K143"/>
      <c r="L143"/>
    </row>
    <row r="144" spans="10:12" ht="14" x14ac:dyDescent="0.15">
      <c r="J144"/>
      <c r="K144"/>
      <c r="L144"/>
    </row>
    <row r="145" spans="10:12" ht="14" x14ac:dyDescent="0.15">
      <c r="J145"/>
      <c r="K145"/>
      <c r="L145"/>
    </row>
    <row r="146" spans="10:12" ht="14" x14ac:dyDescent="0.15">
      <c r="J146"/>
      <c r="K146"/>
      <c r="L146"/>
    </row>
    <row r="147" spans="10:12" ht="14" x14ac:dyDescent="0.15">
      <c r="J147"/>
      <c r="K147"/>
      <c r="L147"/>
    </row>
    <row r="148" spans="10:12" ht="14" x14ac:dyDescent="0.15">
      <c r="J148"/>
      <c r="K148"/>
      <c r="L148"/>
    </row>
    <row r="149" spans="10:12" ht="14" x14ac:dyDescent="0.15">
      <c r="J149"/>
      <c r="K149"/>
      <c r="L149"/>
    </row>
    <row r="150" spans="10:12" ht="14" x14ac:dyDescent="0.15">
      <c r="J150"/>
      <c r="K150"/>
      <c r="L150"/>
    </row>
    <row r="151" spans="10:12" ht="14" x14ac:dyDescent="0.15">
      <c r="J151"/>
      <c r="K151"/>
      <c r="L151"/>
    </row>
    <row r="152" spans="10:12" ht="14" x14ac:dyDescent="0.15">
      <c r="J152"/>
      <c r="K152"/>
      <c r="L152"/>
    </row>
    <row r="153" spans="10:12" ht="14" x14ac:dyDescent="0.15">
      <c r="J153"/>
      <c r="K153"/>
      <c r="L153"/>
    </row>
    <row r="154" spans="10:12" ht="14" x14ac:dyDescent="0.15">
      <c r="J154"/>
      <c r="K154"/>
      <c r="L154"/>
    </row>
    <row r="155" spans="10:12" ht="14" x14ac:dyDescent="0.15">
      <c r="J155"/>
      <c r="K155"/>
      <c r="L155"/>
    </row>
    <row r="156" spans="10:12" ht="14" x14ac:dyDescent="0.15">
      <c r="J156"/>
      <c r="K156"/>
      <c r="L156"/>
    </row>
    <row r="157" spans="10:12" ht="14" x14ac:dyDescent="0.15">
      <c r="J157"/>
      <c r="K157"/>
      <c r="L157"/>
    </row>
    <row r="158" spans="10:12" ht="14" x14ac:dyDescent="0.15">
      <c r="J158"/>
      <c r="K158"/>
      <c r="L158"/>
    </row>
    <row r="159" spans="10:12" ht="14" x14ac:dyDescent="0.15">
      <c r="J159"/>
      <c r="K159"/>
      <c r="L159"/>
    </row>
    <row r="160" spans="10:12" ht="14" x14ac:dyDescent="0.15">
      <c r="J160"/>
      <c r="K160"/>
      <c r="L160"/>
    </row>
    <row r="161" spans="10:12" ht="14" x14ac:dyDescent="0.15">
      <c r="J161"/>
      <c r="K161"/>
      <c r="L161"/>
    </row>
    <row r="162" spans="10:12" ht="14" x14ac:dyDescent="0.15">
      <c r="J162"/>
      <c r="K162"/>
      <c r="L162"/>
    </row>
    <row r="163" spans="10:12" ht="14" x14ac:dyDescent="0.15">
      <c r="J163"/>
      <c r="K163"/>
      <c r="L163"/>
    </row>
    <row r="164" spans="10:12" ht="14" x14ac:dyDescent="0.15">
      <c r="J164"/>
      <c r="K164"/>
      <c r="L164"/>
    </row>
    <row r="165" spans="10:12" ht="14" x14ac:dyDescent="0.15">
      <c r="J165"/>
      <c r="K165"/>
      <c r="L165"/>
    </row>
    <row r="166" spans="10:12" ht="14" x14ac:dyDescent="0.15">
      <c r="J166"/>
      <c r="K166"/>
      <c r="L166"/>
    </row>
    <row r="167" spans="10:12" ht="14" x14ac:dyDescent="0.15">
      <c r="J167"/>
      <c r="K167"/>
      <c r="L167"/>
    </row>
    <row r="168" spans="10:12" ht="14" x14ac:dyDescent="0.15">
      <c r="J168"/>
      <c r="K168"/>
      <c r="L168"/>
    </row>
    <row r="169" spans="10:12" ht="14" x14ac:dyDescent="0.15">
      <c r="J169"/>
      <c r="K169"/>
      <c r="L169"/>
    </row>
    <row r="170" spans="10:12" ht="14" x14ac:dyDescent="0.15">
      <c r="J170"/>
      <c r="K170"/>
      <c r="L170"/>
    </row>
    <row r="171" spans="10:12" ht="14" x14ac:dyDescent="0.15">
      <c r="J171"/>
      <c r="K171"/>
      <c r="L171"/>
    </row>
    <row r="172" spans="10:12" ht="14" x14ac:dyDescent="0.15">
      <c r="J172"/>
      <c r="K172"/>
      <c r="L172"/>
    </row>
    <row r="173" spans="10:12" ht="14" x14ac:dyDescent="0.15">
      <c r="J173"/>
      <c r="K173"/>
      <c r="L173"/>
    </row>
    <row r="174" spans="10:12" ht="14" x14ac:dyDescent="0.15">
      <c r="J174"/>
      <c r="K174"/>
      <c r="L174"/>
    </row>
    <row r="175" spans="10:12" ht="14" x14ac:dyDescent="0.15">
      <c r="J175"/>
      <c r="K175"/>
      <c r="L175"/>
    </row>
    <row r="176" spans="10:12" ht="14" x14ac:dyDescent="0.15">
      <c r="J176"/>
      <c r="K176"/>
      <c r="L176"/>
    </row>
    <row r="177" spans="10:12" ht="14" x14ac:dyDescent="0.15">
      <c r="J177"/>
      <c r="K177"/>
      <c r="L177"/>
    </row>
    <row r="178" spans="10:12" ht="14" x14ac:dyDescent="0.15">
      <c r="J178"/>
      <c r="K178"/>
      <c r="L178"/>
    </row>
    <row r="179" spans="10:12" ht="14" x14ac:dyDescent="0.15">
      <c r="J179"/>
      <c r="K179"/>
      <c r="L179"/>
    </row>
    <row r="180" spans="10:12" ht="14" x14ac:dyDescent="0.15">
      <c r="J180"/>
      <c r="K180"/>
      <c r="L180"/>
    </row>
    <row r="181" spans="10:12" ht="14" x14ac:dyDescent="0.15">
      <c r="J181"/>
      <c r="K181"/>
      <c r="L181"/>
    </row>
    <row r="182" spans="10:12" ht="14" x14ac:dyDescent="0.15">
      <c r="J182"/>
      <c r="K182"/>
      <c r="L182"/>
    </row>
    <row r="183" spans="10:12" ht="14" x14ac:dyDescent="0.15">
      <c r="J183"/>
      <c r="K183"/>
      <c r="L183"/>
    </row>
    <row r="184" spans="10:12" ht="14" x14ac:dyDescent="0.15">
      <c r="J184"/>
      <c r="K184"/>
      <c r="L184"/>
    </row>
    <row r="185" spans="10:12" ht="14" x14ac:dyDescent="0.15">
      <c r="J185"/>
      <c r="K185"/>
      <c r="L185"/>
    </row>
    <row r="186" spans="10:12" ht="14" x14ac:dyDescent="0.15">
      <c r="J186"/>
      <c r="K186"/>
      <c r="L186"/>
    </row>
    <row r="187" spans="10:12" ht="14" x14ac:dyDescent="0.15">
      <c r="J187"/>
      <c r="K187"/>
      <c r="L187"/>
    </row>
    <row r="188" spans="10:12" ht="14" x14ac:dyDescent="0.15">
      <c r="J188"/>
      <c r="K188"/>
      <c r="L188"/>
    </row>
    <row r="189" spans="10:12" ht="14" x14ac:dyDescent="0.15">
      <c r="J189"/>
      <c r="K189"/>
      <c r="L189"/>
    </row>
    <row r="190" spans="10:12" ht="14" x14ac:dyDescent="0.15">
      <c r="J190"/>
      <c r="K190"/>
      <c r="L190"/>
    </row>
    <row r="191" spans="10:12" ht="14" x14ac:dyDescent="0.15">
      <c r="J191"/>
      <c r="K191"/>
      <c r="L191"/>
    </row>
    <row r="192" spans="10:12" ht="14" x14ac:dyDescent="0.15">
      <c r="J192"/>
      <c r="K192"/>
      <c r="L192"/>
    </row>
    <row r="193" spans="10:12" ht="14" x14ac:dyDescent="0.15">
      <c r="J193"/>
      <c r="K193"/>
      <c r="L193"/>
    </row>
    <row r="194" spans="10:12" ht="14" x14ac:dyDescent="0.15">
      <c r="J194"/>
      <c r="K194"/>
      <c r="L194"/>
    </row>
    <row r="195" spans="10:12" ht="14" x14ac:dyDescent="0.15">
      <c r="J195"/>
      <c r="K195"/>
      <c r="L195"/>
    </row>
    <row r="196" spans="10:12" ht="14" x14ac:dyDescent="0.15">
      <c r="J196"/>
      <c r="K196"/>
      <c r="L196"/>
    </row>
    <row r="197" spans="10:12" ht="14" x14ac:dyDescent="0.15">
      <c r="J197"/>
      <c r="K197"/>
      <c r="L197"/>
    </row>
    <row r="198" spans="10:12" ht="14" x14ac:dyDescent="0.15">
      <c r="J198"/>
      <c r="K198"/>
      <c r="L198"/>
    </row>
    <row r="199" spans="10:12" ht="14" x14ac:dyDescent="0.15">
      <c r="J199"/>
      <c r="K199"/>
      <c r="L199"/>
    </row>
    <row r="200" spans="10:12" ht="14" x14ac:dyDescent="0.15">
      <c r="J200"/>
      <c r="K200"/>
      <c r="L200"/>
    </row>
    <row r="201" spans="10:12" ht="14" x14ac:dyDescent="0.15">
      <c r="J201"/>
      <c r="K201"/>
      <c r="L201"/>
    </row>
    <row r="202" spans="10:12" ht="14" x14ac:dyDescent="0.15">
      <c r="J202"/>
      <c r="K202"/>
      <c r="L202"/>
    </row>
    <row r="203" spans="10:12" ht="14" x14ac:dyDescent="0.15">
      <c r="J203"/>
      <c r="K203"/>
      <c r="L203"/>
    </row>
    <row r="204" spans="10:12" ht="14" x14ac:dyDescent="0.15">
      <c r="J204"/>
      <c r="K204"/>
      <c r="L204"/>
    </row>
    <row r="205" spans="10:12" ht="14" x14ac:dyDescent="0.15">
      <c r="J205"/>
      <c r="K205"/>
      <c r="L205"/>
    </row>
    <row r="206" spans="10:12" ht="14" x14ac:dyDescent="0.15">
      <c r="J206"/>
      <c r="K206"/>
      <c r="L206"/>
    </row>
    <row r="207" spans="10:12" ht="14" x14ac:dyDescent="0.15">
      <c r="J207"/>
      <c r="K207"/>
      <c r="L207"/>
    </row>
    <row r="208" spans="10:12" ht="14" x14ac:dyDescent="0.15">
      <c r="J208"/>
      <c r="K208"/>
      <c r="L208"/>
    </row>
    <row r="209" spans="10:12" ht="14" x14ac:dyDescent="0.15">
      <c r="J209"/>
      <c r="K209"/>
      <c r="L209"/>
    </row>
    <row r="210" spans="10:12" ht="14" x14ac:dyDescent="0.15">
      <c r="J210"/>
      <c r="K210"/>
      <c r="L210"/>
    </row>
    <row r="211" spans="10:12" ht="14" x14ac:dyDescent="0.15">
      <c r="J211"/>
      <c r="K211"/>
      <c r="L211"/>
    </row>
  </sheetData>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3E89C-F8F4-4D51-97BD-76344488F7EE}">
  <sheetPr>
    <tabColor theme="9" tint="-0.249977111117893"/>
  </sheetPr>
  <dimension ref="A1:H37"/>
  <sheetViews>
    <sheetView showGridLines="0" zoomScale="120" zoomScaleNormal="120" workbookViewId="0"/>
  </sheetViews>
  <sheetFormatPr baseColWidth="10" defaultColWidth="9" defaultRowHeight="12" x14ac:dyDescent="0.15"/>
  <cols>
    <col min="1" max="1" width="11.5" style="5" customWidth="1"/>
    <col min="2" max="2" width="10.6640625" style="6" customWidth="1"/>
    <col min="3" max="5" width="11.83203125" style="8" customWidth="1"/>
    <col min="6" max="6" width="14.5" style="7" customWidth="1"/>
    <col min="7" max="7" width="11.5" style="7" customWidth="1"/>
    <col min="8" max="8" width="18.5" style="5" customWidth="1"/>
    <col min="9" max="16384" width="9" style="4"/>
  </cols>
  <sheetData>
    <row r="1" spans="1:8" x14ac:dyDescent="0.15">
      <c r="A1" s="1" t="s">
        <v>3</v>
      </c>
      <c r="B1" s="2" t="s">
        <v>4</v>
      </c>
      <c r="C1" s="3" t="s">
        <v>5</v>
      </c>
      <c r="D1" s="3" t="s">
        <v>6</v>
      </c>
      <c r="E1" s="3" t="s">
        <v>7</v>
      </c>
      <c r="F1" s="1" t="s">
        <v>8</v>
      </c>
      <c r="G1" s="1" t="s">
        <v>9</v>
      </c>
      <c r="H1" s="1" t="s">
        <v>21</v>
      </c>
    </row>
    <row r="2" spans="1:8" x14ac:dyDescent="0.15">
      <c r="A2" s="5" t="s">
        <v>11</v>
      </c>
      <c r="B2" s="6">
        <v>44713</v>
      </c>
      <c r="C2" s="88">
        <v>5</v>
      </c>
      <c r="D2" s="88"/>
      <c r="E2" s="88">
        <f>-Table1[[#This Row],[Debit]]</f>
        <v>-5</v>
      </c>
      <c r="F2" s="7" t="s">
        <v>23</v>
      </c>
      <c r="G2" s="7" t="s">
        <v>31</v>
      </c>
      <c r="H2" s="5" t="s">
        <v>19</v>
      </c>
    </row>
    <row r="3" spans="1:8" x14ac:dyDescent="0.15">
      <c r="A3" s="5" t="s">
        <v>11</v>
      </c>
      <c r="B3" s="6">
        <v>44713</v>
      </c>
      <c r="C3" s="88">
        <v>5</v>
      </c>
      <c r="D3" s="88"/>
      <c r="E3" s="88">
        <f>-Table1[[#This Row],[Debit]]</f>
        <v>-5</v>
      </c>
      <c r="F3" s="7" t="s">
        <v>22</v>
      </c>
      <c r="G3" s="7" t="s">
        <v>31</v>
      </c>
      <c r="H3" s="5" t="s">
        <v>19</v>
      </c>
    </row>
    <row r="4" spans="1:8" x14ac:dyDescent="0.15">
      <c r="A4" s="5" t="s">
        <v>11</v>
      </c>
      <c r="B4" s="6">
        <v>44714</v>
      </c>
      <c r="C4" s="89">
        <v>7</v>
      </c>
      <c r="D4" s="89"/>
      <c r="E4" s="88">
        <f>-Table1[[#This Row],[Debit]]</f>
        <v>-7</v>
      </c>
      <c r="F4" s="7" t="s">
        <v>0</v>
      </c>
      <c r="G4" s="7" t="s">
        <v>12</v>
      </c>
      <c r="H4" s="5" t="s">
        <v>19</v>
      </c>
    </row>
    <row r="5" spans="1:8" x14ac:dyDescent="0.15">
      <c r="A5" s="5" t="s">
        <v>11</v>
      </c>
      <c r="B5" s="6">
        <v>44715</v>
      </c>
      <c r="C5" s="88">
        <v>10</v>
      </c>
      <c r="D5" s="88"/>
      <c r="E5" s="88">
        <f>-Table1[[#This Row],[Debit]]</f>
        <v>-10</v>
      </c>
      <c r="F5" s="7" t="s">
        <v>35</v>
      </c>
      <c r="G5" s="7" t="s">
        <v>17</v>
      </c>
      <c r="H5" s="5" t="s">
        <v>19</v>
      </c>
    </row>
    <row r="6" spans="1:8" x14ac:dyDescent="0.15">
      <c r="A6" s="5" t="s">
        <v>11</v>
      </c>
      <c r="B6" s="6">
        <v>44715</v>
      </c>
      <c r="C6" s="88">
        <v>10</v>
      </c>
      <c r="D6" s="88"/>
      <c r="E6" s="88">
        <f>-Table1[[#This Row],[Debit]]</f>
        <v>-10</v>
      </c>
      <c r="F6" s="7" t="s">
        <v>35</v>
      </c>
      <c r="G6" s="7" t="s">
        <v>17</v>
      </c>
      <c r="H6" s="5" t="s">
        <v>19</v>
      </c>
    </row>
    <row r="7" spans="1:8" x14ac:dyDescent="0.15">
      <c r="A7" s="5" t="s">
        <v>11</v>
      </c>
      <c r="B7" s="6">
        <v>44717</v>
      </c>
      <c r="C7" s="89">
        <v>180</v>
      </c>
      <c r="D7" s="89"/>
      <c r="E7" s="88">
        <f>-Table1[[#This Row],[Debit]]</f>
        <v>-180</v>
      </c>
      <c r="F7" s="7" t="s">
        <v>1</v>
      </c>
      <c r="G7" s="7" t="s">
        <v>13</v>
      </c>
      <c r="H7" s="5" t="s">
        <v>19</v>
      </c>
    </row>
    <row r="8" spans="1:8" x14ac:dyDescent="0.15">
      <c r="A8" s="5" t="s">
        <v>11</v>
      </c>
      <c r="B8" s="6">
        <v>44718</v>
      </c>
      <c r="C8" s="89">
        <v>10</v>
      </c>
      <c r="D8" s="89"/>
      <c r="E8" s="88">
        <f>-Table1[[#This Row],[Debit]]</f>
        <v>-10</v>
      </c>
      <c r="F8" s="7" t="s">
        <v>38</v>
      </c>
      <c r="G8" s="7" t="s">
        <v>17</v>
      </c>
      <c r="H8" s="5" t="s">
        <v>19</v>
      </c>
    </row>
    <row r="9" spans="1:8" x14ac:dyDescent="0.15">
      <c r="A9" s="5" t="s">
        <v>11</v>
      </c>
      <c r="B9" s="6">
        <v>44727</v>
      </c>
      <c r="C9" s="89">
        <v>10</v>
      </c>
      <c r="D9" s="89"/>
      <c r="E9" s="88">
        <f>-Table1[[#This Row],[Debit]]</f>
        <v>-10</v>
      </c>
      <c r="F9" s="7" t="s">
        <v>2</v>
      </c>
      <c r="G9" s="7" t="s">
        <v>17</v>
      </c>
      <c r="H9" s="5" t="s">
        <v>19</v>
      </c>
    </row>
    <row r="10" spans="1:8" x14ac:dyDescent="0.15">
      <c r="A10" s="5" t="s">
        <v>11</v>
      </c>
      <c r="B10" s="6">
        <v>44730</v>
      </c>
      <c r="C10" s="88">
        <v>10</v>
      </c>
      <c r="D10" s="88"/>
      <c r="E10" s="88">
        <f>-Table1[[#This Row],[Debit]]</f>
        <v>-10</v>
      </c>
      <c r="F10" s="7" t="s">
        <v>38</v>
      </c>
      <c r="G10" s="7" t="s">
        <v>17</v>
      </c>
      <c r="H10" s="5" t="s">
        <v>19</v>
      </c>
    </row>
    <row r="11" spans="1:8" x14ac:dyDescent="0.15">
      <c r="A11" s="5" t="s">
        <v>10</v>
      </c>
      <c r="B11" s="6">
        <v>44732</v>
      </c>
      <c r="C11" s="89"/>
      <c r="D11" s="89">
        <v>2000</v>
      </c>
      <c r="E11" s="89">
        <f>Table1[[#This Row],[Credit]]</f>
        <v>2000</v>
      </c>
      <c r="F11" s="7" t="s">
        <v>10</v>
      </c>
      <c r="G11" s="7" t="s">
        <v>10</v>
      </c>
      <c r="H11" s="5" t="s">
        <v>10</v>
      </c>
    </row>
    <row r="12" spans="1:8" x14ac:dyDescent="0.15">
      <c r="A12" s="5" t="s">
        <v>11</v>
      </c>
      <c r="B12" s="6">
        <v>44732</v>
      </c>
      <c r="C12" s="89">
        <v>200</v>
      </c>
      <c r="D12" s="89"/>
      <c r="E12" s="89">
        <f>-Table1[[#This Row],[Debit]]</f>
        <v>-200</v>
      </c>
      <c r="F12" s="7" t="s">
        <v>27</v>
      </c>
      <c r="G12" s="7" t="s">
        <v>15</v>
      </c>
      <c r="H12" s="5" t="s">
        <v>19</v>
      </c>
    </row>
    <row r="13" spans="1:8" x14ac:dyDescent="0.15">
      <c r="A13" s="5" t="s">
        <v>11</v>
      </c>
      <c r="B13" s="6">
        <v>44732</v>
      </c>
      <c r="C13" s="88">
        <v>700</v>
      </c>
      <c r="D13" s="88"/>
      <c r="E13" s="89">
        <f>-Table1[[#This Row],[Debit]]</f>
        <v>-700</v>
      </c>
      <c r="F13" s="7" t="s">
        <v>6</v>
      </c>
      <c r="G13" s="7" t="s">
        <v>14</v>
      </c>
      <c r="H13" s="5" t="s">
        <v>20</v>
      </c>
    </row>
    <row r="14" spans="1:8" x14ac:dyDescent="0.15">
      <c r="A14" s="5" t="s">
        <v>11</v>
      </c>
      <c r="B14" s="6">
        <v>44733</v>
      </c>
      <c r="C14" s="89">
        <v>500</v>
      </c>
      <c r="D14" s="89"/>
      <c r="E14" s="89">
        <f>-Table1[[#This Row],[Debit]]</f>
        <v>-500</v>
      </c>
      <c r="F14" s="7" t="s">
        <v>39</v>
      </c>
      <c r="G14" s="7" t="s">
        <v>30</v>
      </c>
      <c r="H14" s="5" t="s">
        <v>19</v>
      </c>
    </row>
    <row r="15" spans="1:8" x14ac:dyDescent="0.15">
      <c r="A15" s="5" t="s">
        <v>11</v>
      </c>
      <c r="B15" s="6">
        <v>44733</v>
      </c>
      <c r="C15" s="88">
        <v>7</v>
      </c>
      <c r="D15" s="88"/>
      <c r="E15" s="89">
        <f>-Table1[[#This Row],[Debit]]</f>
        <v>-7</v>
      </c>
      <c r="F15" s="7" t="s">
        <v>24</v>
      </c>
      <c r="G15" s="7" t="s">
        <v>31</v>
      </c>
      <c r="H15" s="5" t="s">
        <v>19</v>
      </c>
    </row>
    <row r="16" spans="1:8" x14ac:dyDescent="0.15">
      <c r="A16" s="5" t="s">
        <v>11</v>
      </c>
      <c r="B16" s="6">
        <v>44735</v>
      </c>
      <c r="C16" s="88">
        <v>50</v>
      </c>
      <c r="D16" s="88"/>
      <c r="E16" s="89">
        <f>-Table1[[#This Row],[Debit]]</f>
        <v>-50</v>
      </c>
      <c r="F16" s="7" t="s">
        <v>37</v>
      </c>
      <c r="G16" s="7" t="s">
        <v>30</v>
      </c>
      <c r="H16" s="5" t="s">
        <v>19</v>
      </c>
    </row>
    <row r="17" spans="1:8" x14ac:dyDescent="0.15">
      <c r="A17" s="5" t="s">
        <v>11</v>
      </c>
      <c r="B17" s="6">
        <v>44735</v>
      </c>
      <c r="C17" s="88">
        <v>25</v>
      </c>
      <c r="D17" s="88"/>
      <c r="E17" s="89">
        <f>-Table1[[#This Row],[Debit]]</f>
        <v>-25</v>
      </c>
      <c r="F17" s="7" t="s">
        <v>26</v>
      </c>
      <c r="G17" s="7" t="s">
        <v>30</v>
      </c>
      <c r="H17" s="5" t="s">
        <v>19</v>
      </c>
    </row>
    <row r="18" spans="1:8" x14ac:dyDescent="0.15">
      <c r="A18" s="5" t="s">
        <v>11</v>
      </c>
      <c r="B18" s="6">
        <v>44736</v>
      </c>
      <c r="C18" s="88">
        <v>100</v>
      </c>
      <c r="D18" s="88"/>
      <c r="E18" s="89">
        <f>-Table1[[#This Row],[Debit]]</f>
        <v>-100</v>
      </c>
      <c r="F18" s="7" t="s">
        <v>16</v>
      </c>
      <c r="G18" s="7" t="s">
        <v>16</v>
      </c>
      <c r="H18" s="5" t="s">
        <v>19</v>
      </c>
    </row>
    <row r="19" spans="1:8" x14ac:dyDescent="0.15">
      <c r="A19" s="5" t="s">
        <v>11</v>
      </c>
      <c r="B19" s="6">
        <v>44738</v>
      </c>
      <c r="C19" s="88">
        <v>5</v>
      </c>
      <c r="D19" s="88"/>
      <c r="E19" s="89">
        <f>-Table1[[#This Row],[Debit]]</f>
        <v>-5</v>
      </c>
      <c r="F19" s="7" t="s">
        <v>25</v>
      </c>
      <c r="G19" s="7" t="s">
        <v>30</v>
      </c>
      <c r="H19" s="5" t="s">
        <v>19</v>
      </c>
    </row>
    <row r="20" spans="1:8" x14ac:dyDescent="0.15">
      <c r="A20" s="5" t="s">
        <v>11</v>
      </c>
      <c r="B20" s="6">
        <v>44741</v>
      </c>
      <c r="C20" s="88">
        <v>7</v>
      </c>
      <c r="D20" s="88"/>
      <c r="E20" s="89">
        <f>-Table1[[#This Row],[Debit]]</f>
        <v>-7</v>
      </c>
      <c r="F20" s="7" t="s">
        <v>34</v>
      </c>
      <c r="G20" s="7" t="s">
        <v>31</v>
      </c>
      <c r="H20" s="5" t="s">
        <v>19</v>
      </c>
    </row>
    <row r="21" spans="1:8" x14ac:dyDescent="0.15">
      <c r="A21" s="5" t="s">
        <v>11</v>
      </c>
      <c r="B21" s="6">
        <v>44743</v>
      </c>
      <c r="C21" s="88">
        <v>5</v>
      </c>
      <c r="D21" s="88"/>
      <c r="E21" s="89">
        <f>-Table1[[#This Row],[Debit]]</f>
        <v>-5</v>
      </c>
      <c r="F21" s="7" t="s">
        <v>23</v>
      </c>
      <c r="G21" s="7" t="s">
        <v>31</v>
      </c>
      <c r="H21" s="5" t="s">
        <v>19</v>
      </c>
    </row>
    <row r="22" spans="1:8" x14ac:dyDescent="0.15">
      <c r="A22" s="5" t="s">
        <v>11</v>
      </c>
      <c r="B22" s="6">
        <v>44743</v>
      </c>
      <c r="C22" s="88">
        <v>5</v>
      </c>
      <c r="D22" s="88"/>
      <c r="E22" s="89">
        <f>-Table1[[#This Row],[Debit]]</f>
        <v>-5</v>
      </c>
      <c r="F22" s="7" t="s">
        <v>22</v>
      </c>
      <c r="G22" s="7" t="s">
        <v>31</v>
      </c>
      <c r="H22" s="5" t="s">
        <v>19</v>
      </c>
    </row>
    <row r="23" spans="1:8" x14ac:dyDescent="0.15">
      <c r="A23" s="5" t="s">
        <v>11</v>
      </c>
      <c r="B23" s="6">
        <v>44744</v>
      </c>
      <c r="C23" s="89">
        <v>7</v>
      </c>
      <c r="D23" s="89"/>
      <c r="E23" s="89">
        <f>-Table1[[#This Row],[Debit]]</f>
        <v>-7</v>
      </c>
      <c r="F23" s="7" t="s">
        <v>0</v>
      </c>
      <c r="G23" s="7" t="s">
        <v>12</v>
      </c>
      <c r="H23" s="5" t="s">
        <v>19</v>
      </c>
    </row>
    <row r="24" spans="1:8" x14ac:dyDescent="0.15">
      <c r="A24" s="5" t="s">
        <v>11</v>
      </c>
      <c r="B24" s="6">
        <v>44747</v>
      </c>
      <c r="C24" s="89">
        <v>18</v>
      </c>
      <c r="D24" s="89"/>
      <c r="E24" s="89">
        <f>-Table1[[#This Row],[Debit]]</f>
        <v>-18</v>
      </c>
      <c r="F24" s="7" t="s">
        <v>1</v>
      </c>
      <c r="G24" s="7" t="s">
        <v>13</v>
      </c>
      <c r="H24" s="5" t="s">
        <v>19</v>
      </c>
    </row>
    <row r="25" spans="1:8" x14ac:dyDescent="0.15">
      <c r="A25" s="5" t="s">
        <v>11</v>
      </c>
      <c r="B25" s="6">
        <v>44748</v>
      </c>
      <c r="C25" s="89">
        <v>10</v>
      </c>
      <c r="D25" s="89"/>
      <c r="E25" s="89">
        <f>-Table1[[#This Row],[Debit]]</f>
        <v>-10</v>
      </c>
      <c r="F25" s="7" t="s">
        <v>35</v>
      </c>
      <c r="G25" s="7" t="s">
        <v>17</v>
      </c>
      <c r="H25" s="5" t="s">
        <v>19</v>
      </c>
    </row>
    <row r="26" spans="1:8" x14ac:dyDescent="0.15">
      <c r="A26" s="5" t="s">
        <v>11</v>
      </c>
      <c r="B26" s="6">
        <v>44757</v>
      </c>
      <c r="C26" s="89">
        <v>10</v>
      </c>
      <c r="D26" s="89"/>
      <c r="E26" s="89">
        <f>-Table1[[#This Row],[Debit]]</f>
        <v>-10</v>
      </c>
      <c r="F26" s="7" t="s">
        <v>2</v>
      </c>
      <c r="G26" s="7" t="s">
        <v>17</v>
      </c>
      <c r="H26" s="5" t="s">
        <v>19</v>
      </c>
    </row>
    <row r="27" spans="1:8" x14ac:dyDescent="0.15">
      <c r="A27" s="5" t="s">
        <v>11</v>
      </c>
      <c r="B27" s="6">
        <v>44757</v>
      </c>
      <c r="C27" s="88">
        <v>80</v>
      </c>
      <c r="D27" s="88"/>
      <c r="E27" s="89">
        <f>-Table1[[#This Row],[Debit]]</f>
        <v>-80</v>
      </c>
      <c r="F27" s="7" t="s">
        <v>36</v>
      </c>
      <c r="G27" s="7" t="s">
        <v>18</v>
      </c>
      <c r="H27" s="5" t="s">
        <v>19</v>
      </c>
    </row>
    <row r="28" spans="1:8" x14ac:dyDescent="0.15">
      <c r="A28" s="5" t="s">
        <v>10</v>
      </c>
      <c r="B28" s="6">
        <v>44762</v>
      </c>
      <c r="C28" s="89"/>
      <c r="D28" s="89">
        <v>2000</v>
      </c>
      <c r="E28" s="89">
        <f>Table1[[#This Row],[Credit]]</f>
        <v>2000</v>
      </c>
      <c r="F28" s="7" t="s">
        <v>10</v>
      </c>
      <c r="G28" s="7" t="s">
        <v>10</v>
      </c>
      <c r="H28" s="5" t="s">
        <v>10</v>
      </c>
    </row>
    <row r="29" spans="1:8" x14ac:dyDescent="0.15">
      <c r="A29" s="5" t="s">
        <v>11</v>
      </c>
      <c r="B29" s="6">
        <v>44762</v>
      </c>
      <c r="C29" s="89">
        <v>200</v>
      </c>
      <c r="D29" s="89"/>
      <c r="E29" s="89">
        <f>-Table1[[#This Row],[Debit]]</f>
        <v>-200</v>
      </c>
      <c r="F29" s="7" t="s">
        <v>27</v>
      </c>
      <c r="G29" s="7" t="s">
        <v>15</v>
      </c>
      <c r="H29" s="5" t="s">
        <v>19</v>
      </c>
    </row>
    <row r="30" spans="1:8" x14ac:dyDescent="0.15">
      <c r="A30" s="5" t="s">
        <v>11</v>
      </c>
      <c r="B30" s="6">
        <v>44762</v>
      </c>
      <c r="C30" s="88">
        <v>700</v>
      </c>
      <c r="D30" s="88"/>
      <c r="E30" s="89">
        <f>-Table1[[#This Row],[Debit]]</f>
        <v>-700</v>
      </c>
      <c r="F30" s="7" t="s">
        <v>6</v>
      </c>
      <c r="G30" s="7" t="s">
        <v>14</v>
      </c>
      <c r="H30" s="5" t="s">
        <v>20</v>
      </c>
    </row>
    <row r="31" spans="1:8" x14ac:dyDescent="0.15">
      <c r="A31" s="5" t="s">
        <v>11</v>
      </c>
      <c r="B31" s="6">
        <v>44763</v>
      </c>
      <c r="C31" s="89">
        <v>500</v>
      </c>
      <c r="D31" s="89"/>
      <c r="E31" s="89">
        <f>-Table1[[#This Row],[Debit]]</f>
        <v>-500</v>
      </c>
      <c r="F31" s="7" t="s">
        <v>39</v>
      </c>
      <c r="G31" s="7" t="s">
        <v>30</v>
      </c>
      <c r="H31" s="5" t="s">
        <v>19</v>
      </c>
    </row>
    <row r="32" spans="1:8" x14ac:dyDescent="0.15">
      <c r="A32" s="5" t="s">
        <v>11</v>
      </c>
      <c r="B32" s="6">
        <v>44763</v>
      </c>
      <c r="C32" s="88">
        <v>7</v>
      </c>
      <c r="D32" s="88"/>
      <c r="E32" s="89">
        <f>-Table1[[#This Row],[Debit]]</f>
        <v>-7</v>
      </c>
      <c r="F32" s="7" t="s">
        <v>24</v>
      </c>
      <c r="G32" s="7" t="s">
        <v>31</v>
      </c>
      <c r="H32" s="5" t="s">
        <v>19</v>
      </c>
    </row>
    <row r="33" spans="1:8" x14ac:dyDescent="0.15">
      <c r="A33" s="5" t="s">
        <v>11</v>
      </c>
      <c r="B33" s="6">
        <v>44764</v>
      </c>
      <c r="C33" s="88">
        <v>50</v>
      </c>
      <c r="D33" s="88"/>
      <c r="E33" s="89">
        <f>-Table1[[#This Row],[Debit]]</f>
        <v>-50</v>
      </c>
      <c r="F33" s="7" t="s">
        <v>37</v>
      </c>
      <c r="G33" s="7" t="s">
        <v>30</v>
      </c>
      <c r="H33" s="5" t="s">
        <v>19</v>
      </c>
    </row>
    <row r="34" spans="1:8" x14ac:dyDescent="0.15">
      <c r="A34" s="5" t="s">
        <v>11</v>
      </c>
      <c r="B34" s="6">
        <v>44765</v>
      </c>
      <c r="C34" s="88">
        <v>25</v>
      </c>
      <c r="D34" s="88"/>
      <c r="E34" s="89">
        <f>-Table1[[#This Row],[Debit]]</f>
        <v>-25</v>
      </c>
      <c r="F34" s="7" t="s">
        <v>37</v>
      </c>
      <c r="G34" s="7" t="s">
        <v>30</v>
      </c>
      <c r="H34" s="5" t="s">
        <v>19</v>
      </c>
    </row>
    <row r="35" spans="1:8" x14ac:dyDescent="0.15">
      <c r="A35" s="5" t="s">
        <v>11</v>
      </c>
      <c r="B35" s="6">
        <v>44765</v>
      </c>
      <c r="C35" s="88">
        <v>25</v>
      </c>
      <c r="D35" s="88"/>
      <c r="E35" s="89">
        <f>-Table1[[#This Row],[Debit]]</f>
        <v>-25</v>
      </c>
      <c r="F35" s="7" t="s">
        <v>26</v>
      </c>
      <c r="G35" s="7" t="s">
        <v>30</v>
      </c>
      <c r="H35" s="5" t="s">
        <v>19</v>
      </c>
    </row>
    <row r="36" spans="1:8" x14ac:dyDescent="0.15">
      <c r="A36" s="5" t="s">
        <v>11</v>
      </c>
      <c r="B36" s="6">
        <v>44766</v>
      </c>
      <c r="C36" s="88">
        <v>100</v>
      </c>
      <c r="D36" s="88"/>
      <c r="E36" s="89">
        <f>-Table1[[#This Row],[Debit]]</f>
        <v>-100</v>
      </c>
      <c r="F36" s="7" t="s">
        <v>16</v>
      </c>
      <c r="G36" s="7" t="s">
        <v>16</v>
      </c>
      <c r="H36" s="5" t="s">
        <v>19</v>
      </c>
    </row>
    <row r="37" spans="1:8" x14ac:dyDescent="0.15">
      <c r="A37" s="5" t="s">
        <v>11</v>
      </c>
      <c r="B37" s="6">
        <v>44768</v>
      </c>
      <c r="C37" s="88">
        <v>5</v>
      </c>
      <c r="D37" s="88"/>
      <c r="E37" s="89">
        <f>-Table1[[#This Row],[Debit]]</f>
        <v>-5</v>
      </c>
      <c r="F37" s="7" t="s">
        <v>25</v>
      </c>
      <c r="G37" s="7" t="s">
        <v>30</v>
      </c>
      <c r="H37" s="5" t="s">
        <v>19</v>
      </c>
    </row>
  </sheetData>
  <pageMargins left="0.7" right="0.7" top="0.75" bottom="0.75" header="0.3" footer="0.3"/>
  <pageSetup orientation="portrait" r:id="rId1"/>
  <ignoredErrors>
    <ignoredError sqref="E2:E10 E11:E37" calculatedColumn="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Flujo de Caja</vt:lpstr>
      <vt:lpstr>Dashboard|Transactions</vt:lpstr>
      <vt:lpstr>Analysis</vt:lpstr>
      <vt:lpstr>Transactions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Sarmiento Nino, Alexandra</dc:creator>
  <cp:lastModifiedBy>alex sarmiento</cp:lastModifiedBy>
  <dcterms:created xsi:type="dcterms:W3CDTF">2022-07-18T18:45:43Z</dcterms:created>
  <dcterms:modified xsi:type="dcterms:W3CDTF">2025-01-09T10:38:22Z</dcterms:modified>
</cp:coreProperties>
</file>