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munroakusa/_ROOT/interlockDUMP/ILOCK-smartcontracts/general-content/"/>
    </mc:Choice>
  </mc:AlternateContent>
  <xr:revisionPtr revIDLastSave="0" documentId="13_ncr:1_{F8C45549-EA72-1D4C-B3AF-72E9377E3D00}" xr6:coauthVersionLast="46" xr6:coauthVersionMax="46" xr10:uidLastSave="{00000000-0000-0000-0000-000000000000}"/>
  <bookViews>
    <workbookView xWindow="660" yWindow="500" windowWidth="37740" windowHeight="23500" xr2:uid="{60E725C3-AD31-1746-8586-B258B1159D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1" l="1"/>
  <c r="Y20" i="1"/>
  <c r="Y21" i="1"/>
  <c r="Q11" i="1" l="1"/>
  <c r="R15" i="1"/>
  <c r="S15" i="1"/>
  <c r="M15" i="1"/>
  <c r="J9" i="1"/>
  <c r="K11" i="1"/>
  <c r="F11" i="1"/>
  <c r="L9" i="1"/>
  <c r="Q13" i="1"/>
  <c r="R9" i="1"/>
  <c r="R11" i="1"/>
  <c r="L11" i="1"/>
  <c r="M13" i="1"/>
  <c r="R13" i="1"/>
  <c r="P9" i="1"/>
  <c r="S9" i="1"/>
  <c r="P11" i="1"/>
  <c r="S11" i="1"/>
  <c r="Q9" i="1"/>
  <c r="S13" i="1"/>
  <c r="L13" i="1"/>
  <c r="M9" i="1"/>
  <c r="G9" i="1"/>
  <c r="M11" i="1"/>
  <c r="G11" i="1"/>
  <c r="G13" i="1"/>
  <c r="F9" i="1"/>
  <c r="E9" i="1"/>
  <c r="K9" i="1"/>
</calcChain>
</file>

<file path=xl/sharedStrings.xml><?xml version="1.0" encoding="utf-8"?>
<sst xmlns="http://schemas.openxmlformats.org/spreadsheetml/2006/main" count="22" uniqueCount="19">
  <si>
    <t>Cost per SOL</t>
  </si>
  <si>
    <t>USER</t>
  </si>
  <si>
    <t>STAKE</t>
  </si>
  <si>
    <t>ENTITY</t>
  </si>
  <si>
    <t>Bytes</t>
  </si>
  <si>
    <t>Accounts</t>
  </si>
  <si>
    <t>Sizes</t>
  </si>
  <si>
    <t>Rent</t>
  </si>
  <si>
    <t>SOL</t>
  </si>
  <si>
    <t>$</t>
  </si>
  <si>
    <t>ENTITYs</t>
  </si>
  <si>
    <t>USERs</t>
  </si>
  <si>
    <t>STAKEs</t>
  </si>
  <si>
    <t>Estimated liquidity needed to host Security Staking on Solana</t>
  </si>
  <si>
    <t>Notes and Assumptions:</t>
  </si>
  <si>
    <t>Because every entity has a corresponding stake, the number of stakes cannot be less than the number of entities.</t>
  </si>
  <si>
    <t>Assuming: on average every user will have 10 active stakes at a time, thus max stakes are 10x number of users.</t>
  </si>
  <si>
    <t>The values are NOT costs. Rather, they are deposits that are returned when the account closes.</t>
  </si>
  <si>
    <t>I the context of these rent values, trnsaction fees are negligible.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</si>
</sst>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00000"/>
    <numFmt numFmtId="17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1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2" fontId="0" fillId="0" borderId="0" xfId="2" applyNumberFormat="1" applyFont="1"/>
    <xf numFmtId="0" fontId="2" fillId="0" borderId="0" xfId="0" applyFont="1" applyAlignment="1">
      <alignment horizontal="right"/>
    </xf>
    <xf numFmtId="172" fontId="0" fillId="0" borderId="0" xfId="0" applyNumberFormat="1"/>
    <xf numFmtId="0" fontId="0" fillId="0" borderId="1" xfId="0" applyBorder="1"/>
    <xf numFmtId="0" fontId="3" fillId="0" borderId="1" xfId="0" applyFont="1" applyBorder="1"/>
    <xf numFmtId="17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/>
    <xf numFmtId="0" fontId="4" fillId="2" borderId="6" xfId="0" applyFon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2" borderId="0" xfId="0" applyFill="1" applyBorder="1"/>
    <xf numFmtId="3" fontId="0" fillId="0" borderId="3" xfId="0" applyNumberFormat="1" applyBorder="1" applyAlignment="1">
      <alignment horizontal="center"/>
    </xf>
    <xf numFmtId="0" fontId="4" fillId="2" borderId="0" xfId="0" applyFont="1" applyFill="1" applyBorder="1"/>
    <xf numFmtId="0" fontId="0" fillId="0" borderId="12" xfId="0" applyBorder="1" applyAlignment="1">
      <alignment vertical="center"/>
    </xf>
    <xf numFmtId="175" fontId="0" fillId="0" borderId="13" xfId="1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3" fontId="0" fillId="0" borderId="15" xfId="0" applyNumberFormat="1" applyBorder="1"/>
    <xf numFmtId="3" fontId="0" fillId="0" borderId="8" xfId="0" applyNumberFormat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center"/>
    </xf>
    <xf numFmtId="175" fontId="2" fillId="0" borderId="0" xfId="1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44" fontId="0" fillId="0" borderId="0" xfId="0" applyNumberFormat="1" applyBorder="1"/>
    <xf numFmtId="44" fontId="0" fillId="3" borderId="0" xfId="0" applyNumberFormat="1" applyFill="1" applyBorder="1"/>
    <xf numFmtId="0" fontId="2" fillId="0" borderId="17" xfId="0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7" xfId="0" applyBorder="1"/>
    <xf numFmtId="44" fontId="0" fillId="0" borderId="17" xfId="0" applyNumberFormat="1" applyBorder="1"/>
    <xf numFmtId="44" fontId="0" fillId="0" borderId="17" xfId="0" applyNumberFormat="1" applyFill="1" applyBorder="1"/>
    <xf numFmtId="0" fontId="0" fillId="0" borderId="19" xfId="0" applyBorder="1"/>
    <xf numFmtId="0" fontId="0" fillId="0" borderId="20" xfId="0" applyBorder="1"/>
    <xf numFmtId="44" fontId="0" fillId="0" borderId="19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3263-B99C-0C4D-BA8A-79D53CD1DB7B}">
  <dimension ref="B2:Y22"/>
  <sheetViews>
    <sheetView showGridLines="0" tabSelected="1" zoomScale="91" workbookViewId="0">
      <selection activeCell="L37" sqref="L37"/>
    </sheetView>
  </sheetViews>
  <sheetFormatPr baseColWidth="10" defaultRowHeight="16" x14ac:dyDescent="0.2"/>
  <cols>
    <col min="3" max="3" width="14.1640625" customWidth="1"/>
    <col min="4" max="4" width="1.5" customWidth="1"/>
    <col min="5" max="6" width="11.33203125" bestFit="1" customWidth="1"/>
    <col min="7" max="7" width="12.33203125" bestFit="1" customWidth="1"/>
    <col min="8" max="9" width="1.5" customWidth="1"/>
    <col min="10" max="12" width="12.33203125" bestFit="1" customWidth="1"/>
    <col min="13" max="13" width="13.5" bestFit="1" customWidth="1"/>
    <col min="14" max="15" width="1.5" customWidth="1"/>
    <col min="16" max="18" width="13.5" bestFit="1" customWidth="1"/>
    <col min="19" max="19" width="15.1640625" bestFit="1" customWidth="1"/>
    <col min="20" max="20" width="1.1640625" customWidth="1"/>
    <col min="25" max="25" width="11.83203125" bestFit="1" customWidth="1"/>
  </cols>
  <sheetData>
    <row r="2" spans="2:21" ht="21" x14ac:dyDescent="0.25">
      <c r="B2" s="2" t="s">
        <v>13</v>
      </c>
    </row>
    <row r="3" spans="2:21" s="8" customFormat="1" ht="19" customHeight="1" thickBot="1" x14ac:dyDescent="0.3">
      <c r="B3" s="9"/>
    </row>
    <row r="4" spans="2:21" ht="17" thickBot="1" x14ac:dyDescent="0.25">
      <c r="F4" s="12"/>
      <c r="G4" s="12"/>
      <c r="H4" s="21"/>
      <c r="K4" s="12"/>
    </row>
    <row r="5" spans="2:21" x14ac:dyDescent="0.2">
      <c r="B5" s="18"/>
      <c r="C5" s="17"/>
      <c r="D5" s="16"/>
      <c r="E5" s="15" t="s">
        <v>11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25"/>
      <c r="U5" s="21"/>
    </row>
    <row r="6" spans="2:21" ht="17" thickBot="1" x14ac:dyDescent="0.25">
      <c r="B6" s="19"/>
      <c r="C6" s="26"/>
      <c r="D6" s="21"/>
      <c r="E6" s="37">
        <v>10000</v>
      </c>
      <c r="F6" s="14"/>
      <c r="G6" s="14"/>
      <c r="H6" s="44"/>
      <c r="I6" s="21"/>
      <c r="J6" s="40">
        <v>100000</v>
      </c>
      <c r="K6" s="40"/>
      <c r="L6" s="40"/>
      <c r="M6" s="40"/>
      <c r="N6" s="39"/>
      <c r="O6" s="49"/>
      <c r="P6" s="40">
        <v>1000000</v>
      </c>
      <c r="Q6" s="40"/>
      <c r="R6" s="40"/>
      <c r="S6" s="40"/>
      <c r="T6" s="27"/>
      <c r="U6" s="21"/>
    </row>
    <row r="7" spans="2:21" ht="17" thickBot="1" x14ac:dyDescent="0.25">
      <c r="B7" s="19"/>
      <c r="C7" s="35" t="s">
        <v>12</v>
      </c>
      <c r="D7" s="36"/>
      <c r="E7" s="34">
        <v>1000</v>
      </c>
      <c r="F7" s="34">
        <v>10000</v>
      </c>
      <c r="G7" s="34">
        <v>100000</v>
      </c>
      <c r="H7" s="45"/>
      <c r="I7" s="22"/>
      <c r="J7" s="34">
        <v>1000</v>
      </c>
      <c r="K7" s="34">
        <v>10000</v>
      </c>
      <c r="L7" s="34">
        <v>100000</v>
      </c>
      <c r="M7" s="34">
        <v>1000000</v>
      </c>
      <c r="N7" s="34"/>
      <c r="O7" s="50"/>
      <c r="P7" s="34">
        <v>10000</v>
      </c>
      <c r="Q7" s="34">
        <v>100000</v>
      </c>
      <c r="R7" s="34">
        <v>1000000</v>
      </c>
      <c r="S7" s="34">
        <v>10000000</v>
      </c>
      <c r="T7" s="33"/>
      <c r="U7" s="21"/>
    </row>
    <row r="8" spans="2:21" ht="8" customHeight="1" x14ac:dyDescent="0.2">
      <c r="B8" s="20"/>
      <c r="C8" s="28"/>
      <c r="D8" s="21"/>
      <c r="E8" s="21"/>
      <c r="F8" s="21"/>
      <c r="G8" s="21"/>
      <c r="H8" s="46"/>
      <c r="I8" s="21"/>
      <c r="J8" s="21"/>
      <c r="K8" s="21"/>
      <c r="L8" s="21"/>
      <c r="M8" s="21"/>
      <c r="N8" s="21"/>
      <c r="O8" s="49"/>
      <c r="P8" s="21"/>
      <c r="Q8" s="21"/>
      <c r="R8" s="21"/>
      <c r="S8" s="24"/>
      <c r="T8" s="23"/>
      <c r="U8" s="21"/>
    </row>
    <row r="9" spans="2:21" x14ac:dyDescent="0.2">
      <c r="B9" s="41" t="s">
        <v>10</v>
      </c>
      <c r="C9" s="38">
        <v>1000</v>
      </c>
      <c r="D9" s="21"/>
      <c r="E9" s="42">
        <f>(E7*Y21)+(E6*Y20)+(C9*Y22)</f>
        <v>1893.12</v>
      </c>
      <c r="F9" s="42">
        <f>E6*Y20+F7*Y21+C9*Y22</f>
        <v>3120.864</v>
      </c>
      <c r="G9" s="42">
        <f>E6*Y20+G7*Y21+C9*Y22</f>
        <v>15398.303999999998</v>
      </c>
      <c r="H9" s="47"/>
      <c r="I9" s="42"/>
      <c r="J9" s="42">
        <f>J6*Y20+J7*Y21+C9*Y22</f>
        <v>16425.599999999999</v>
      </c>
      <c r="K9" s="42">
        <f>J6*Y20+K7*Y21+C9*Y22</f>
        <v>17653.344000000001</v>
      </c>
      <c r="L9" s="42">
        <f>J6*Y20+L7*Y21+C9*Y22</f>
        <v>29930.784</v>
      </c>
      <c r="M9" s="42">
        <f>J6*Y20+M7*Y21+C9*Y22</f>
        <v>152705.18399999998</v>
      </c>
      <c r="N9" s="42"/>
      <c r="O9" s="51"/>
      <c r="P9" s="42">
        <f>P6*Y20+P7*Y21+C9*Y22</f>
        <v>162978.144</v>
      </c>
      <c r="Q9" s="42">
        <f>P6*Y20+Q7*Y21+C9*Y22</f>
        <v>175255.584</v>
      </c>
      <c r="R9" s="42">
        <f>P6*Y20+R7*Y21+C9*Y22</f>
        <v>298029.984</v>
      </c>
      <c r="S9" s="42">
        <f>P6*Y20+S7*Y21+C9*Y22</f>
        <v>1525773.9839999997</v>
      </c>
      <c r="T9" s="13"/>
      <c r="U9" s="21"/>
    </row>
    <row r="10" spans="2:21" ht="7" customHeight="1" x14ac:dyDescent="0.2">
      <c r="B10" s="41"/>
      <c r="C10" s="38"/>
      <c r="D10" s="21"/>
      <c r="E10" s="42"/>
      <c r="F10" s="42"/>
      <c r="G10" s="42"/>
      <c r="H10" s="47"/>
      <c r="I10" s="42"/>
      <c r="J10" s="42"/>
      <c r="K10" s="42"/>
      <c r="L10" s="42"/>
      <c r="M10" s="42"/>
      <c r="N10" s="42"/>
      <c r="O10" s="51"/>
      <c r="P10" s="42"/>
      <c r="Q10" s="42"/>
      <c r="R10" s="42"/>
      <c r="S10" s="42"/>
      <c r="T10" s="13"/>
      <c r="U10" s="21"/>
    </row>
    <row r="11" spans="2:21" x14ac:dyDescent="0.2">
      <c r="B11" s="41"/>
      <c r="C11" s="38">
        <v>10000</v>
      </c>
      <c r="D11" s="21"/>
      <c r="E11" s="43"/>
      <c r="F11" s="42">
        <f>E6*Y20+F7*Y21+C11*Y22</f>
        <v>4398.72</v>
      </c>
      <c r="G11" s="42">
        <f>E6*Y20+G7*Y21+C11*Y22</f>
        <v>16676.159999999996</v>
      </c>
      <c r="H11" s="47"/>
      <c r="I11" s="42"/>
      <c r="J11" s="43"/>
      <c r="K11" s="42">
        <f>J6*Y20+K7*Y21+C11*Y22</f>
        <v>18931.2</v>
      </c>
      <c r="L11" s="42">
        <f>J6*Y20+L7*Y21+C11*Y22</f>
        <v>31208.639999999999</v>
      </c>
      <c r="M11" s="42">
        <f>J6*Y20+M7*Y21+C11*Y22</f>
        <v>153983.03999999998</v>
      </c>
      <c r="N11" s="42"/>
      <c r="O11" s="51"/>
      <c r="P11" s="42">
        <f>P6*Y20+P7*Y21+C11*Y22</f>
        <v>164256</v>
      </c>
      <c r="Q11" s="42">
        <f>P6*Y20+Q7*Y21+C11*Y22</f>
        <v>176533.44</v>
      </c>
      <c r="R11" s="42">
        <f>P6*Y20+R7*Y21+C11*Y22</f>
        <v>299307.84000000003</v>
      </c>
      <c r="S11" s="42">
        <f>P6*Y20+S7*Y21+C11*Y22</f>
        <v>1527051.8399999999</v>
      </c>
      <c r="T11" s="13"/>
      <c r="U11" s="21"/>
    </row>
    <row r="12" spans="2:21" ht="7" customHeight="1" x14ac:dyDescent="0.2">
      <c r="B12" s="41"/>
      <c r="C12" s="38"/>
      <c r="D12" s="21"/>
      <c r="E12" s="43"/>
      <c r="F12" s="42"/>
      <c r="G12" s="42"/>
      <c r="H12" s="47"/>
      <c r="I12" s="42"/>
      <c r="J12" s="43"/>
      <c r="K12" s="42"/>
      <c r="L12" s="42"/>
      <c r="M12" s="42"/>
      <c r="N12" s="42"/>
      <c r="O12" s="51"/>
      <c r="P12" s="42"/>
      <c r="Q12" s="42"/>
      <c r="R12" s="42"/>
      <c r="S12" s="42"/>
      <c r="T12" s="13"/>
      <c r="U12" s="21"/>
    </row>
    <row r="13" spans="2:21" x14ac:dyDescent="0.2">
      <c r="B13" s="41"/>
      <c r="C13" s="38">
        <v>100000</v>
      </c>
      <c r="D13" s="21"/>
      <c r="E13" s="43"/>
      <c r="F13" s="43"/>
      <c r="G13" s="42">
        <f>E6*Y20+G7*Y21+C13*Y22</f>
        <v>29454.719999999998</v>
      </c>
      <c r="H13" s="47"/>
      <c r="I13" s="42"/>
      <c r="J13" s="43"/>
      <c r="K13" s="43"/>
      <c r="L13" s="42">
        <f>J6*Y20+L7*Y21+C13*Y22</f>
        <v>43987.199999999997</v>
      </c>
      <c r="M13" s="42">
        <f>J6*Y20+M7*Y21+C13*Y22</f>
        <v>166761.59999999998</v>
      </c>
      <c r="N13" s="42"/>
      <c r="O13" s="51"/>
      <c r="P13" s="43"/>
      <c r="Q13" s="42">
        <f>P6*Y20+Q7*Y21+C13*Y22</f>
        <v>189312</v>
      </c>
      <c r="R13" s="42">
        <f>P6*Y20+R7*Y21+C13*Y22</f>
        <v>312086.40000000002</v>
      </c>
      <c r="S13" s="42">
        <f>P6*Y20+S7*Y21+C13*Y22</f>
        <v>1539830.3999999997</v>
      </c>
      <c r="T13" s="13"/>
      <c r="U13" s="21"/>
    </row>
    <row r="14" spans="2:21" ht="7" customHeight="1" x14ac:dyDescent="0.2">
      <c r="B14" s="41"/>
      <c r="C14" s="38"/>
      <c r="D14" s="21"/>
      <c r="E14" s="43"/>
      <c r="F14" s="43"/>
      <c r="G14" s="42"/>
      <c r="H14" s="47"/>
      <c r="I14" s="42"/>
      <c r="J14" s="43"/>
      <c r="K14" s="43"/>
      <c r="L14" s="42"/>
      <c r="M14" s="42"/>
      <c r="N14" s="42"/>
      <c r="O14" s="51"/>
      <c r="P14" s="43"/>
      <c r="Q14" s="42"/>
      <c r="R14" s="42"/>
      <c r="S14" s="42"/>
      <c r="T14" s="13"/>
      <c r="U14" s="21"/>
    </row>
    <row r="15" spans="2:21" x14ac:dyDescent="0.2">
      <c r="B15" s="41"/>
      <c r="C15" s="38">
        <v>1000000</v>
      </c>
      <c r="D15" s="21"/>
      <c r="E15" s="43"/>
      <c r="F15" s="43"/>
      <c r="G15" s="43"/>
      <c r="H15" s="48"/>
      <c r="I15" s="42"/>
      <c r="J15" s="43"/>
      <c r="K15" s="43"/>
      <c r="L15" s="43"/>
      <c r="M15" s="42">
        <f>J6*Y20+M7*Y21+C15*Y22</f>
        <v>294547.19999999995</v>
      </c>
      <c r="N15" s="42"/>
      <c r="O15" s="51"/>
      <c r="P15" s="43"/>
      <c r="Q15" s="43"/>
      <c r="R15" s="42">
        <f>P6*Y20+R7*Y21+C15*Y22</f>
        <v>439872</v>
      </c>
      <c r="S15" s="42">
        <f>P6*Y20+S7*Y21+C15*Y22</f>
        <v>1667615.9999999998</v>
      </c>
      <c r="T15" s="13"/>
      <c r="U15" s="21"/>
    </row>
    <row r="16" spans="2:21" ht="8" customHeight="1" thickBot="1" x14ac:dyDescent="0.25">
      <c r="B16" s="29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2"/>
      <c r="U16" s="21"/>
    </row>
    <row r="17" spans="2:25" x14ac:dyDescent="0.2">
      <c r="B17" s="11"/>
      <c r="C17" s="10"/>
      <c r="U17" s="1" t="s">
        <v>0</v>
      </c>
      <c r="V17" s="5">
        <v>100</v>
      </c>
      <c r="W17" t="s">
        <v>9</v>
      </c>
    </row>
    <row r="18" spans="2:25" x14ac:dyDescent="0.2">
      <c r="B18" s="1" t="s">
        <v>14</v>
      </c>
      <c r="X18" s="3" t="s">
        <v>7</v>
      </c>
      <c r="Y18" s="3"/>
    </row>
    <row r="19" spans="2:25" x14ac:dyDescent="0.2">
      <c r="B19" t="s">
        <v>15</v>
      </c>
      <c r="U19" s="1" t="s">
        <v>5</v>
      </c>
      <c r="V19" s="3" t="s">
        <v>6</v>
      </c>
      <c r="W19" s="3"/>
      <c r="X19" s="4" t="s">
        <v>8</v>
      </c>
      <c r="Y19" s="6" t="s">
        <v>9</v>
      </c>
    </row>
    <row r="20" spans="2:25" x14ac:dyDescent="0.2">
      <c r="B20" t="s">
        <v>16</v>
      </c>
      <c r="U20" t="s">
        <v>1</v>
      </c>
      <c r="V20">
        <v>104</v>
      </c>
      <c r="W20" t="s">
        <v>4</v>
      </c>
      <c r="X20">
        <v>1.61472E-3</v>
      </c>
      <c r="Y20" s="7">
        <f>X20*V17</f>
        <v>0.161472</v>
      </c>
    </row>
    <row r="21" spans="2:25" x14ac:dyDescent="0.2">
      <c r="B21" t="s">
        <v>17</v>
      </c>
      <c r="U21" t="s">
        <v>2</v>
      </c>
      <c r="V21">
        <v>68</v>
      </c>
      <c r="W21" t="s">
        <v>4</v>
      </c>
      <c r="X21">
        <v>1.3641599999999999E-3</v>
      </c>
      <c r="Y21" s="7">
        <f>X21*V17</f>
        <v>0.13641599999999998</v>
      </c>
    </row>
    <row r="22" spans="2:25" x14ac:dyDescent="0.2">
      <c r="B22" t="s">
        <v>18</v>
      </c>
      <c r="U22" t="s">
        <v>3</v>
      </c>
      <c r="V22">
        <v>76</v>
      </c>
      <c r="W22" t="s">
        <v>4</v>
      </c>
      <c r="X22">
        <v>1.4198399999999999E-3</v>
      </c>
      <c r="Y22" s="7">
        <f>X22*V17</f>
        <v>0.141984</v>
      </c>
    </row>
  </sheetData>
  <mergeCells count="8">
    <mergeCell ref="E5:S5"/>
    <mergeCell ref="C7:D7"/>
    <mergeCell ref="J6:M6"/>
    <mergeCell ref="P6:S6"/>
    <mergeCell ref="B9:B15"/>
    <mergeCell ref="E6:G6"/>
    <mergeCell ref="V19:W19"/>
    <mergeCell ref="X18:Y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blairmunroakusa@gmail.com</dc:creator>
  <cp:lastModifiedBy>blairmunroakusa@gmail.com</cp:lastModifiedBy>
  <dcterms:created xsi:type="dcterms:W3CDTF">2022-07-13T01:57:26Z</dcterms:created>
  <dcterms:modified xsi:type="dcterms:W3CDTF">2022-07-13T20:02:45Z</dcterms:modified>
</cp:coreProperties>
</file>