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-M-\Desktop\DM_DV_Maggio\finale\Valutazioni_DATAVIZ\4_quarta_viz\"/>
    </mc:Choice>
  </mc:AlternateContent>
  <xr:revisionPtr revIDLastSave="0" documentId="13_ncr:1_{2EFC4AC8-F50A-496E-B0A1-8AA87DDAC010}" xr6:coauthVersionLast="47" xr6:coauthVersionMax="47" xr10:uidLastSave="{00000000-0000-0000-0000-000000000000}"/>
  <bookViews>
    <workbookView xWindow="21300" yWindow="-120" windowWidth="28110" windowHeight="16440" activeTab="1" xr2:uid="{86B5F73C-6DE9-4DE1-B6DD-D543869FC1E3}"/>
  </bookViews>
  <sheets>
    <sheet name="Foglio1" sheetId="1" r:id="rId1"/>
    <sheet name="CI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7" i="2" l="1"/>
  <c r="V7" i="2" s="1"/>
  <c r="U3" i="2"/>
  <c r="V3" i="2" s="1"/>
  <c r="U6" i="2"/>
  <c r="V6" i="2" s="1"/>
  <c r="U5" i="2"/>
  <c r="V5" i="2" s="1"/>
  <c r="U4" i="2"/>
  <c r="V4" i="2" s="1"/>
  <c r="U2" i="2"/>
  <c r="V2" i="2" s="1"/>
  <c r="I7" i="2"/>
  <c r="H7" i="2"/>
  <c r="L29" i="2" s="1"/>
  <c r="G7" i="2"/>
  <c r="I6" i="2"/>
  <c r="H6" i="2"/>
  <c r="L20" i="2" s="1"/>
  <c r="G6" i="2"/>
  <c r="I5" i="2"/>
  <c r="H5" i="2"/>
  <c r="L11" i="2" s="1"/>
  <c r="G5" i="2"/>
  <c r="I4" i="2"/>
  <c r="H4" i="2"/>
  <c r="H29" i="2" s="1"/>
  <c r="G4" i="2"/>
  <c r="I3" i="2"/>
  <c r="H3" i="2"/>
  <c r="H20" i="2" s="1"/>
  <c r="G3" i="2"/>
  <c r="I2" i="2"/>
  <c r="H2" i="2"/>
  <c r="H11" i="2" s="1"/>
  <c r="G2" i="2"/>
  <c r="H31" i="2" l="1"/>
  <c r="H32" i="2" s="1"/>
  <c r="L13" i="2"/>
  <c r="L15" i="2" s="1"/>
  <c r="H22" i="2"/>
  <c r="H23" i="2" s="1"/>
  <c r="L31" i="2"/>
  <c r="L32" i="2" s="1"/>
  <c r="H13" i="2"/>
  <c r="H15" i="2" s="1"/>
  <c r="L22" i="2"/>
  <c r="L23" i="2" s="1"/>
  <c r="L14" i="2" l="1"/>
  <c r="L24" i="2"/>
  <c r="L25" i="2" s="1"/>
  <c r="H24" i="2"/>
  <c r="H25" i="2" s="1"/>
  <c r="H33" i="2"/>
  <c r="H34" i="2" s="1"/>
  <c r="L33" i="2"/>
  <c r="L34" i="2" s="1"/>
  <c r="H14" i="2"/>
  <c r="H16" i="2" s="1"/>
  <c r="L16" i="2"/>
</calcChain>
</file>

<file path=xl/sharedStrings.xml><?xml version="1.0" encoding="utf-8"?>
<sst xmlns="http://schemas.openxmlformats.org/spreadsheetml/2006/main" count="74" uniqueCount="19">
  <si>
    <t>Utile</t>
  </si>
  <si>
    <t>Chiara</t>
  </si>
  <si>
    <t>Informativa</t>
  </si>
  <si>
    <t>Bella</t>
  </si>
  <si>
    <t>Intuitiva</t>
  </si>
  <si>
    <t>Valore complessivo</t>
  </si>
  <si>
    <t>Misure</t>
  </si>
  <si>
    <t>Negativo</t>
  </si>
  <si>
    <t>Neutro</t>
  </si>
  <si>
    <t>Positivo</t>
  </si>
  <si>
    <t>n</t>
  </si>
  <si>
    <t>p</t>
  </si>
  <si>
    <t>z</t>
  </si>
  <si>
    <t>sqrt(p*(1-p)/n)</t>
  </si>
  <si>
    <t>CI sup</t>
  </si>
  <si>
    <t>CI inf</t>
  </si>
  <si>
    <t>Differenza</t>
  </si>
  <si>
    <t>tre</t>
  </si>
  <si>
    <t>questo significa: piazza il centro al 42% del valore dell'ampiezza della banda grigia!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</si>
</sst>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1" xfId="0" applyBorder="1"/>
    <xf numFmtId="164" fontId="0" fillId="0" borderId="1" xfId="1" applyNumberFormat="1" applyFont="1" applyBorder="1"/>
    <xf numFmtId="0" fontId="0" fillId="2" borderId="1" xfId="0" applyFill="1" applyBorder="1"/>
    <xf numFmtId="164" fontId="0" fillId="0" borderId="1" xfId="0" applyNumberFormat="1" applyBorder="1"/>
    <xf numFmtId="0" fontId="0" fillId="3" borderId="1" xfId="0" applyFill="1" applyBorder="1"/>
    <xf numFmtId="164" fontId="0" fillId="3" borderId="1" xfId="0" applyNumberFormat="1" applyFill="1" applyBorder="1"/>
    <xf numFmtId="0" fontId="2" fillId="0" borderId="1" xfId="0" applyFont="1" applyBorder="1" applyAlignment="1">
      <alignment horizontal="center"/>
    </xf>
    <xf numFmtId="0" fontId="3" fillId="0" borderId="1" xfId="0" applyFont="1" applyBorder="1"/>
    <xf numFmtId="164" fontId="0" fillId="0" borderId="0" xfId="1" applyNumberFormat="1" applyFont="1"/>
    <xf numFmtId="164" fontId="0" fillId="0" borderId="0" xfId="1" applyNumberFormat="1" applyFont="1" applyFill="1"/>
  </cellXfs>
  <cellStyles count="2">
    <cellStyle name="Normale" xfId="0" builtinId="0"/>
    <cellStyle name="Percentual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60D88-0714-4A01-BF9A-603FEF9A2D76}">
  <dimension ref="A1:D7"/>
  <sheetViews>
    <sheetView zoomScale="85" zoomScaleNormal="85" workbookViewId="0">
      <selection activeCell="D7" sqref="A1:D7"/>
    </sheetView>
  </sheetViews>
  <sheetFormatPr defaultRowHeight="15" x14ac:dyDescent="0.25"/>
  <sheetData>
    <row r="1" spans="1:4" x14ac:dyDescent="0.25">
      <c r="A1" s="1" t="s">
        <v>6</v>
      </c>
      <c r="B1" s="1" t="s">
        <v>7</v>
      </c>
      <c r="C1" s="1" t="s">
        <v>8</v>
      </c>
      <c r="D1" s="1" t="s">
        <v>9</v>
      </c>
    </row>
    <row r="2" spans="1:4" x14ac:dyDescent="0.25">
      <c r="A2" s="1" t="s">
        <v>0</v>
      </c>
      <c r="B2" s="1">
        <v>1</v>
      </c>
      <c r="C2" s="1">
        <v>7</v>
      </c>
      <c r="D2" s="1">
        <v>20</v>
      </c>
    </row>
    <row r="3" spans="1:4" x14ac:dyDescent="0.25">
      <c r="A3" s="1" t="s">
        <v>1</v>
      </c>
      <c r="B3" s="1">
        <v>2</v>
      </c>
      <c r="C3" s="1">
        <v>9</v>
      </c>
      <c r="D3" s="1">
        <v>14</v>
      </c>
    </row>
    <row r="4" spans="1:4" x14ac:dyDescent="0.25">
      <c r="A4" s="1" t="s">
        <v>2</v>
      </c>
      <c r="B4" s="1">
        <v>0</v>
      </c>
      <c r="C4" s="1">
        <v>10</v>
      </c>
      <c r="D4" s="1">
        <v>18</v>
      </c>
    </row>
    <row r="5" spans="1:4" x14ac:dyDescent="0.25">
      <c r="A5" s="1" t="s">
        <v>3</v>
      </c>
      <c r="B5" s="1">
        <v>0</v>
      </c>
      <c r="C5" s="1">
        <v>10</v>
      </c>
      <c r="D5" s="1">
        <v>20</v>
      </c>
    </row>
    <row r="6" spans="1:4" x14ac:dyDescent="0.25">
      <c r="A6" s="1" t="s">
        <v>4</v>
      </c>
      <c r="B6" s="1">
        <v>2</v>
      </c>
      <c r="C6" s="1">
        <v>10</v>
      </c>
      <c r="D6" s="1">
        <v>14</v>
      </c>
    </row>
    <row r="7" spans="1:4" x14ac:dyDescent="0.25">
      <c r="A7" s="1" t="s">
        <v>5</v>
      </c>
      <c r="B7" s="1">
        <v>0</v>
      </c>
      <c r="C7" s="1">
        <v>9</v>
      </c>
      <c r="D7" s="1"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BEF79-71E3-4A70-8E98-55EA7E045A1C}">
  <dimension ref="A1:W34"/>
  <sheetViews>
    <sheetView tabSelected="1" workbookViewId="0">
      <selection activeCell="Q16" sqref="Q16"/>
    </sheetView>
  </sheetViews>
  <sheetFormatPr defaultRowHeight="15" x14ac:dyDescent="0.25"/>
  <sheetData>
    <row r="1" spans="1:23" ht="18.75" x14ac:dyDescent="0.3">
      <c r="A1" s="1" t="s">
        <v>6</v>
      </c>
      <c r="B1" s="1" t="s">
        <v>7</v>
      </c>
      <c r="C1" s="1" t="s">
        <v>8</v>
      </c>
      <c r="D1" s="1" t="s">
        <v>9</v>
      </c>
      <c r="F1" s="1" t="s">
        <v>10</v>
      </c>
      <c r="G1" s="1" t="s">
        <v>7</v>
      </c>
      <c r="H1" s="1" t="s">
        <v>8</v>
      </c>
      <c r="I1" s="1" t="s">
        <v>9</v>
      </c>
      <c r="N1" s="1"/>
      <c r="O1" s="1">
        <v>1</v>
      </c>
      <c r="P1" s="1">
        <v>2</v>
      </c>
      <c r="Q1" s="7">
        <v>3</v>
      </c>
      <c r="R1" s="7">
        <v>4</v>
      </c>
      <c r="S1" s="1">
        <v>5</v>
      </c>
      <c r="T1" s="1">
        <v>6</v>
      </c>
      <c r="V1" t="s">
        <v>17</v>
      </c>
    </row>
    <row r="2" spans="1:23" ht="18.75" x14ac:dyDescent="0.3">
      <c r="A2" s="1" t="s">
        <v>0</v>
      </c>
      <c r="B2" s="1">
        <v>1</v>
      </c>
      <c r="C2" s="1">
        <v>7</v>
      </c>
      <c r="D2" s="1">
        <v>20</v>
      </c>
      <c r="F2" s="1">
        <v>30</v>
      </c>
      <c r="G2" s="2">
        <f>B2/$F$2</f>
        <v>3.3333333333333333E-2</v>
      </c>
      <c r="H2" s="2">
        <f t="shared" ref="H2:I7" si="0">C2/$F$2</f>
        <v>0.23333333333333334</v>
      </c>
      <c r="I2" s="2">
        <f t="shared" si="0"/>
        <v>0.66666666666666663</v>
      </c>
      <c r="N2" s="1" t="s">
        <v>0</v>
      </c>
      <c r="O2" s="1"/>
      <c r="P2" s="1"/>
      <c r="Q2" s="8">
        <v>2</v>
      </c>
      <c r="R2" s="8">
        <v>7</v>
      </c>
      <c r="S2" s="1"/>
      <c r="T2" s="1"/>
      <c r="U2">
        <f>SUM(O2:T2)</f>
        <v>9</v>
      </c>
      <c r="V2" s="9">
        <f>Q2/U2</f>
        <v>0.22222222222222221</v>
      </c>
    </row>
    <row r="3" spans="1:23" ht="18.75" x14ac:dyDescent="0.3">
      <c r="A3" s="1" t="s">
        <v>1</v>
      </c>
      <c r="B3" s="1">
        <v>2</v>
      </c>
      <c r="C3" s="1">
        <v>9</v>
      </c>
      <c r="D3" s="1">
        <v>14</v>
      </c>
      <c r="F3" s="1">
        <v>30</v>
      </c>
      <c r="G3" s="2">
        <f t="shared" ref="G3:G7" si="1">B3/$F$2</f>
        <v>6.6666666666666666E-2</v>
      </c>
      <c r="H3" s="2">
        <f t="shared" si="0"/>
        <v>0.3</v>
      </c>
      <c r="I3" s="2">
        <f t="shared" si="0"/>
        <v>0.46666666666666667</v>
      </c>
      <c r="N3" s="1" t="s">
        <v>1</v>
      </c>
      <c r="O3" s="1"/>
      <c r="P3" s="1"/>
      <c r="Q3" s="8">
        <v>5</v>
      </c>
      <c r="R3" s="8">
        <v>9</v>
      </c>
      <c r="S3" s="1"/>
      <c r="T3" s="1"/>
      <c r="U3">
        <f>SUM(O3:T3)</f>
        <v>14</v>
      </c>
      <c r="V3" s="9">
        <f t="shared" ref="V3:V7" si="2">Q3/U3</f>
        <v>0.35714285714285715</v>
      </c>
      <c r="W3" t="s">
        <v>18</v>
      </c>
    </row>
    <row r="4" spans="1:23" ht="18.75" x14ac:dyDescent="0.3">
      <c r="A4" s="1" t="s">
        <v>2</v>
      </c>
      <c r="B4" s="1">
        <v>0</v>
      </c>
      <c r="C4" s="1">
        <v>10</v>
      </c>
      <c r="D4" s="1">
        <v>18</v>
      </c>
      <c r="F4" s="1">
        <v>30</v>
      </c>
      <c r="G4" s="2">
        <f t="shared" si="1"/>
        <v>0</v>
      </c>
      <c r="H4" s="2">
        <f t="shared" si="0"/>
        <v>0.33333333333333331</v>
      </c>
      <c r="I4" s="2">
        <f t="shared" si="0"/>
        <v>0.6</v>
      </c>
      <c r="N4" s="1" t="s">
        <v>2</v>
      </c>
      <c r="O4" s="1"/>
      <c r="P4" s="1"/>
      <c r="Q4" s="8">
        <v>2</v>
      </c>
      <c r="R4" s="8">
        <v>10</v>
      </c>
      <c r="S4" s="1"/>
      <c r="T4" s="1"/>
      <c r="U4">
        <f t="shared" ref="U4:U7" si="3">SUM(O4:T4)</f>
        <v>12</v>
      </c>
      <c r="V4" s="9">
        <f t="shared" si="2"/>
        <v>0.16666666666666666</v>
      </c>
    </row>
    <row r="5" spans="1:23" ht="18.75" x14ac:dyDescent="0.3">
      <c r="A5" s="1" t="s">
        <v>3</v>
      </c>
      <c r="B5" s="1">
        <v>0</v>
      </c>
      <c r="C5" s="1">
        <v>10</v>
      </c>
      <c r="D5" s="1">
        <v>20</v>
      </c>
      <c r="F5" s="1">
        <v>30</v>
      </c>
      <c r="G5" s="2">
        <f t="shared" si="1"/>
        <v>0</v>
      </c>
      <c r="H5" s="2">
        <f t="shared" si="0"/>
        <v>0.33333333333333331</v>
      </c>
      <c r="I5" s="2">
        <f t="shared" si="0"/>
        <v>0.66666666666666663</v>
      </c>
      <c r="N5" s="1" t="s">
        <v>3</v>
      </c>
      <c r="O5" s="1"/>
      <c r="P5" s="1"/>
      <c r="Q5" s="8">
        <v>0</v>
      </c>
      <c r="R5" s="8">
        <v>10</v>
      </c>
      <c r="S5" s="1"/>
      <c r="T5" s="1"/>
      <c r="U5">
        <f t="shared" si="3"/>
        <v>10</v>
      </c>
      <c r="V5" s="10">
        <f t="shared" si="2"/>
        <v>0</v>
      </c>
    </row>
    <row r="6" spans="1:23" ht="18.75" x14ac:dyDescent="0.3">
      <c r="A6" s="1" t="s">
        <v>4</v>
      </c>
      <c r="B6" s="1">
        <v>2</v>
      </c>
      <c r="C6" s="1">
        <v>10</v>
      </c>
      <c r="D6" s="1">
        <v>14</v>
      </c>
      <c r="F6" s="1">
        <v>30</v>
      </c>
      <c r="G6" s="2">
        <f t="shared" si="1"/>
        <v>6.6666666666666666E-2</v>
      </c>
      <c r="H6" s="2">
        <f t="shared" si="0"/>
        <v>0.33333333333333331</v>
      </c>
      <c r="I6" s="2">
        <f t="shared" si="0"/>
        <v>0.46666666666666667</v>
      </c>
      <c r="N6" s="1" t="s">
        <v>4</v>
      </c>
      <c r="O6" s="1"/>
      <c r="P6" s="1"/>
      <c r="Q6" s="8">
        <v>4</v>
      </c>
      <c r="R6" s="8">
        <v>10</v>
      </c>
      <c r="S6" s="1"/>
      <c r="T6" s="1"/>
      <c r="U6">
        <f t="shared" si="3"/>
        <v>14</v>
      </c>
      <c r="V6" s="9">
        <f t="shared" si="2"/>
        <v>0.2857142857142857</v>
      </c>
    </row>
    <row r="7" spans="1:23" ht="18.75" x14ac:dyDescent="0.3">
      <c r="A7" s="1" t="s">
        <v>5</v>
      </c>
      <c r="B7" s="1">
        <v>0</v>
      </c>
      <c r="C7" s="1">
        <v>9</v>
      </c>
      <c r="D7" s="1">
        <v>16</v>
      </c>
      <c r="F7" s="1">
        <v>30</v>
      </c>
      <c r="G7" s="2">
        <f t="shared" si="1"/>
        <v>0</v>
      </c>
      <c r="H7" s="2">
        <f t="shared" si="0"/>
        <v>0.3</v>
      </c>
      <c r="I7" s="2">
        <f t="shared" si="0"/>
        <v>0.53333333333333333</v>
      </c>
      <c r="N7" s="1" t="s">
        <v>5</v>
      </c>
      <c r="O7" s="1"/>
      <c r="P7" s="1"/>
      <c r="Q7" s="8">
        <v>5</v>
      </c>
      <c r="R7" s="8">
        <v>9</v>
      </c>
      <c r="S7" s="1"/>
      <c r="T7" s="1"/>
      <c r="U7">
        <f t="shared" si="3"/>
        <v>14</v>
      </c>
      <c r="V7" s="9">
        <f t="shared" si="2"/>
        <v>0.35714285714285715</v>
      </c>
    </row>
    <row r="10" spans="1:23" x14ac:dyDescent="0.25">
      <c r="G10" s="3" t="s">
        <v>0</v>
      </c>
      <c r="K10" s="3" t="s">
        <v>3</v>
      </c>
    </row>
    <row r="11" spans="1:23" x14ac:dyDescent="0.25">
      <c r="G11" s="1" t="s">
        <v>11</v>
      </c>
      <c r="H11" s="4">
        <f>H2</f>
        <v>0.23333333333333334</v>
      </c>
      <c r="K11" s="1" t="s">
        <v>11</v>
      </c>
      <c r="L11" s="4">
        <f>H5</f>
        <v>0.33333333333333331</v>
      </c>
    </row>
    <row r="12" spans="1:23" x14ac:dyDescent="0.25">
      <c r="G12" s="1" t="s">
        <v>12</v>
      </c>
      <c r="H12" s="1">
        <v>1.96</v>
      </c>
      <c r="K12" s="1" t="s">
        <v>12</v>
      </c>
      <c r="L12" s="1">
        <v>1.96</v>
      </c>
    </row>
    <row r="13" spans="1:23" x14ac:dyDescent="0.25">
      <c r="G13" s="1" t="s">
        <v>13</v>
      </c>
      <c r="H13" s="1">
        <f>SQRT(H11*((1-H11))/$F$7)</f>
        <v>7.7220223795084683E-2</v>
      </c>
      <c r="K13" s="1" t="s">
        <v>13</v>
      </c>
      <c r="L13" s="1">
        <f>SQRT(L11*((1-L11))/$F$7)</f>
        <v>8.6066296582387042E-2</v>
      </c>
    </row>
    <row r="14" spans="1:23" x14ac:dyDescent="0.25">
      <c r="G14" s="5" t="s">
        <v>14</v>
      </c>
      <c r="H14" s="6">
        <f>H11+H12*H13</f>
        <v>0.38468497197169932</v>
      </c>
      <c r="K14" s="5" t="s">
        <v>14</v>
      </c>
      <c r="L14" s="6">
        <f>L11+L12*L13</f>
        <v>0.50202327463481189</v>
      </c>
    </row>
    <row r="15" spans="1:23" x14ac:dyDescent="0.25">
      <c r="G15" s="5" t="s">
        <v>15</v>
      </c>
      <c r="H15" s="6">
        <f>H11-H12*H13</f>
        <v>8.1981694694967355E-2</v>
      </c>
      <c r="K15" s="5" t="s">
        <v>15</v>
      </c>
      <c r="L15" s="6">
        <f>L11-L12*L13</f>
        <v>0.16464339203185471</v>
      </c>
    </row>
    <row r="16" spans="1:23" x14ac:dyDescent="0.25">
      <c r="G16" s="1" t="s">
        <v>16</v>
      </c>
      <c r="H16" s="4">
        <f>H14-H15</f>
        <v>0.30270327727673196</v>
      </c>
      <c r="K16" s="1" t="s">
        <v>16</v>
      </c>
      <c r="L16" s="4">
        <f>L14-L15</f>
        <v>0.33737988260295715</v>
      </c>
    </row>
    <row r="19" spans="7:12" x14ac:dyDescent="0.25">
      <c r="G19" s="3" t="s">
        <v>1</v>
      </c>
      <c r="K19" s="3" t="s">
        <v>4</v>
      </c>
    </row>
    <row r="20" spans="7:12" x14ac:dyDescent="0.25">
      <c r="G20" s="1" t="s">
        <v>11</v>
      </c>
      <c r="H20" s="4">
        <f>H3</f>
        <v>0.3</v>
      </c>
      <c r="K20" s="1" t="s">
        <v>11</v>
      </c>
      <c r="L20" s="4">
        <f>H6</f>
        <v>0.33333333333333331</v>
      </c>
    </row>
    <row r="21" spans="7:12" x14ac:dyDescent="0.25">
      <c r="G21" s="1" t="s">
        <v>12</v>
      </c>
      <c r="H21" s="1">
        <v>1.96</v>
      </c>
      <c r="K21" s="1" t="s">
        <v>12</v>
      </c>
      <c r="L21" s="1">
        <v>1.96</v>
      </c>
    </row>
    <row r="22" spans="7:12" x14ac:dyDescent="0.25">
      <c r="G22" s="1" t="s">
        <v>13</v>
      </c>
      <c r="H22" s="1">
        <f>SQRT(H20*((1-H20))/$F$7)</f>
        <v>8.3666002653407553E-2</v>
      </c>
      <c r="K22" s="1" t="s">
        <v>13</v>
      </c>
      <c r="L22" s="1">
        <f>SQRT(L20*((1-L20))/$F$7)</f>
        <v>8.6066296582387042E-2</v>
      </c>
    </row>
    <row r="23" spans="7:12" x14ac:dyDescent="0.25">
      <c r="G23" s="5" t="s">
        <v>14</v>
      </c>
      <c r="H23" s="6">
        <f>H20+H21*H22</f>
        <v>0.46398536520067879</v>
      </c>
      <c r="K23" s="5" t="s">
        <v>14</v>
      </c>
      <c r="L23" s="6">
        <f>L20+L21*L22</f>
        <v>0.50202327463481189</v>
      </c>
    </row>
    <row r="24" spans="7:12" x14ac:dyDescent="0.25">
      <c r="G24" s="5" t="s">
        <v>15</v>
      </c>
      <c r="H24" s="6">
        <f>H20-H21*H22</f>
        <v>0.13601463479932119</v>
      </c>
      <c r="K24" s="5" t="s">
        <v>15</v>
      </c>
      <c r="L24" s="6">
        <f>L20-L21*L22</f>
        <v>0.16464339203185471</v>
      </c>
    </row>
    <row r="25" spans="7:12" x14ac:dyDescent="0.25">
      <c r="G25" s="1" t="s">
        <v>16</v>
      </c>
      <c r="H25" s="4">
        <f>H23-H24</f>
        <v>0.3279707304013576</v>
      </c>
      <c r="K25" s="1" t="s">
        <v>16</v>
      </c>
      <c r="L25" s="4">
        <f>L23-L24</f>
        <v>0.33737988260295715</v>
      </c>
    </row>
    <row r="28" spans="7:12" x14ac:dyDescent="0.25">
      <c r="G28" s="3" t="s">
        <v>2</v>
      </c>
      <c r="K28" s="3" t="s">
        <v>5</v>
      </c>
    </row>
    <row r="29" spans="7:12" x14ac:dyDescent="0.25">
      <c r="G29" s="1" t="s">
        <v>11</v>
      </c>
      <c r="H29" s="4">
        <f>H4</f>
        <v>0.33333333333333331</v>
      </c>
      <c r="K29" s="1" t="s">
        <v>11</v>
      </c>
      <c r="L29" s="4">
        <f>H7</f>
        <v>0.3</v>
      </c>
    </row>
    <row r="30" spans="7:12" x14ac:dyDescent="0.25">
      <c r="G30" s="1" t="s">
        <v>12</v>
      </c>
      <c r="H30" s="1">
        <v>1.96</v>
      </c>
      <c r="K30" s="1" t="s">
        <v>12</v>
      </c>
      <c r="L30" s="1">
        <v>1.96</v>
      </c>
    </row>
    <row r="31" spans="7:12" x14ac:dyDescent="0.25">
      <c r="G31" s="1" t="s">
        <v>13</v>
      </c>
      <c r="H31" s="1">
        <f>SQRT(H29*((1-H29))/$F$7)</f>
        <v>8.6066296582387042E-2</v>
      </c>
      <c r="K31" s="1" t="s">
        <v>13</v>
      </c>
      <c r="L31" s="1">
        <f>SQRT(L29*((1-L29))/$F$7)</f>
        <v>8.3666002653407553E-2</v>
      </c>
    </row>
    <row r="32" spans="7:12" x14ac:dyDescent="0.25">
      <c r="G32" s="5" t="s">
        <v>14</v>
      </c>
      <c r="H32" s="6">
        <f>H29+H30*H31</f>
        <v>0.50202327463481189</v>
      </c>
      <c r="K32" s="5" t="s">
        <v>14</v>
      </c>
      <c r="L32" s="6">
        <f>L29+L30*L31</f>
        <v>0.46398536520067879</v>
      </c>
    </row>
    <row r="33" spans="7:12" x14ac:dyDescent="0.25">
      <c r="G33" s="5" t="s">
        <v>15</v>
      </c>
      <c r="H33" s="6">
        <f>H29-H30*H31</f>
        <v>0.16464339203185471</v>
      </c>
      <c r="K33" s="5" t="s">
        <v>15</v>
      </c>
      <c r="L33" s="6">
        <f>L29-L30*L31</f>
        <v>0.13601463479932119</v>
      </c>
    </row>
    <row r="34" spans="7:12" x14ac:dyDescent="0.25">
      <c r="G34" s="1" t="s">
        <v>16</v>
      </c>
      <c r="H34" s="4">
        <f>H32-H33</f>
        <v>0.33737988260295715</v>
      </c>
      <c r="K34" s="1" t="s">
        <v>16</v>
      </c>
      <c r="L34" s="4">
        <f>L32-L33</f>
        <v>0.3279707304013576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Foglio1</vt:lpstr>
      <vt:lpstr>CI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</dc:creator>
  <cp:lastModifiedBy>AI</cp:lastModifiedBy>
  <dcterms:created xsi:type="dcterms:W3CDTF">2021-06-16T15:33:16Z</dcterms:created>
  <dcterms:modified xsi:type="dcterms:W3CDTF">2021-06-17T20:16:19Z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c7c74ca4-9f98-4b5b-b324-133163f7b464</vt:lpwstr>
  </property>
</Properties>
</file>