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emestre 4\Appunti e materiali\Natural Computation\Laboratorio\ImmunoComputing\Risultati\Risultati Dataset_1\"/>
    </mc:Choice>
  </mc:AlternateContent>
  <xr:revisionPtr revIDLastSave="0" documentId="13_ncr:1_{B409B5C0-E49A-4052-8B95-52A7429952E6}" xr6:coauthVersionLast="45" xr6:coauthVersionMax="45" xr10:uidLastSave="{00000000-0000-0000-0000-000000000000}"/>
  <bookViews>
    <workbookView xWindow="-120" yWindow="-120" windowWidth="20730" windowHeight="11160" tabRatio="237" xr2:uid="{B3123492-E0BD-4E4E-A3B5-E1244A2DB74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5" i="1" l="1"/>
  <c r="E95" i="1"/>
  <c r="D95" i="1"/>
  <c r="C95" i="1"/>
  <c r="F84" i="1"/>
  <c r="E84" i="1"/>
  <c r="D84" i="1"/>
  <c r="C84" i="1"/>
  <c r="F73" i="1"/>
  <c r="E73" i="1"/>
  <c r="D73" i="1"/>
  <c r="C73" i="1"/>
  <c r="AI46" i="1" l="1"/>
  <c r="AJ46" i="1"/>
  <c r="AH46" i="1"/>
  <c r="AE95" i="1" l="1"/>
  <c r="AK10" i="1" s="1"/>
  <c r="AD95" i="1" l="1"/>
  <c r="AK9" i="1" s="1"/>
  <c r="AE46" i="1"/>
  <c r="AI10" i="1" s="1"/>
  <c r="AD46" i="1"/>
  <c r="AI9" i="1" s="1"/>
  <c r="AE71" i="1"/>
  <c r="AJ10" i="1" s="1"/>
  <c r="AD71" i="1"/>
  <c r="AJ9" i="1" s="1"/>
  <c r="W19" i="1" l="1"/>
  <c r="V19" i="1"/>
  <c r="U19" i="1"/>
  <c r="T19" i="1"/>
  <c r="Q19" i="1"/>
  <c r="P19" i="1"/>
  <c r="O19" i="1"/>
  <c r="N19" i="1"/>
  <c r="K19" i="1"/>
  <c r="J19" i="1"/>
  <c r="I19" i="1"/>
  <c r="H19" i="1"/>
  <c r="I41" i="1"/>
  <c r="J41" i="1"/>
  <c r="K41" i="1"/>
  <c r="H41" i="1"/>
  <c r="O41" i="1"/>
  <c r="P41" i="1"/>
  <c r="Q41" i="1"/>
  <c r="N41" i="1"/>
  <c r="U41" i="1"/>
  <c r="V41" i="1"/>
  <c r="W41" i="1"/>
  <c r="T41" i="1"/>
  <c r="C41" i="1"/>
  <c r="D48" i="1" s="1"/>
  <c r="D41" i="1"/>
  <c r="D49" i="1" s="1"/>
  <c r="E41" i="1"/>
  <c r="D50" i="1" s="1"/>
  <c r="B41" i="1"/>
  <c r="D47" i="1" s="1"/>
  <c r="W30" i="1" l="1"/>
  <c r="V30" i="1"/>
  <c r="U30" i="1"/>
  <c r="T30" i="1"/>
  <c r="Q30" i="1"/>
  <c r="P30" i="1"/>
  <c r="O30" i="1"/>
  <c r="N30" i="1"/>
  <c r="I30" i="1"/>
  <c r="K30" i="1"/>
  <c r="J30" i="1"/>
  <c r="H30" i="1"/>
  <c r="E30" i="1"/>
  <c r="E50" i="1" s="1"/>
  <c r="C30" i="1"/>
  <c r="E48" i="1" s="1"/>
  <c r="D30" i="1"/>
  <c r="E49" i="1" s="1"/>
  <c r="B30" i="1"/>
  <c r="E47" i="1" s="1"/>
  <c r="C19" i="1"/>
  <c r="C48" i="1" s="1"/>
  <c r="D19" i="1"/>
  <c r="C49" i="1" s="1"/>
  <c r="B19" i="1"/>
  <c r="C47" i="1" s="1"/>
  <c r="E19" i="1" l="1"/>
  <c r="C50" i="1" s="1"/>
</calcChain>
</file>

<file path=xl/sharedStrings.xml><?xml version="1.0" encoding="utf-8"?>
<sst xmlns="http://schemas.openxmlformats.org/spreadsheetml/2006/main" count="124" uniqueCount="69">
  <si>
    <t>Conf2</t>
  </si>
  <si>
    <t>Conf3</t>
  </si>
  <si>
    <t>Conf4</t>
  </si>
  <si>
    <t>Conf5</t>
  </si>
  <si>
    <t>Conf16</t>
  </si>
  <si>
    <t>Conf32</t>
  </si>
  <si>
    <t>Conf64</t>
  </si>
  <si>
    <t>Conf96</t>
  </si>
  <si>
    <t>Conf_i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</si>
  <si>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</si>
  <si>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</si>
  <si>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</si>
  <si>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</si>
  <si>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</si>
  <si>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</si>
  <si>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</si>
  <si>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</si>
  <si>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</si>
  <si>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</si>
  <si>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Conf_f</t>
  </si>
  <si>
    <t xml:space="preserve">Confronto conf iniziale e Unione </t>
  </si>
  <si>
    <t>random_cells_factor</t>
  </si>
  <si>
    <t>0.2</t>
  </si>
  <si>
    <t>0.3</t>
  </si>
  <si>
    <t>0.4</t>
  </si>
  <si>
    <t>0.5</t>
  </si>
  <si>
    <t>Random_cells_factor</t>
  </si>
  <si>
    <t>Mean_affinity</t>
  </si>
  <si>
    <t>Global_cost</t>
  </si>
  <si>
    <t>Avg_clients</t>
  </si>
  <si>
    <t>Configurazione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</si>
  <si>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</si>
  <si>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</si>
  <si>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</si>
  <si>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</si>
  <si>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</si>
  <si>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</si>
  <si>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</si>
  <si>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</si>
  <si>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</si>
  <si>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</si>
  <si>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Global cost</t>
  </si>
  <si>
    <t>Avg clients</t>
  </si>
  <si>
    <t>seed</t>
  </si>
  <si>
    <t>Random_cell_number</t>
  </si>
  <si>
    <t>Affinity media</t>
  </si>
  <si>
    <t>Clients in media</t>
  </si>
  <si>
    <t>TOT costo in media</t>
  </si>
  <si>
    <t>Population_size</t>
  </si>
  <si>
    <t xml:space="preserve"> Selection_size</t>
  </si>
  <si>
    <t>random_cells_factor - medie</t>
  </si>
  <si>
    <t xml:space="preserve"> Mutation_rate</t>
  </si>
  <si>
    <t>Risultati Dataset n.1</t>
  </si>
  <si>
    <t>rnd_cells_factor</t>
  </si>
  <si>
    <t>population_size</t>
  </si>
  <si>
    <t>selection_size_factor</t>
  </si>
  <si>
    <t>mutation_rate</t>
  </si>
  <si>
    <t>iterations</t>
  </si>
  <si>
    <t>Config di base</t>
  </si>
  <si>
    <t>Range di variazioni</t>
  </si>
  <si>
    <t>[0,2 ; 0,5]</t>
  </si>
  <si>
    <t>nessuno</t>
  </si>
  <si>
    <t>[16; 32; 64; 96]</t>
  </si>
  <si>
    <t>Config indagata</t>
  </si>
  <si>
    <t>Range di variazione</t>
  </si>
  <si>
    <t>idem</t>
  </si>
  <si>
    <t>[70; 75; 85; 96]</t>
  </si>
  <si>
    <t>Conf70</t>
  </si>
  <si>
    <t>Conf85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</si>
</sst>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horizontal="center"/>
    </xf>
    <xf numFmtId="164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2" xfId="0" applyBorder="1"/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7" xfId="0" applyBorder="1"/>
    <xf numFmtId="0" fontId="0" fillId="0" borderId="33" xfId="0" applyBorder="1" applyAlignment="1">
      <alignment horizontal="center"/>
    </xf>
    <xf numFmtId="0" fontId="0" fillId="0" borderId="18" xfId="0" applyBorder="1"/>
    <xf numFmtId="0" fontId="0" fillId="0" borderId="34" xfId="0" applyBorder="1" applyAlignment="1">
      <alignment horizontal="center"/>
    </xf>
    <xf numFmtId="0" fontId="0" fillId="0" borderId="19" xfId="0" applyBorder="1"/>
    <xf numFmtId="0" fontId="0" fillId="0" borderId="35" xfId="0" applyBorder="1" applyAlignment="1">
      <alignment horizontal="center"/>
    </xf>
    <xf numFmtId="0" fontId="6" fillId="0" borderId="36" xfId="0" applyFont="1" applyBorder="1"/>
    <xf numFmtId="0" fontId="6" fillId="0" borderId="31" xfId="0" applyFont="1" applyBorder="1"/>
    <xf numFmtId="0" fontId="6" fillId="0" borderId="3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6" fillId="0" borderId="39" xfId="0" applyFont="1" applyBorder="1"/>
    <xf numFmtId="0" fontId="5" fillId="0" borderId="7" xfId="0" applyFont="1" applyBorder="1"/>
    <xf numFmtId="0" fontId="6" fillId="0" borderId="3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40" xfId="0" applyFont="1" applyBorder="1"/>
    <xf numFmtId="0" fontId="4" fillId="0" borderId="40" xfId="0" applyFont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164" fontId="6" fillId="0" borderId="39" xfId="0" applyNumberFormat="1" applyFont="1" applyBorder="1" applyAlignment="1">
      <alignment horizontal="center"/>
    </xf>
    <xf numFmtId="164" fontId="6" fillId="0" borderId="36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6" xfId="0" applyBorder="1"/>
    <xf numFmtId="0" fontId="6" fillId="0" borderId="3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7" xfId="0" applyFill="1" applyBorder="1"/>
    <xf numFmtId="0" fontId="3" fillId="0" borderId="8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4" borderId="7" xfId="0" applyFont="1" applyFill="1" applyBorder="1"/>
    <xf numFmtId="0" fontId="5" fillId="4" borderId="38" xfId="0" applyFont="1" applyFill="1" applyBorder="1"/>
    <xf numFmtId="0" fontId="4" fillId="5" borderId="7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0" fillId="0" borderId="0" xfId="0" applyFill="1" applyAlignment="1"/>
    <xf numFmtId="0" fontId="0" fillId="0" borderId="24" xfId="0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8" xfId="0" applyFont="1" applyBorder="1"/>
    <xf numFmtId="0" fontId="6" fillId="0" borderId="2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40" xfId="0" applyBorder="1"/>
    <xf numFmtId="0" fontId="7" fillId="0" borderId="4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0" fontId="0" fillId="0" borderId="2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6" fillId="0" borderId="26" xfId="0" applyFont="1" applyBorder="1"/>
    <xf numFmtId="0" fontId="6" fillId="0" borderId="30" xfId="0" applyFont="1" applyBorder="1"/>
    <xf numFmtId="0" fontId="6" fillId="0" borderId="2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ABAE-0E03-B242-886A-5D433BBFD039}">
  <dimension ref="A1:AL114"/>
  <sheetViews>
    <sheetView tabSelected="1" topLeftCell="A49" zoomScale="70" zoomScaleNormal="70" workbookViewId="0">
      <selection activeCell="E85" sqref="E85:E94"/>
    </sheetView>
  </sheetViews>
  <sheetFormatPr defaultColWidth="19.5" defaultRowHeight="15.75" x14ac:dyDescent="0.25"/>
  <sheetData>
    <row r="1" spans="1:38" ht="20.25" thickBot="1" x14ac:dyDescent="0.35">
      <c r="A1" s="108" t="s">
        <v>52</v>
      </c>
      <c r="B1" s="109"/>
      <c r="C1" s="109"/>
      <c r="D1" s="109"/>
      <c r="E1" s="109"/>
      <c r="F1" s="110"/>
    </row>
    <row r="2" spans="1:38" ht="16.5" thickBot="1" x14ac:dyDescent="0.3">
      <c r="A2" s="88"/>
      <c r="B2" s="89" t="s">
        <v>53</v>
      </c>
      <c r="C2" s="90" t="s">
        <v>54</v>
      </c>
      <c r="D2" s="91" t="s">
        <v>55</v>
      </c>
      <c r="E2" s="91" t="s">
        <v>56</v>
      </c>
      <c r="F2" s="92" t="s">
        <v>57</v>
      </c>
    </row>
    <row r="3" spans="1:38" ht="18" thickBot="1" x14ac:dyDescent="0.35">
      <c r="A3" s="94" t="s">
        <v>58</v>
      </c>
      <c r="B3" s="43">
        <v>0.4</v>
      </c>
      <c r="C3" s="24">
        <v>64</v>
      </c>
      <c r="D3" s="30">
        <v>0.5</v>
      </c>
      <c r="E3" s="30">
        <v>0.2</v>
      </c>
      <c r="F3" s="87">
        <v>50</v>
      </c>
    </row>
    <row r="4" spans="1:38" ht="18" thickBot="1" x14ac:dyDescent="0.35">
      <c r="A4" s="95" t="s">
        <v>59</v>
      </c>
      <c r="B4" s="66" t="s">
        <v>60</v>
      </c>
      <c r="C4" s="67" t="s">
        <v>62</v>
      </c>
      <c r="D4" s="67" t="s">
        <v>60</v>
      </c>
      <c r="E4" s="67" t="s">
        <v>60</v>
      </c>
      <c r="F4" s="93" t="s">
        <v>61</v>
      </c>
    </row>
    <row r="6" spans="1:38" ht="16.5" thickBot="1" x14ac:dyDescent="0.3"/>
    <row r="7" spans="1:38" ht="20.25" thickBot="1" x14ac:dyDescent="0.35">
      <c r="A7" s="21"/>
      <c r="B7" s="103" t="s">
        <v>44</v>
      </c>
      <c r="C7" s="104"/>
      <c r="D7" s="104"/>
      <c r="E7" s="105"/>
      <c r="G7" s="57"/>
      <c r="H7" s="103" t="s">
        <v>48</v>
      </c>
      <c r="I7" s="106"/>
      <c r="J7" s="106"/>
      <c r="K7" s="107"/>
      <c r="M7" s="120" t="s">
        <v>49</v>
      </c>
      <c r="N7" s="106"/>
      <c r="O7" s="106"/>
      <c r="P7" s="106"/>
      <c r="Q7" s="107"/>
      <c r="S7" s="58"/>
      <c r="T7" s="103" t="s">
        <v>51</v>
      </c>
      <c r="U7" s="106"/>
      <c r="V7" s="106"/>
      <c r="W7" s="107"/>
      <c r="AC7" s="111" t="s">
        <v>20</v>
      </c>
      <c r="AD7" s="111"/>
      <c r="AE7" s="111"/>
      <c r="AH7" s="112" t="s">
        <v>21</v>
      </c>
      <c r="AI7" s="113"/>
      <c r="AJ7" s="113"/>
      <c r="AK7" s="114"/>
      <c r="AL7" s="13"/>
    </row>
    <row r="8" spans="1:38" ht="20.25" thickBot="1" x14ac:dyDescent="0.35">
      <c r="A8" s="60" t="s">
        <v>43</v>
      </c>
      <c r="B8" s="60" t="s">
        <v>0</v>
      </c>
      <c r="C8" s="60" t="s">
        <v>1</v>
      </c>
      <c r="D8" s="60" t="s">
        <v>2</v>
      </c>
      <c r="E8" s="62" t="s">
        <v>3</v>
      </c>
      <c r="G8" s="60" t="s">
        <v>43</v>
      </c>
      <c r="H8" s="61" t="s">
        <v>4</v>
      </c>
      <c r="I8" s="62" t="s">
        <v>5</v>
      </c>
      <c r="J8" s="61" t="s">
        <v>6</v>
      </c>
      <c r="K8" s="59" t="s">
        <v>7</v>
      </c>
      <c r="M8" s="72" t="s">
        <v>43</v>
      </c>
      <c r="N8" s="96" t="s">
        <v>0</v>
      </c>
      <c r="O8" s="96" t="s">
        <v>1</v>
      </c>
      <c r="P8" s="62" t="s">
        <v>2</v>
      </c>
      <c r="Q8" s="97" t="s">
        <v>3</v>
      </c>
      <c r="S8" s="72" t="s">
        <v>43</v>
      </c>
      <c r="T8" s="96" t="s">
        <v>0</v>
      </c>
      <c r="U8" s="62" t="s">
        <v>1</v>
      </c>
      <c r="V8" s="96" t="s">
        <v>2</v>
      </c>
      <c r="W8" s="97" t="s">
        <v>3</v>
      </c>
      <c r="Z8" s="98"/>
      <c r="AA8" s="3"/>
      <c r="AB8" s="3"/>
      <c r="AD8" t="s">
        <v>8</v>
      </c>
      <c r="AE8" t="s">
        <v>19</v>
      </c>
      <c r="AH8" s="10" t="s">
        <v>30</v>
      </c>
      <c r="AI8" s="10" t="s">
        <v>27</v>
      </c>
      <c r="AJ8" s="10" t="s">
        <v>28</v>
      </c>
      <c r="AK8" s="10" t="s">
        <v>29</v>
      </c>
    </row>
    <row r="9" spans="1:38" x14ac:dyDescent="0.25">
      <c r="A9" s="28">
        <v>1</v>
      </c>
      <c r="B9" s="25">
        <v>19.407330761280299</v>
      </c>
      <c r="C9" s="22">
        <v>20.154729391962</v>
      </c>
      <c r="D9" s="31">
        <v>19.196338366913299</v>
      </c>
      <c r="E9" s="49">
        <v>19.223378925982601</v>
      </c>
      <c r="G9" s="39">
        <v>1</v>
      </c>
      <c r="H9" s="22">
        <v>26.720589551968899</v>
      </c>
      <c r="I9" s="28">
        <v>19.700791360128001</v>
      </c>
      <c r="J9" s="28">
        <v>19.196338366913299</v>
      </c>
      <c r="K9" s="28">
        <v>22.161873134228301</v>
      </c>
      <c r="M9" s="39">
        <v>1</v>
      </c>
      <c r="N9" s="22">
        <v>19.5250838354096</v>
      </c>
      <c r="O9" s="28">
        <v>19.335865549005302</v>
      </c>
      <c r="P9" s="28">
        <v>18.224271655627799</v>
      </c>
      <c r="Q9" s="35">
        <v>19.196338366913299</v>
      </c>
      <c r="S9" s="41">
        <v>1</v>
      </c>
      <c r="T9" s="22">
        <v>19.196338366913299</v>
      </c>
      <c r="U9" s="28">
        <v>19.2981379028612</v>
      </c>
      <c r="V9" s="28">
        <v>19.6283806959473</v>
      </c>
      <c r="W9" s="35">
        <v>19.2784391203895</v>
      </c>
      <c r="Y9" s="1"/>
      <c r="Z9" s="98"/>
      <c r="AC9" s="1" t="s">
        <v>9</v>
      </c>
      <c r="AD9" s="2">
        <v>19.223378925982601</v>
      </c>
      <c r="AE9">
        <v>18.666601092524299</v>
      </c>
      <c r="AH9" s="10">
        <v>1</v>
      </c>
      <c r="AI9" s="11">
        <f>AD46</f>
        <v>19.224403370970471</v>
      </c>
      <c r="AJ9" s="10">
        <f>AD71</f>
        <v>66367.023602458677</v>
      </c>
      <c r="AK9" s="10">
        <f>AD95</f>
        <v>151.93800000000002</v>
      </c>
    </row>
    <row r="10" spans="1:38" x14ac:dyDescent="0.25">
      <c r="A10" s="29">
        <v>2</v>
      </c>
      <c r="B10" s="26">
        <v>18.214969522052201</v>
      </c>
      <c r="C10" s="23">
        <v>19.338435990691199</v>
      </c>
      <c r="D10" s="32">
        <v>18.9379441246844</v>
      </c>
      <c r="E10" s="19">
        <v>18.168944362620302</v>
      </c>
      <c r="G10" s="41">
        <v>2</v>
      </c>
      <c r="H10" s="23">
        <v>22.653699833336599</v>
      </c>
      <c r="I10" s="29">
        <v>14.4221250257572</v>
      </c>
      <c r="J10" s="29">
        <v>18.9379441246844</v>
      </c>
      <c r="K10" s="29">
        <v>20.002252824364302</v>
      </c>
      <c r="M10" s="41">
        <v>2</v>
      </c>
      <c r="N10" s="23">
        <v>18.579918331574</v>
      </c>
      <c r="O10" s="29">
        <v>17.892974353398898</v>
      </c>
      <c r="P10" s="29">
        <v>18.721115948547101</v>
      </c>
      <c r="Q10" s="35">
        <v>18.9379441246844</v>
      </c>
      <c r="S10" s="41">
        <v>2</v>
      </c>
      <c r="T10" s="23">
        <v>18.9379441246844</v>
      </c>
      <c r="U10" s="29">
        <v>19.210756621236101</v>
      </c>
      <c r="V10" s="29">
        <v>18.986975997591301</v>
      </c>
      <c r="W10" s="35">
        <v>18.6762799756726</v>
      </c>
      <c r="Y10" s="1"/>
      <c r="Z10" s="98"/>
      <c r="AC10" s="1" t="s">
        <v>10</v>
      </c>
      <c r="AD10" s="2">
        <v>18.168944362620302</v>
      </c>
      <c r="AE10">
        <v>16.7247465291174</v>
      </c>
      <c r="AH10" s="10">
        <v>2</v>
      </c>
      <c r="AI10" s="11">
        <f>AE46</f>
        <v>18.010932647726904</v>
      </c>
      <c r="AJ10" s="10">
        <f>AE71</f>
        <v>47225.01470836837</v>
      </c>
      <c r="AK10" s="10">
        <f>AE95</f>
        <v>90.634000000000015</v>
      </c>
    </row>
    <row r="11" spans="1:38" x14ac:dyDescent="0.25">
      <c r="A11" s="29">
        <v>3</v>
      </c>
      <c r="B11" s="26">
        <v>20.300823101853101</v>
      </c>
      <c r="C11" s="23">
        <v>19.958952483670402</v>
      </c>
      <c r="D11" s="32">
        <v>19.799303408581402</v>
      </c>
      <c r="E11" s="19">
        <v>18.877190469688198</v>
      </c>
      <c r="G11" s="41">
        <v>3</v>
      </c>
      <c r="H11" s="23">
        <v>28.0405063123833</v>
      </c>
      <c r="I11" s="29">
        <v>19.512347567768298</v>
      </c>
      <c r="J11" s="29">
        <v>19.799303408581402</v>
      </c>
      <c r="K11" s="29">
        <v>21.867699643761501</v>
      </c>
      <c r="M11" s="41">
        <v>3</v>
      </c>
      <c r="N11" s="23">
        <v>18.5207761391734</v>
      </c>
      <c r="O11" s="29">
        <v>18.7807034043161</v>
      </c>
      <c r="P11" s="29">
        <v>19.2549745884725</v>
      </c>
      <c r="Q11" s="35">
        <v>19.799303408581402</v>
      </c>
      <c r="S11" s="41">
        <v>3</v>
      </c>
      <c r="T11" s="23">
        <v>19.799303408581402</v>
      </c>
      <c r="U11" s="29">
        <v>18.8600531408064</v>
      </c>
      <c r="V11" s="29">
        <v>18.934286941825398</v>
      </c>
      <c r="W11" s="35">
        <v>18.994618249393302</v>
      </c>
      <c r="Y11" s="1"/>
      <c r="Z11" s="98"/>
      <c r="AC11" s="1" t="s">
        <v>11</v>
      </c>
      <c r="AD11" s="2">
        <v>18.877190469688198</v>
      </c>
      <c r="AE11">
        <v>18.462297459023901</v>
      </c>
    </row>
    <row r="12" spans="1:38" x14ac:dyDescent="0.25">
      <c r="A12" s="29">
        <v>4</v>
      </c>
      <c r="B12" s="26">
        <v>21.192853336690298</v>
      </c>
      <c r="C12" s="23">
        <v>18.405971451010899</v>
      </c>
      <c r="D12" s="32">
        <v>18.258217803050801</v>
      </c>
      <c r="E12" s="19">
        <v>18.914797762191998</v>
      </c>
      <c r="G12" s="41">
        <v>4</v>
      </c>
      <c r="H12" s="23">
        <v>25.088315196466599</v>
      </c>
      <c r="I12" s="29">
        <v>17.964435511165298</v>
      </c>
      <c r="J12" s="29">
        <v>18.258217803050801</v>
      </c>
      <c r="K12" s="29">
        <v>21.3065931518796</v>
      </c>
      <c r="M12" s="41">
        <v>4</v>
      </c>
      <c r="N12" s="23">
        <v>18.831668248804402</v>
      </c>
      <c r="O12" s="29">
        <v>19.4920280010437</v>
      </c>
      <c r="P12" s="29">
        <v>19.686286192815199</v>
      </c>
      <c r="Q12" s="35">
        <v>18.258217803050801</v>
      </c>
      <c r="S12" s="41">
        <v>4</v>
      </c>
      <c r="T12" s="23">
        <v>18.258217803050801</v>
      </c>
      <c r="U12" s="29">
        <v>18.708122454542401</v>
      </c>
      <c r="V12" s="29">
        <v>18.723347485985599</v>
      </c>
      <c r="W12" s="35">
        <v>17.947637303917599</v>
      </c>
      <c r="Y12" s="1"/>
      <c r="Z12" s="98"/>
      <c r="AC12" s="1" t="s">
        <v>12</v>
      </c>
      <c r="AD12" s="2">
        <v>18.914797762191998</v>
      </c>
      <c r="AE12">
        <v>17.1461729785891</v>
      </c>
    </row>
    <row r="13" spans="1:38" x14ac:dyDescent="0.25">
      <c r="A13" s="29">
        <v>5</v>
      </c>
      <c r="B13" s="26">
        <v>20.581447109160401</v>
      </c>
      <c r="C13" s="23">
        <v>19.784272344365998</v>
      </c>
      <c r="D13" s="32">
        <v>19.315817186718501</v>
      </c>
      <c r="E13" s="19">
        <v>19.1565922150936</v>
      </c>
      <c r="G13" s="41">
        <v>5</v>
      </c>
      <c r="H13" s="23">
        <v>22.8436759549624</v>
      </c>
      <c r="I13" s="29">
        <v>15.8923284004103</v>
      </c>
      <c r="J13" s="29">
        <v>19.315817186718501</v>
      </c>
      <c r="K13" s="29">
        <v>20.419593355158302</v>
      </c>
      <c r="M13" s="41">
        <v>5</v>
      </c>
      <c r="N13" s="23">
        <v>19.3417669066922</v>
      </c>
      <c r="O13" s="29">
        <v>18.347052718798999</v>
      </c>
      <c r="P13" s="29">
        <v>19.242116386402198</v>
      </c>
      <c r="Q13" s="35">
        <v>19.315817186718501</v>
      </c>
      <c r="S13" s="41">
        <v>5</v>
      </c>
      <c r="T13" s="23">
        <v>19.315817186718501</v>
      </c>
      <c r="U13" s="29">
        <v>19.484858755751301</v>
      </c>
      <c r="V13" s="29">
        <v>19.582743787413602</v>
      </c>
      <c r="W13" s="35">
        <v>19.712440434864799</v>
      </c>
      <c r="Y13" s="1"/>
      <c r="Z13" s="98"/>
      <c r="AC13" s="1" t="s">
        <v>13</v>
      </c>
      <c r="AD13" s="2">
        <v>19.1565922150936</v>
      </c>
      <c r="AE13">
        <v>18.054676681725802</v>
      </c>
    </row>
    <row r="14" spans="1:38" x14ac:dyDescent="0.25">
      <c r="A14" s="29">
        <v>6</v>
      </c>
      <c r="B14" s="26">
        <v>20.917127722958099</v>
      </c>
      <c r="C14" s="23">
        <v>21.6347312734467</v>
      </c>
      <c r="D14" s="32">
        <v>18.860682511342301</v>
      </c>
      <c r="E14" s="19">
        <v>19.474923686505399</v>
      </c>
      <c r="G14" s="41">
        <v>6</v>
      </c>
      <c r="H14" s="23">
        <v>24.880594813412799</v>
      </c>
      <c r="I14" s="29">
        <v>19.276233671800998</v>
      </c>
      <c r="J14" s="29">
        <v>18.860682511342301</v>
      </c>
      <c r="K14" s="29">
        <v>22.068979895959998</v>
      </c>
      <c r="M14" s="41">
        <v>6</v>
      </c>
      <c r="N14" s="23">
        <v>18.836039851020299</v>
      </c>
      <c r="O14" s="29">
        <v>18.543940198965899</v>
      </c>
      <c r="P14" s="29">
        <v>19.5364379099221</v>
      </c>
      <c r="Q14" s="35">
        <v>18.860682511342301</v>
      </c>
      <c r="S14" s="41">
        <v>6</v>
      </c>
      <c r="T14" s="23">
        <v>18.860682511342301</v>
      </c>
      <c r="U14" s="29">
        <v>18.8895748837528</v>
      </c>
      <c r="V14" s="29">
        <v>19.2825962940958</v>
      </c>
      <c r="W14" s="35">
        <v>18.958246981777901</v>
      </c>
      <c r="Y14" s="1"/>
      <c r="Z14" s="98"/>
      <c r="AC14" s="1" t="s">
        <v>14</v>
      </c>
      <c r="AD14" s="2">
        <v>19.474923686505399</v>
      </c>
      <c r="AE14">
        <v>18.703898940500402</v>
      </c>
    </row>
    <row r="15" spans="1:38" x14ac:dyDescent="0.25">
      <c r="A15" s="29">
        <v>7</v>
      </c>
      <c r="B15" s="26">
        <v>22.272723111185901</v>
      </c>
      <c r="C15" s="23">
        <v>18.4763617591117</v>
      </c>
      <c r="D15" s="32">
        <v>19.012197909493299</v>
      </c>
      <c r="E15" s="19">
        <v>20.032008262460401</v>
      </c>
      <c r="G15" s="41">
        <v>7</v>
      </c>
      <c r="H15" s="23">
        <v>32.004119824003901</v>
      </c>
      <c r="I15" s="29">
        <v>19.1593195283331</v>
      </c>
      <c r="J15" s="29">
        <v>19.012197909493299</v>
      </c>
      <c r="K15" s="29">
        <v>22.3653142730955</v>
      </c>
      <c r="M15" s="41">
        <v>7</v>
      </c>
      <c r="N15" s="23">
        <v>19.142819510585099</v>
      </c>
      <c r="O15" s="29">
        <v>19.5038391322983</v>
      </c>
      <c r="P15" s="29">
        <v>19.2667411284874</v>
      </c>
      <c r="Q15" s="35">
        <v>19.012197909493299</v>
      </c>
      <c r="S15" s="41">
        <v>7</v>
      </c>
      <c r="T15" s="23">
        <v>19.012197909493299</v>
      </c>
      <c r="U15" s="29">
        <v>19.327301406945001</v>
      </c>
      <c r="V15" s="29">
        <v>19.021907016072699</v>
      </c>
      <c r="W15" s="35">
        <v>19.329771187370099</v>
      </c>
      <c r="Y15" s="1"/>
      <c r="Z15" s="98"/>
      <c r="AC15" s="1" t="s">
        <v>15</v>
      </c>
      <c r="AD15" s="2">
        <v>20.032008262460401</v>
      </c>
      <c r="AE15">
        <v>17.023572463862099</v>
      </c>
    </row>
    <row r="16" spans="1:38" x14ac:dyDescent="0.25">
      <c r="A16" s="29">
        <v>8</v>
      </c>
      <c r="B16" s="26">
        <v>20.490007421734902</v>
      </c>
      <c r="C16" s="23">
        <v>19.489371873239499</v>
      </c>
      <c r="D16" s="32">
        <v>19.1185491134346</v>
      </c>
      <c r="E16" s="19">
        <v>18.754622531801498</v>
      </c>
      <c r="G16" s="41">
        <v>8</v>
      </c>
      <c r="H16" s="23">
        <v>26.126399675753401</v>
      </c>
      <c r="I16" s="29">
        <v>18.6888001796172</v>
      </c>
      <c r="J16" s="29">
        <v>19.1185491134346</v>
      </c>
      <c r="K16" s="29">
        <v>20.931836033374498</v>
      </c>
      <c r="M16" s="41">
        <v>8</v>
      </c>
      <c r="N16" s="23">
        <v>19.328402123903899</v>
      </c>
      <c r="O16" s="29">
        <v>19.1226939809691</v>
      </c>
      <c r="P16" s="29">
        <v>19.480843487354299</v>
      </c>
      <c r="Q16" s="35">
        <v>19.1185491134346</v>
      </c>
      <c r="S16" s="41">
        <v>8</v>
      </c>
      <c r="T16" s="23">
        <v>19.1185491134346</v>
      </c>
      <c r="U16" s="29">
        <v>19.151143746266499</v>
      </c>
      <c r="V16" s="29">
        <v>19.5402740660356</v>
      </c>
      <c r="W16" s="35">
        <v>19.145823894166899</v>
      </c>
      <c r="Y16" s="1"/>
      <c r="Z16" s="98"/>
      <c r="AC16" s="1" t="s">
        <v>16</v>
      </c>
      <c r="AD16" s="2">
        <v>18.754622531801498</v>
      </c>
      <c r="AE16">
        <v>18.084193239477798</v>
      </c>
    </row>
    <row r="17" spans="1:36" x14ac:dyDescent="0.25">
      <c r="A17" s="29">
        <v>9</v>
      </c>
      <c r="B17" s="26">
        <v>22.893560791641001</v>
      </c>
      <c r="C17" s="23">
        <v>18.6486136412897</v>
      </c>
      <c r="D17" s="32">
        <v>19.2463879075951</v>
      </c>
      <c r="E17" s="19">
        <v>18.050269341277499</v>
      </c>
      <c r="G17" s="41">
        <v>9</v>
      </c>
      <c r="H17" s="23">
        <v>29.3173813903847</v>
      </c>
      <c r="I17" s="29">
        <v>16.899114423730101</v>
      </c>
      <c r="J17" s="29">
        <v>19.2463879075951</v>
      </c>
      <c r="K17" s="29">
        <v>21.250850580903698</v>
      </c>
      <c r="M17" s="41">
        <v>9</v>
      </c>
      <c r="N17" s="23">
        <v>18.702189942282502</v>
      </c>
      <c r="O17" s="29">
        <v>19.460743789669898</v>
      </c>
      <c r="P17" s="29">
        <v>20.046031079066001</v>
      </c>
      <c r="Q17" s="35">
        <v>19.2463879075951</v>
      </c>
      <c r="S17" s="41">
        <v>9</v>
      </c>
      <c r="T17" s="23">
        <v>19.2463879075951</v>
      </c>
      <c r="U17" s="29">
        <v>18.732540099559099</v>
      </c>
      <c r="V17" s="29">
        <v>19.236543077407902</v>
      </c>
      <c r="W17" s="35">
        <v>18.647148257159898</v>
      </c>
      <c r="Y17" s="1"/>
      <c r="Z17" s="98"/>
      <c r="AC17" s="1" t="s">
        <v>17</v>
      </c>
      <c r="AD17" s="2">
        <v>18.050269341277499</v>
      </c>
      <c r="AE17">
        <v>17.654906951062902</v>
      </c>
    </row>
    <row r="18" spans="1:36" ht="16.5" thickBot="1" x14ac:dyDescent="0.3">
      <c r="A18" s="30">
        <v>10</v>
      </c>
      <c r="B18" s="27">
        <v>23.262966781873299</v>
      </c>
      <c r="C18" s="24">
        <v>19.632200692449199</v>
      </c>
      <c r="D18" s="33">
        <v>20.1786544974257</v>
      </c>
      <c r="E18" s="20">
        <v>20.214959066129399</v>
      </c>
      <c r="G18" s="63">
        <v>10</v>
      </c>
      <c r="H18" s="23">
        <v>23.284178507864201</v>
      </c>
      <c r="I18" s="29">
        <v>19.243658955868</v>
      </c>
      <c r="J18" s="29">
        <v>20.1786544974257</v>
      </c>
      <c r="K18" s="29">
        <v>22.198728925227901</v>
      </c>
      <c r="M18" s="63">
        <v>10</v>
      </c>
      <c r="N18" s="23">
        <v>19.5024096368744</v>
      </c>
      <c r="O18" s="29">
        <v>20.1199748387711</v>
      </c>
      <c r="P18" s="29">
        <v>18.746248682826302</v>
      </c>
      <c r="Q18" s="35">
        <v>20.1786544974257</v>
      </c>
      <c r="S18" s="63">
        <v>10</v>
      </c>
      <c r="T18" s="23">
        <v>20.1786544974257</v>
      </c>
      <c r="U18" s="29">
        <v>19.2799999327259</v>
      </c>
      <c r="V18" s="29">
        <v>19.8901040761742</v>
      </c>
      <c r="W18" s="35">
        <v>20.443418923601801</v>
      </c>
      <c r="Y18" s="1"/>
      <c r="Z18" s="98"/>
      <c r="AC18" s="1" t="s">
        <v>18</v>
      </c>
      <c r="AD18" s="2">
        <v>20.214959066129399</v>
      </c>
      <c r="AE18">
        <v>19.032756480711502</v>
      </c>
    </row>
    <row r="19" spans="1:36" ht="21" thickTop="1" thickBot="1" x14ac:dyDescent="0.35">
      <c r="A19" s="53" t="s">
        <v>45</v>
      </c>
      <c r="B19" s="48">
        <f>AVERAGE(B9:B18)</f>
        <v>20.95338096604295</v>
      </c>
      <c r="C19" s="48">
        <f>AVERAGE(C9:C18)</f>
        <v>19.552364090123731</v>
      </c>
      <c r="D19" s="55">
        <f>AVERAGE(D9:D18)</f>
        <v>19.19240928292394</v>
      </c>
      <c r="E19" s="54">
        <f>AVERAGE(E9:E18)</f>
        <v>19.086768662375089</v>
      </c>
      <c r="F19" s="9"/>
      <c r="G19" s="53" t="s">
        <v>45</v>
      </c>
      <c r="H19" s="64">
        <f>AVERAGE(H9:H18)</f>
        <v>26.095946106053681</v>
      </c>
      <c r="I19" s="65">
        <f>AVERAGE(I9:I18)</f>
        <v>18.07591546245785</v>
      </c>
      <c r="J19" s="65">
        <f>AVERAGE(J9:J18)</f>
        <v>19.19240928292394</v>
      </c>
      <c r="K19" s="65">
        <f>AVERAGE(K9:K18)</f>
        <v>21.457372181795357</v>
      </c>
      <c r="L19" s="9"/>
      <c r="M19" s="53" t="s">
        <v>45</v>
      </c>
      <c r="N19" s="64">
        <f>AVERAGE(N9:N18)</f>
        <v>19.031107452631979</v>
      </c>
      <c r="O19" s="65">
        <f>AVERAGE(O9:O18)</f>
        <v>19.05998159672373</v>
      </c>
      <c r="P19" s="65">
        <f>AVERAGE(P9:P18)</f>
        <v>19.22050670595209</v>
      </c>
      <c r="Q19" s="73">
        <f>AVERAGE(Q9:Q18)</f>
        <v>19.19240928292394</v>
      </c>
      <c r="R19" s="9"/>
      <c r="S19" s="53" t="s">
        <v>45</v>
      </c>
      <c r="T19" s="64">
        <f>AVERAGE(T9:T18)</f>
        <v>19.19240928292394</v>
      </c>
      <c r="U19" s="65">
        <f>AVERAGE(U9:U18)</f>
        <v>19.094248894444668</v>
      </c>
      <c r="V19" s="65">
        <f>AVERAGE(V9:V18)</f>
        <v>19.282715943854942</v>
      </c>
      <c r="W19" s="73">
        <f>AVERAGE(W9:W18)</f>
        <v>19.113382432831443</v>
      </c>
      <c r="Z19" s="98"/>
    </row>
    <row r="20" spans="1:36" x14ac:dyDescent="0.25">
      <c r="A20" s="28">
        <v>1</v>
      </c>
      <c r="B20" s="28">
        <v>160.5</v>
      </c>
      <c r="C20" s="28">
        <v>153.66</v>
      </c>
      <c r="D20" s="28">
        <v>151.74</v>
      </c>
      <c r="E20" s="34">
        <v>154.1</v>
      </c>
      <c r="G20" s="39">
        <v>1</v>
      </c>
      <c r="H20" s="22">
        <v>49.06</v>
      </c>
      <c r="I20" s="28">
        <v>94.48</v>
      </c>
      <c r="J20" s="28">
        <v>151.74</v>
      </c>
      <c r="K20" s="34">
        <v>178.34</v>
      </c>
      <c r="M20" s="39">
        <v>1</v>
      </c>
      <c r="N20" s="22">
        <v>161.56</v>
      </c>
      <c r="O20" s="28">
        <v>146.24</v>
      </c>
      <c r="P20" s="28">
        <v>152.91999999999999</v>
      </c>
      <c r="Q20" s="34">
        <v>151.74</v>
      </c>
      <c r="S20" s="39">
        <v>1</v>
      </c>
      <c r="T20" s="22">
        <v>151.74</v>
      </c>
      <c r="U20" s="28">
        <v>149.72</v>
      </c>
      <c r="V20" s="28">
        <v>153.26</v>
      </c>
      <c r="W20" s="34">
        <v>152.38</v>
      </c>
      <c r="Z20" s="98"/>
    </row>
    <row r="21" spans="1:36" x14ac:dyDescent="0.25">
      <c r="A21" s="29">
        <v>2</v>
      </c>
      <c r="B21" s="29">
        <v>143.82</v>
      </c>
      <c r="C21" s="29">
        <v>146.19999999999999</v>
      </c>
      <c r="D21" s="29">
        <v>153.08000000000001</v>
      </c>
      <c r="E21" s="35">
        <v>160.66</v>
      </c>
      <c r="G21" s="41">
        <v>2</v>
      </c>
      <c r="H21" s="23">
        <v>65.959999999999994</v>
      </c>
      <c r="I21" s="29">
        <v>99.22</v>
      </c>
      <c r="J21" s="29">
        <v>153.08000000000001</v>
      </c>
      <c r="K21" s="35">
        <v>185.06</v>
      </c>
      <c r="M21" s="41">
        <v>2</v>
      </c>
      <c r="N21" s="23">
        <v>153.88</v>
      </c>
      <c r="O21" s="29">
        <v>152.82</v>
      </c>
      <c r="P21" s="29">
        <v>153.34</v>
      </c>
      <c r="Q21" s="35">
        <v>153.08000000000001</v>
      </c>
      <c r="S21" s="41">
        <v>2</v>
      </c>
      <c r="T21" s="23">
        <v>153.08000000000001</v>
      </c>
      <c r="U21" s="29">
        <v>152</v>
      </c>
      <c r="V21" s="29">
        <v>155.82</v>
      </c>
      <c r="W21" s="35">
        <v>156.44</v>
      </c>
    </row>
    <row r="22" spans="1:36" x14ac:dyDescent="0.25">
      <c r="A22" s="29">
        <v>3</v>
      </c>
      <c r="B22" s="29">
        <v>148.78</v>
      </c>
      <c r="C22" s="29">
        <v>165.62</v>
      </c>
      <c r="D22" s="29">
        <v>153.86000000000001</v>
      </c>
      <c r="E22" s="35">
        <v>148.78</v>
      </c>
      <c r="G22" s="41">
        <v>3</v>
      </c>
      <c r="H22" s="23">
        <v>50.04</v>
      </c>
      <c r="I22" s="29">
        <v>96.66</v>
      </c>
      <c r="J22" s="29">
        <v>153.86000000000001</v>
      </c>
      <c r="K22" s="35">
        <v>179.12</v>
      </c>
      <c r="M22" s="41">
        <v>3</v>
      </c>
      <c r="N22" s="23">
        <v>157.69999999999999</v>
      </c>
      <c r="O22" s="29">
        <v>152.72</v>
      </c>
      <c r="P22" s="29">
        <v>147.69999999999999</v>
      </c>
      <c r="Q22" s="35">
        <v>153.86000000000001</v>
      </c>
      <c r="S22" s="41">
        <v>3</v>
      </c>
      <c r="T22" s="23">
        <v>153.86000000000001</v>
      </c>
      <c r="U22" s="29">
        <v>151.5</v>
      </c>
      <c r="V22" s="29">
        <v>150.28</v>
      </c>
      <c r="W22" s="35">
        <v>145.88</v>
      </c>
    </row>
    <row r="23" spans="1:36" x14ac:dyDescent="0.25">
      <c r="A23" s="29">
        <v>4</v>
      </c>
      <c r="B23" s="29">
        <v>153.46</v>
      </c>
      <c r="C23" s="29">
        <v>159.46</v>
      </c>
      <c r="D23" s="29">
        <v>154.66</v>
      </c>
      <c r="E23" s="35">
        <v>148.24</v>
      </c>
      <c r="F23" s="5"/>
      <c r="G23" s="41">
        <v>4</v>
      </c>
      <c r="H23" s="23">
        <v>43.78</v>
      </c>
      <c r="I23" s="29">
        <v>80.06</v>
      </c>
      <c r="J23" s="29">
        <v>154.66</v>
      </c>
      <c r="K23" s="35">
        <v>178.34</v>
      </c>
      <c r="L23" s="5"/>
      <c r="M23" s="41">
        <v>4</v>
      </c>
      <c r="N23" s="23">
        <v>152.63999999999999</v>
      </c>
      <c r="O23" s="29">
        <v>155.04</v>
      </c>
      <c r="P23" s="29">
        <v>153.84</v>
      </c>
      <c r="Q23" s="35">
        <v>154.66</v>
      </c>
      <c r="R23" s="5"/>
      <c r="S23" s="41">
        <v>4</v>
      </c>
      <c r="T23" s="23">
        <v>154.66</v>
      </c>
      <c r="U23" s="29">
        <v>153.24</v>
      </c>
      <c r="V23" s="29">
        <v>159.80000000000001</v>
      </c>
      <c r="W23" s="35">
        <v>149.69999999999999</v>
      </c>
      <c r="AC23" s="111" t="s">
        <v>20</v>
      </c>
      <c r="AD23" s="111"/>
      <c r="AE23" s="111"/>
    </row>
    <row r="24" spans="1:36" x14ac:dyDescent="0.25">
      <c r="A24" s="29">
        <v>5</v>
      </c>
      <c r="B24" s="29">
        <v>159.18</v>
      </c>
      <c r="C24" s="29">
        <v>158.4</v>
      </c>
      <c r="D24" s="29">
        <v>155.69999999999999</v>
      </c>
      <c r="E24" s="35">
        <v>158.6</v>
      </c>
      <c r="F24" s="5"/>
      <c r="G24" s="41">
        <v>5</v>
      </c>
      <c r="H24" s="23">
        <v>29.74</v>
      </c>
      <c r="I24" s="29">
        <v>104.24</v>
      </c>
      <c r="J24" s="29">
        <v>155.69999999999999</v>
      </c>
      <c r="K24" s="35">
        <v>177.24</v>
      </c>
      <c r="L24" s="5"/>
      <c r="M24" s="41">
        <v>5</v>
      </c>
      <c r="N24" s="23">
        <v>160.47999999999999</v>
      </c>
      <c r="O24" s="29">
        <v>155.86000000000001</v>
      </c>
      <c r="P24" s="29">
        <v>160.46</v>
      </c>
      <c r="Q24" s="35">
        <v>155.69999999999999</v>
      </c>
      <c r="R24" s="5"/>
      <c r="S24" s="41">
        <v>5</v>
      </c>
      <c r="T24" s="23">
        <v>155.69999999999999</v>
      </c>
      <c r="U24" s="29">
        <v>153.97999999999999</v>
      </c>
      <c r="V24" s="29">
        <v>154.38</v>
      </c>
      <c r="W24" s="35">
        <v>155.97999999999999</v>
      </c>
      <c r="AD24" t="s">
        <v>8</v>
      </c>
      <c r="AE24" t="s">
        <v>19</v>
      </c>
    </row>
    <row r="25" spans="1:36" x14ac:dyDescent="0.25">
      <c r="A25" s="29">
        <v>6</v>
      </c>
      <c r="B25" s="29">
        <v>154.41999999999999</v>
      </c>
      <c r="C25" s="29">
        <v>149.06</v>
      </c>
      <c r="D25" s="29">
        <v>152.91999999999999</v>
      </c>
      <c r="E25" s="35">
        <v>155.62</v>
      </c>
      <c r="F25" s="1"/>
      <c r="G25" s="41">
        <v>6</v>
      </c>
      <c r="H25" s="23">
        <v>48.06</v>
      </c>
      <c r="I25" s="29">
        <v>90.62</v>
      </c>
      <c r="J25" s="29">
        <v>152.91999999999999</v>
      </c>
      <c r="K25" s="35">
        <v>180.38</v>
      </c>
      <c r="L25" s="1"/>
      <c r="M25" s="41">
        <v>6</v>
      </c>
      <c r="N25" s="23">
        <v>153.91999999999999</v>
      </c>
      <c r="O25" s="29">
        <v>156.80000000000001</v>
      </c>
      <c r="P25" s="29">
        <v>163.86</v>
      </c>
      <c r="Q25" s="35">
        <v>152.91999999999999</v>
      </c>
      <c r="R25" s="1"/>
      <c r="S25" s="41">
        <v>6</v>
      </c>
      <c r="T25" s="23">
        <v>152.91999999999999</v>
      </c>
      <c r="U25" s="29">
        <v>155.63999999999999</v>
      </c>
      <c r="V25" s="29">
        <v>151.47999999999999</v>
      </c>
      <c r="W25" s="35">
        <v>154.69999999999999</v>
      </c>
      <c r="AC25" s="7" t="s">
        <v>9</v>
      </c>
      <c r="AD25">
        <v>19.223378925982601</v>
      </c>
      <c r="AE25">
        <v>18.666601092524299</v>
      </c>
      <c r="AH25">
        <v>18.937320274340198</v>
      </c>
      <c r="AI25">
        <v>47618.148050266398</v>
      </c>
      <c r="AJ25">
        <v>77.8</v>
      </c>
    </row>
    <row r="26" spans="1:36" x14ac:dyDescent="0.25">
      <c r="A26" s="29">
        <v>7</v>
      </c>
      <c r="B26" s="29">
        <v>148.18</v>
      </c>
      <c r="C26" s="29">
        <v>156.52000000000001</v>
      </c>
      <c r="D26" s="29">
        <v>151.69999999999999</v>
      </c>
      <c r="E26" s="35">
        <v>152.02000000000001</v>
      </c>
      <c r="F26" s="1"/>
      <c r="G26" s="41">
        <v>7</v>
      </c>
      <c r="H26" s="23">
        <v>56.06</v>
      </c>
      <c r="I26" s="29">
        <v>105.9</v>
      </c>
      <c r="J26" s="29">
        <v>151.69999999999999</v>
      </c>
      <c r="K26" s="35">
        <v>181.76</v>
      </c>
      <c r="L26" s="1"/>
      <c r="M26" s="41">
        <v>7</v>
      </c>
      <c r="N26" s="23">
        <v>155.4</v>
      </c>
      <c r="O26" s="29">
        <v>147.78</v>
      </c>
      <c r="P26" s="29">
        <v>155.32</v>
      </c>
      <c r="Q26" s="35">
        <v>151.69999999999999</v>
      </c>
      <c r="R26" s="1"/>
      <c r="S26" s="41">
        <v>7</v>
      </c>
      <c r="T26" s="23">
        <v>151.69999999999999</v>
      </c>
      <c r="U26" s="29">
        <v>156.96</v>
      </c>
      <c r="V26" s="29">
        <v>155.30000000000001</v>
      </c>
      <c r="W26" s="35">
        <v>153.28</v>
      </c>
      <c r="AC26" s="7" t="s">
        <v>10</v>
      </c>
      <c r="AD26">
        <v>18.168944362620302</v>
      </c>
      <c r="AE26">
        <v>16.7247465291174</v>
      </c>
      <c r="AH26">
        <v>15.391127520363201</v>
      </c>
      <c r="AI26">
        <v>46669.912999168002</v>
      </c>
      <c r="AJ26">
        <v>96.56</v>
      </c>
    </row>
    <row r="27" spans="1:36" x14ac:dyDescent="0.25">
      <c r="A27" s="29">
        <v>8</v>
      </c>
      <c r="B27" s="29">
        <v>148.66</v>
      </c>
      <c r="C27" s="29">
        <v>149.76</v>
      </c>
      <c r="D27" s="29">
        <v>144.28</v>
      </c>
      <c r="E27" s="35">
        <v>148.69999999999999</v>
      </c>
      <c r="F27" s="1"/>
      <c r="G27" s="41">
        <v>8</v>
      </c>
      <c r="H27" s="23">
        <v>38.520000000000003</v>
      </c>
      <c r="I27" s="29">
        <v>92.78</v>
      </c>
      <c r="J27" s="29">
        <v>144.28</v>
      </c>
      <c r="K27" s="35">
        <v>179.24</v>
      </c>
      <c r="L27" s="1"/>
      <c r="M27" s="41">
        <v>8</v>
      </c>
      <c r="N27" s="23">
        <v>145.13999999999999</v>
      </c>
      <c r="O27" s="29">
        <v>157.24</v>
      </c>
      <c r="P27" s="29">
        <v>154.16</v>
      </c>
      <c r="Q27" s="35">
        <v>144.28</v>
      </c>
      <c r="R27" s="1"/>
      <c r="S27" s="41">
        <v>8</v>
      </c>
      <c r="T27" s="23">
        <v>144.28</v>
      </c>
      <c r="U27" s="29">
        <v>153.62</v>
      </c>
      <c r="V27" s="29">
        <v>147.94</v>
      </c>
      <c r="W27" s="35">
        <v>146.86000000000001</v>
      </c>
      <c r="AC27" s="7" t="s">
        <v>11</v>
      </c>
      <c r="AD27">
        <v>18.877190469688198</v>
      </c>
      <c r="AE27">
        <v>18.462297459023901</v>
      </c>
      <c r="AH27">
        <v>19.2838425244197</v>
      </c>
      <c r="AI27">
        <v>45761.421663554203</v>
      </c>
      <c r="AJ27">
        <v>99.48</v>
      </c>
    </row>
    <row r="28" spans="1:36" x14ac:dyDescent="0.25">
      <c r="A28" s="29">
        <v>9</v>
      </c>
      <c r="B28" s="29">
        <v>148.38</v>
      </c>
      <c r="C28" s="29">
        <v>156.82</v>
      </c>
      <c r="D28" s="29">
        <v>164.42</v>
      </c>
      <c r="E28" s="35">
        <v>150.41999999999999</v>
      </c>
      <c r="F28" s="1"/>
      <c r="G28" s="41">
        <v>9</v>
      </c>
      <c r="H28" s="23">
        <v>29.36</v>
      </c>
      <c r="I28" s="29">
        <v>101.4</v>
      </c>
      <c r="J28" s="29">
        <v>164.42</v>
      </c>
      <c r="K28" s="35">
        <v>177.98</v>
      </c>
      <c r="L28" s="1"/>
      <c r="M28" s="41">
        <v>9</v>
      </c>
      <c r="N28" s="23">
        <v>150.66</v>
      </c>
      <c r="O28" s="29">
        <v>157.46</v>
      </c>
      <c r="P28" s="29">
        <v>162.4</v>
      </c>
      <c r="Q28" s="35">
        <v>164.42</v>
      </c>
      <c r="R28" s="1"/>
      <c r="S28" s="41">
        <v>9</v>
      </c>
      <c r="T28" s="23">
        <v>164.42</v>
      </c>
      <c r="U28" s="29">
        <v>163.32</v>
      </c>
      <c r="V28" s="29">
        <v>163.82</v>
      </c>
      <c r="W28" s="35">
        <v>165.38</v>
      </c>
      <c r="AC28" s="7" t="s">
        <v>12</v>
      </c>
      <c r="AD28">
        <v>18.914797762191998</v>
      </c>
      <c r="AE28">
        <v>17.1461729785891</v>
      </c>
      <c r="AH28">
        <v>17.226360739533401</v>
      </c>
      <c r="AI28">
        <v>46946.640605011104</v>
      </c>
      <c r="AJ28">
        <v>104.18</v>
      </c>
    </row>
    <row r="29" spans="1:36" ht="16.5" thickBot="1" x14ac:dyDescent="0.3">
      <c r="A29" s="30">
        <v>10</v>
      </c>
      <c r="B29" s="29">
        <v>150.1</v>
      </c>
      <c r="C29" s="29">
        <v>153.08000000000001</v>
      </c>
      <c r="D29" s="29">
        <v>151.08000000000001</v>
      </c>
      <c r="E29" s="35">
        <v>154.4</v>
      </c>
      <c r="F29" s="1"/>
      <c r="G29" s="43">
        <v>10</v>
      </c>
      <c r="H29" s="23">
        <v>52.86</v>
      </c>
      <c r="I29" s="29">
        <v>81.5</v>
      </c>
      <c r="J29" s="29">
        <v>151.08000000000001</v>
      </c>
      <c r="K29" s="35">
        <v>184.1</v>
      </c>
      <c r="L29" s="1"/>
      <c r="M29" s="43">
        <v>10</v>
      </c>
      <c r="N29" s="23">
        <v>146.4</v>
      </c>
      <c r="O29" s="29">
        <v>145.6</v>
      </c>
      <c r="P29" s="29">
        <v>155.84</v>
      </c>
      <c r="Q29" s="35">
        <v>151.08000000000001</v>
      </c>
      <c r="R29" s="1"/>
      <c r="S29" s="43">
        <v>10</v>
      </c>
      <c r="T29" s="23">
        <v>151.08000000000001</v>
      </c>
      <c r="U29" s="29">
        <v>153.69999999999999</v>
      </c>
      <c r="V29" s="29">
        <v>151.16</v>
      </c>
      <c r="W29" s="35">
        <v>146.26</v>
      </c>
      <c r="AC29" s="7" t="s">
        <v>13</v>
      </c>
      <c r="AD29">
        <v>19.1565922150936</v>
      </c>
      <c r="AE29">
        <v>18.054676681725802</v>
      </c>
      <c r="AH29">
        <v>17.442005227691201</v>
      </c>
      <c r="AI29">
        <v>46223.455271463397</v>
      </c>
      <c r="AJ29">
        <v>94.34</v>
      </c>
    </row>
    <row r="30" spans="1:36" ht="21" thickTop="1" thickBot="1" x14ac:dyDescent="0.35">
      <c r="A30" s="51" t="s">
        <v>46</v>
      </c>
      <c r="B30" s="52">
        <f>AVERAGE(B20:B29)</f>
        <v>151.548</v>
      </c>
      <c r="C30" s="46">
        <f t="shared" ref="C30:D30" si="0">AVERAGE(C20:C29)</f>
        <v>154.858</v>
      </c>
      <c r="D30" s="46">
        <f t="shared" si="0"/>
        <v>153.34399999999999</v>
      </c>
      <c r="E30" s="56">
        <f>AVERAGE(E20:E29)</f>
        <v>153.15400000000002</v>
      </c>
      <c r="F30" s="1"/>
      <c r="G30" s="51" t="s">
        <v>46</v>
      </c>
      <c r="H30" s="70">
        <f>AVERAGE(H20:H29)</f>
        <v>46.344000000000001</v>
      </c>
      <c r="I30" s="71">
        <f>AVERAGE(I20:I29)</f>
        <v>94.685999999999993</v>
      </c>
      <c r="J30" s="71">
        <f>AVERAGE(J20:J29)</f>
        <v>153.34399999999999</v>
      </c>
      <c r="K30" s="56">
        <f>AVERAGE(K20:K29)</f>
        <v>180.15600000000001</v>
      </c>
      <c r="L30" s="1"/>
      <c r="M30" s="53" t="s">
        <v>46</v>
      </c>
      <c r="N30" s="52">
        <f>AVERAGE(N20:N29)</f>
        <v>153.77799999999999</v>
      </c>
      <c r="O30" s="46">
        <f>AVERAGE(O20:O29)</f>
        <v>152.756</v>
      </c>
      <c r="P30" s="46">
        <f t="shared" ref="P30" si="1">AVERAGE(P20:P29)</f>
        <v>155.98400000000001</v>
      </c>
      <c r="Q30" s="47">
        <f>AVERAGE(Q20:Q29)</f>
        <v>153.34399999999999</v>
      </c>
      <c r="R30" s="1"/>
      <c r="S30" s="53" t="s">
        <v>46</v>
      </c>
      <c r="T30" s="52">
        <f>AVERAGE(T20:T29)</f>
        <v>153.34399999999999</v>
      </c>
      <c r="U30" s="46">
        <f>AVERAGE(U20:U29)</f>
        <v>154.36799999999999</v>
      </c>
      <c r="V30" s="46">
        <f t="shared" ref="V30" si="2">AVERAGE(V20:V29)</f>
        <v>154.32400000000001</v>
      </c>
      <c r="W30" s="47">
        <f>AVERAGE(W20:W29)</f>
        <v>152.68599999999998</v>
      </c>
      <c r="AC30" s="7" t="s">
        <v>14</v>
      </c>
      <c r="AD30">
        <v>19.474923686505399</v>
      </c>
      <c r="AE30">
        <v>18.703898940500402</v>
      </c>
      <c r="AH30">
        <v>19.106763141883199</v>
      </c>
      <c r="AI30">
        <v>46816.3011591123</v>
      </c>
      <c r="AJ30">
        <v>93.04</v>
      </c>
    </row>
    <row r="31" spans="1:36" x14ac:dyDescent="0.25">
      <c r="A31" s="39">
        <v>1</v>
      </c>
      <c r="B31" s="36">
        <v>66519.327050337</v>
      </c>
      <c r="C31" s="36">
        <v>66057.193048602101</v>
      </c>
      <c r="D31" s="36">
        <v>66813.143586999402</v>
      </c>
      <c r="E31" s="40">
        <v>66196.516530763794</v>
      </c>
      <c r="F31" s="1"/>
      <c r="G31" s="39">
        <v>1</v>
      </c>
      <c r="H31" s="68">
        <v>31293.160637734301</v>
      </c>
      <c r="I31" s="36">
        <v>45528.293287439803</v>
      </c>
      <c r="J31" s="36">
        <v>66813.143586999402</v>
      </c>
      <c r="K31" s="40">
        <v>82299.826849934601</v>
      </c>
      <c r="L31" s="1"/>
      <c r="M31" s="39">
        <v>1</v>
      </c>
      <c r="N31" s="22">
        <v>66216.856834259597</v>
      </c>
      <c r="O31" s="28">
        <v>67185.735957790705</v>
      </c>
      <c r="P31" s="28">
        <v>66790.272781492895</v>
      </c>
      <c r="Q31" s="34">
        <v>66813.143586999402</v>
      </c>
      <c r="R31" s="1"/>
      <c r="S31" s="39">
        <v>1</v>
      </c>
      <c r="T31" s="22">
        <v>66813.143586999402</v>
      </c>
      <c r="U31" s="28">
        <v>65536.8622176676</v>
      </c>
      <c r="V31" s="85">
        <v>66629.326207769205</v>
      </c>
      <c r="W31" s="83">
        <v>66301.7705277598</v>
      </c>
      <c r="AC31" s="7" t="s">
        <v>15</v>
      </c>
      <c r="AD31">
        <v>20.032008262460401</v>
      </c>
      <c r="AE31">
        <v>17.023572463862099</v>
      </c>
      <c r="AH31">
        <v>18.6398751160771</v>
      </c>
      <c r="AI31">
        <v>46729.610867699201</v>
      </c>
      <c r="AJ31">
        <v>88.88</v>
      </c>
    </row>
    <row r="32" spans="1:36" x14ac:dyDescent="0.25">
      <c r="A32" s="41">
        <v>2</v>
      </c>
      <c r="B32" s="37">
        <v>68158.235810215905</v>
      </c>
      <c r="C32" s="37">
        <v>65926.333971929693</v>
      </c>
      <c r="D32" s="37">
        <v>65825.8042254225</v>
      </c>
      <c r="E32" s="42">
        <v>66656.660378047702</v>
      </c>
      <c r="F32" s="1"/>
      <c r="G32" s="41">
        <v>2</v>
      </c>
      <c r="H32" s="69">
        <v>27621.493164159001</v>
      </c>
      <c r="I32" s="37">
        <v>47411.115124260701</v>
      </c>
      <c r="J32" s="37">
        <v>65825.804225422602</v>
      </c>
      <c r="K32" s="42">
        <v>84300.414360114795</v>
      </c>
      <c r="L32" s="1"/>
      <c r="M32" s="41">
        <v>2</v>
      </c>
      <c r="N32" s="23">
        <v>64509.209555728397</v>
      </c>
      <c r="O32" s="29">
        <v>66367.225440046401</v>
      </c>
      <c r="P32" s="29">
        <v>66311.867972527398</v>
      </c>
      <c r="Q32" s="35">
        <v>65825.804225422602</v>
      </c>
      <c r="R32" s="1"/>
      <c r="S32" s="41">
        <v>2</v>
      </c>
      <c r="T32" s="23">
        <v>65825.8042254225</v>
      </c>
      <c r="U32" s="29">
        <v>66143.594622221193</v>
      </c>
      <c r="V32" s="86">
        <v>65690.759889953493</v>
      </c>
      <c r="W32" s="84">
        <v>65878.294857906498</v>
      </c>
      <c r="AC32" s="7" t="s">
        <v>16</v>
      </c>
      <c r="AD32">
        <v>18.754622531801498</v>
      </c>
      <c r="AE32">
        <v>18.084193239477798</v>
      </c>
      <c r="AH32">
        <v>17.881972110502002</v>
      </c>
      <c r="AI32">
        <v>48849.005832549497</v>
      </c>
      <c r="AJ32">
        <v>81.62</v>
      </c>
    </row>
    <row r="33" spans="1:36" x14ac:dyDescent="0.25">
      <c r="A33" s="41">
        <v>3</v>
      </c>
      <c r="B33" s="37">
        <v>67719.189370590902</v>
      </c>
      <c r="C33" s="37">
        <v>66705.517978445103</v>
      </c>
      <c r="D33" s="37">
        <v>65062.521862711001</v>
      </c>
      <c r="E33" s="42">
        <v>67013.072147457104</v>
      </c>
      <c r="F33" s="1"/>
      <c r="G33" s="41">
        <v>3</v>
      </c>
      <c r="H33" s="69">
        <v>34497.113054885303</v>
      </c>
      <c r="I33" s="37">
        <v>48165.051687126201</v>
      </c>
      <c r="J33" s="37">
        <v>65062.521862711001</v>
      </c>
      <c r="K33" s="42">
        <v>82947.140965374201</v>
      </c>
      <c r="L33" s="1"/>
      <c r="M33" s="41">
        <v>3</v>
      </c>
      <c r="N33" s="23">
        <v>66929.695484303898</v>
      </c>
      <c r="O33" s="29">
        <v>66739.162896488502</v>
      </c>
      <c r="P33" s="29">
        <v>67748.327414964602</v>
      </c>
      <c r="Q33" s="35">
        <v>65062.521862711001</v>
      </c>
      <c r="R33" s="1"/>
      <c r="S33" s="41">
        <v>3</v>
      </c>
      <c r="T33" s="23">
        <v>65062.521862711001</v>
      </c>
      <c r="U33" s="29">
        <v>65972.206516510196</v>
      </c>
      <c r="V33" s="86">
        <v>65586.210473020605</v>
      </c>
      <c r="W33" s="84">
        <v>65239.360087037399</v>
      </c>
      <c r="AC33" s="7" t="s">
        <v>17</v>
      </c>
      <c r="AD33">
        <v>18.050269341277499</v>
      </c>
      <c r="AE33">
        <v>17.654906951062902</v>
      </c>
      <c r="AH33">
        <v>17.675380122902201</v>
      </c>
      <c r="AI33">
        <v>47359.693984027799</v>
      </c>
      <c r="AJ33">
        <v>96.46</v>
      </c>
    </row>
    <row r="34" spans="1:36" x14ac:dyDescent="0.25">
      <c r="A34" s="41">
        <v>4</v>
      </c>
      <c r="B34" s="37">
        <v>66039.789567141997</v>
      </c>
      <c r="C34" s="37">
        <v>68089.476882257106</v>
      </c>
      <c r="D34" s="37">
        <v>68534.071748010494</v>
      </c>
      <c r="E34" s="42">
        <v>66563.855503795698</v>
      </c>
      <c r="F34" s="1"/>
      <c r="G34" s="41">
        <v>4</v>
      </c>
      <c r="H34" s="69">
        <v>31142.698379381902</v>
      </c>
      <c r="I34" s="37">
        <v>48182.225939018397</v>
      </c>
      <c r="J34" s="37">
        <v>68534.071748010494</v>
      </c>
      <c r="K34" s="42">
        <v>83854.320169774306</v>
      </c>
      <c r="L34" s="1"/>
      <c r="M34" s="41">
        <v>4</v>
      </c>
      <c r="N34" s="23">
        <v>68040.706499339198</v>
      </c>
      <c r="O34" s="29">
        <v>66622.193970004795</v>
      </c>
      <c r="P34" s="29">
        <v>65938.850103849196</v>
      </c>
      <c r="Q34" s="35">
        <v>68534.071748010494</v>
      </c>
      <c r="R34" s="1"/>
      <c r="S34" s="41">
        <v>4</v>
      </c>
      <c r="T34" s="23">
        <v>68534.071748010494</v>
      </c>
      <c r="U34" s="29">
        <v>67351.973346553903</v>
      </c>
      <c r="V34" s="86">
        <v>68172.980826672996</v>
      </c>
      <c r="W34" s="84">
        <v>67470.894409401997</v>
      </c>
      <c r="AC34" s="7" t="s">
        <v>18</v>
      </c>
      <c r="AD34">
        <v>20.214959066129399</v>
      </c>
      <c r="AE34">
        <v>19.032756480711502</v>
      </c>
      <c r="AH34">
        <v>19.0272885509298</v>
      </c>
      <c r="AI34">
        <v>45139.009708165999</v>
      </c>
      <c r="AJ34">
        <v>85.04</v>
      </c>
    </row>
    <row r="35" spans="1:36" x14ac:dyDescent="0.25">
      <c r="A35" s="41">
        <v>5</v>
      </c>
      <c r="B35" s="37">
        <v>66113.9625863908</v>
      </c>
      <c r="C35" s="37">
        <v>67095.804997431507</v>
      </c>
      <c r="D35" s="37">
        <v>68325.072027182207</v>
      </c>
      <c r="E35" s="42">
        <v>67842.238712189093</v>
      </c>
      <c r="F35" s="6"/>
      <c r="G35" s="41">
        <v>5</v>
      </c>
      <c r="H35" s="69">
        <v>34091.210611742797</v>
      </c>
      <c r="I35" s="37">
        <v>49353.652112841497</v>
      </c>
      <c r="J35" s="37">
        <v>68325.072027182207</v>
      </c>
      <c r="K35" s="42">
        <v>84136.501679051798</v>
      </c>
      <c r="L35" s="6"/>
      <c r="M35" s="41">
        <v>5</v>
      </c>
      <c r="N35" s="23">
        <v>67894.759458653702</v>
      </c>
      <c r="O35" s="29">
        <v>67945.205193682807</v>
      </c>
      <c r="P35" s="29">
        <v>66442.331578575002</v>
      </c>
      <c r="Q35" s="35">
        <v>68325.072027182207</v>
      </c>
      <c r="R35" s="6"/>
      <c r="S35" s="41">
        <v>5</v>
      </c>
      <c r="T35" s="23">
        <v>68325.072027182207</v>
      </c>
      <c r="U35" s="29">
        <v>66856.823042659307</v>
      </c>
      <c r="V35" s="86">
        <v>66873.509634311398</v>
      </c>
      <c r="W35" s="84">
        <v>67827.535453104399</v>
      </c>
      <c r="AC35" s="7" t="s">
        <v>31</v>
      </c>
      <c r="AD35">
        <v>19.1919212048765</v>
      </c>
      <c r="AE35">
        <v>18.182134986839301</v>
      </c>
      <c r="AH35">
        <v>18.383777470275302</v>
      </c>
      <c r="AI35">
        <v>46682.112968047099</v>
      </c>
      <c r="AJ35">
        <v>92.42</v>
      </c>
    </row>
    <row r="36" spans="1:36" x14ac:dyDescent="0.25">
      <c r="A36" s="41">
        <v>6</v>
      </c>
      <c r="B36" s="37">
        <v>66930.583247113202</v>
      </c>
      <c r="C36" s="37">
        <v>65750.500842729205</v>
      </c>
      <c r="D36" s="37">
        <v>66041.001235372707</v>
      </c>
      <c r="E36" s="42">
        <v>66969.280969444706</v>
      </c>
      <c r="G36" s="41">
        <v>6</v>
      </c>
      <c r="H36" s="69">
        <v>31149.854664869901</v>
      </c>
      <c r="I36" s="37">
        <v>45425.1348131185</v>
      </c>
      <c r="J36" s="37">
        <v>66041.001235372707</v>
      </c>
      <c r="K36" s="42">
        <v>81588.237590382705</v>
      </c>
      <c r="M36" s="41">
        <v>6</v>
      </c>
      <c r="N36" s="23">
        <v>66908.086396539104</v>
      </c>
      <c r="O36" s="29">
        <v>67711.651148399294</v>
      </c>
      <c r="P36" s="29">
        <v>65934.817015134206</v>
      </c>
      <c r="Q36" s="35">
        <v>66041.001235372707</v>
      </c>
      <c r="S36" s="41">
        <v>6</v>
      </c>
      <c r="T36" s="23">
        <v>66041.001235372707</v>
      </c>
      <c r="U36" s="29">
        <v>66118.441813337602</v>
      </c>
      <c r="V36" s="86">
        <v>66302.284543284695</v>
      </c>
      <c r="W36" s="84">
        <v>65863.243680270301</v>
      </c>
      <c r="AC36" s="7" t="s">
        <v>32</v>
      </c>
      <c r="AD36">
        <v>19.04106843652</v>
      </c>
      <c r="AE36">
        <v>16.307841225779601</v>
      </c>
      <c r="AH36">
        <v>16.7838407032595</v>
      </c>
      <c r="AI36">
        <v>47256.3955724724</v>
      </c>
      <c r="AJ36">
        <v>100.9</v>
      </c>
    </row>
    <row r="37" spans="1:36" x14ac:dyDescent="0.25">
      <c r="A37" s="41">
        <v>7</v>
      </c>
      <c r="B37" s="37">
        <v>65687.935603314007</v>
      </c>
      <c r="C37" s="37">
        <v>66131.499153844299</v>
      </c>
      <c r="D37" s="37">
        <v>67350.353890834798</v>
      </c>
      <c r="E37" s="42">
        <v>64229.670356812399</v>
      </c>
      <c r="G37" s="41">
        <v>7</v>
      </c>
      <c r="H37" s="69">
        <v>34396.476353311897</v>
      </c>
      <c r="I37" s="37">
        <v>47475.868461329002</v>
      </c>
      <c r="J37" s="37">
        <v>67350.353890834798</v>
      </c>
      <c r="K37" s="42">
        <v>82976.397085123506</v>
      </c>
      <c r="M37" s="41">
        <v>7</v>
      </c>
      <c r="N37" s="23">
        <v>67212.692723698303</v>
      </c>
      <c r="O37" s="29">
        <v>67128.344211156698</v>
      </c>
      <c r="P37" s="29">
        <v>65662.986635692898</v>
      </c>
      <c r="Q37" s="35">
        <v>67350.353890834798</v>
      </c>
      <c r="S37" s="41">
        <v>7</v>
      </c>
      <c r="T37" s="23">
        <v>67350.353890834798</v>
      </c>
      <c r="U37" s="29">
        <v>68232.615993561296</v>
      </c>
      <c r="V37" s="86">
        <v>68254.388751101593</v>
      </c>
      <c r="W37" s="84">
        <v>68179.848907636304</v>
      </c>
      <c r="AC37" s="7" t="s">
        <v>33</v>
      </c>
      <c r="AD37">
        <v>19.748329963733202</v>
      </c>
      <c r="AE37">
        <v>18.042334220741999</v>
      </c>
      <c r="AH37">
        <v>17.3932296252718</v>
      </c>
      <c r="AI37">
        <v>47482.285331763102</v>
      </c>
      <c r="AJ37">
        <v>91.12</v>
      </c>
    </row>
    <row r="38" spans="1:36" x14ac:dyDescent="0.25">
      <c r="A38" s="41">
        <v>8</v>
      </c>
      <c r="B38" s="37">
        <v>67457.827935469701</v>
      </c>
      <c r="C38" s="37">
        <v>67543.725963483303</v>
      </c>
      <c r="D38" s="37">
        <v>66753.113836998207</v>
      </c>
      <c r="E38" s="42">
        <v>67952.168982573305</v>
      </c>
      <c r="G38" s="41">
        <v>8</v>
      </c>
      <c r="H38" s="69">
        <v>32709.247805055202</v>
      </c>
      <c r="I38" s="37">
        <v>45908.996855167999</v>
      </c>
      <c r="J38" s="37">
        <v>66753.113836998207</v>
      </c>
      <c r="K38" s="42">
        <v>84317.700606257495</v>
      </c>
      <c r="M38" s="41">
        <v>8</v>
      </c>
      <c r="N38" s="23">
        <v>67237.951279152097</v>
      </c>
      <c r="O38" s="29">
        <v>65692.506052435696</v>
      </c>
      <c r="P38" s="29">
        <v>66495.393376560605</v>
      </c>
      <c r="Q38" s="35">
        <v>66753.113836998207</v>
      </c>
      <c r="S38" s="41">
        <v>8</v>
      </c>
      <c r="T38" s="23">
        <v>66753.113836998207</v>
      </c>
      <c r="U38" s="29">
        <v>65839.721803869397</v>
      </c>
      <c r="V38" s="86">
        <v>66102.8399450914</v>
      </c>
      <c r="W38" s="84">
        <v>65699.645661300106</v>
      </c>
      <c r="AC38" s="7" t="s">
        <v>34</v>
      </c>
      <c r="AD38">
        <v>18.803797469432201</v>
      </c>
      <c r="AE38">
        <v>17.588594097304899</v>
      </c>
      <c r="AH38">
        <v>18.541611632878102</v>
      </c>
      <c r="AI38">
        <v>45221.8741300369</v>
      </c>
      <c r="AJ38">
        <v>93.78</v>
      </c>
    </row>
    <row r="39" spans="1:36" x14ac:dyDescent="0.25">
      <c r="A39" s="41">
        <v>9</v>
      </c>
      <c r="B39" s="37">
        <v>65987.999336352397</v>
      </c>
      <c r="C39" s="37">
        <v>67834.088395593804</v>
      </c>
      <c r="D39" s="37">
        <v>66953.694314172302</v>
      </c>
      <c r="E39" s="42">
        <v>68397.250311541997</v>
      </c>
      <c r="G39" s="41">
        <v>9</v>
      </c>
      <c r="H39" s="69">
        <v>34891.137363015303</v>
      </c>
      <c r="I39" s="37">
        <v>48907.944489160102</v>
      </c>
      <c r="J39" s="37">
        <v>66953.694314172302</v>
      </c>
      <c r="K39" s="42">
        <v>82814.208622075806</v>
      </c>
      <c r="M39" s="41">
        <v>9</v>
      </c>
      <c r="N39" s="23">
        <v>66625.862711911293</v>
      </c>
      <c r="O39" s="29">
        <v>65370.018883744597</v>
      </c>
      <c r="P39" s="29">
        <v>66170.250160766707</v>
      </c>
      <c r="Q39" s="35">
        <v>66953.694314172302</v>
      </c>
      <c r="S39" s="41">
        <v>9</v>
      </c>
      <c r="T39" s="23">
        <v>66953.694314172302</v>
      </c>
      <c r="U39" s="29">
        <v>67689.9014693715</v>
      </c>
      <c r="V39" s="86">
        <v>67685.772709987898</v>
      </c>
      <c r="W39" s="84">
        <v>67299.207112514399</v>
      </c>
      <c r="AC39" s="7" t="s">
        <v>35</v>
      </c>
      <c r="AD39">
        <v>19.4752434114422</v>
      </c>
      <c r="AE39">
        <v>18.188168607831901</v>
      </c>
      <c r="AH39">
        <v>16.387642857492899</v>
      </c>
      <c r="AI39">
        <v>48893.906474880401</v>
      </c>
      <c r="AJ39">
        <v>76.06</v>
      </c>
    </row>
    <row r="40" spans="1:36" ht="16.5" thickBot="1" x14ac:dyDescent="0.3">
      <c r="A40" s="43">
        <v>10</v>
      </c>
      <c r="B40" s="38">
        <v>65821.126141159999</v>
      </c>
      <c r="C40" s="38">
        <v>67856.881451373105</v>
      </c>
      <c r="D40" s="38">
        <v>66317.896202648903</v>
      </c>
      <c r="E40" s="42">
        <v>66155.317510912704</v>
      </c>
      <c r="G40" s="43">
        <v>10</v>
      </c>
      <c r="H40" s="69">
        <v>30315.150578994198</v>
      </c>
      <c r="I40" s="37">
        <v>47568.5325370758</v>
      </c>
      <c r="J40" s="37">
        <v>66317.896202648903</v>
      </c>
      <c r="K40" s="42">
        <v>80083.506294401406</v>
      </c>
      <c r="M40" s="43">
        <v>10</v>
      </c>
      <c r="N40" s="23">
        <v>66582.354378404198</v>
      </c>
      <c r="O40" s="29">
        <v>64925.330294332198</v>
      </c>
      <c r="P40" s="29">
        <v>66731.312488596304</v>
      </c>
      <c r="Q40" s="35">
        <v>66317.896202648903</v>
      </c>
      <c r="S40" s="43">
        <v>10</v>
      </c>
      <c r="T40" s="23">
        <v>66317.896202648903</v>
      </c>
      <c r="U40" s="29">
        <v>67195.0859045057</v>
      </c>
      <c r="V40" s="86">
        <v>66730.402229633095</v>
      </c>
      <c r="W40" s="84">
        <v>67525.336177223202</v>
      </c>
      <c r="AC40" s="7" t="s">
        <v>36</v>
      </c>
      <c r="AD40">
        <v>19.654358125040702</v>
      </c>
      <c r="AE40">
        <v>18.720258807099299</v>
      </c>
      <c r="AH40">
        <v>19.563629064469001</v>
      </c>
      <c r="AI40">
        <v>45614.014177792502</v>
      </c>
      <c r="AJ40">
        <v>91.34</v>
      </c>
    </row>
    <row r="41" spans="1:36" ht="21" thickTop="1" thickBot="1" x14ac:dyDescent="0.35">
      <c r="A41" s="51" t="s">
        <v>47</v>
      </c>
      <c r="B41" s="50">
        <f>AVERAGE(B31:B40)</f>
        <v>66643.597664808593</v>
      </c>
      <c r="C41" s="44">
        <f>AVERAGE(C31:C40)</f>
        <v>66899.102268568924</v>
      </c>
      <c r="D41" s="44">
        <f t="shared" ref="D41:E41" si="3">AVERAGE(D31:D40)</f>
        <v>66797.667293035236</v>
      </c>
      <c r="E41" s="45">
        <f t="shared" si="3"/>
        <v>66797.603140353836</v>
      </c>
      <c r="G41" s="51" t="s">
        <v>47</v>
      </c>
      <c r="H41" s="50">
        <f>AVERAGE(H31:H40)</f>
        <v>32210.754261314978</v>
      </c>
      <c r="I41" s="44">
        <f t="shared" ref="I41:K41" si="4">AVERAGE(I31:I40)</f>
        <v>47392.681530653805</v>
      </c>
      <c r="J41" s="44">
        <f t="shared" si="4"/>
        <v>66797.667293035251</v>
      </c>
      <c r="K41" s="45">
        <f t="shared" si="4"/>
        <v>82931.825422249065</v>
      </c>
      <c r="M41" s="53" t="s">
        <v>47</v>
      </c>
      <c r="N41" s="52">
        <f>AVERAGE(N31:N40)</f>
        <v>66815.817532198984</v>
      </c>
      <c r="O41" s="46">
        <f t="shared" ref="O41:Q41" si="5">AVERAGE(O31:O40)</f>
        <v>66568.737404808169</v>
      </c>
      <c r="P41" s="46">
        <f t="shared" si="5"/>
        <v>66422.640952815986</v>
      </c>
      <c r="Q41" s="47">
        <f t="shared" si="5"/>
        <v>66797.667293035251</v>
      </c>
      <c r="S41" s="53" t="s">
        <v>47</v>
      </c>
      <c r="T41" s="52">
        <f>AVERAGE(T31:T40)</f>
        <v>66797.667293035236</v>
      </c>
      <c r="U41" s="46">
        <f t="shared" ref="U41:W41" si="6">AVERAGE(U31:U40)</f>
        <v>66693.722673025768</v>
      </c>
      <c r="V41" s="46">
        <f t="shared" si="6"/>
        <v>66802.847521082644</v>
      </c>
      <c r="W41" s="47">
        <f t="shared" si="6"/>
        <v>66728.513687415441</v>
      </c>
      <c r="AC41" s="7" t="s">
        <v>37</v>
      </c>
      <c r="AD41">
        <v>20.511312255048601</v>
      </c>
      <c r="AE41">
        <v>19.454613481213599</v>
      </c>
      <c r="AH41">
        <v>17.897274662273301</v>
      </c>
      <c r="AI41">
        <v>46388.363485214897</v>
      </c>
      <c r="AJ41">
        <v>86.24</v>
      </c>
    </row>
    <row r="42" spans="1:36" x14ac:dyDescent="0.25">
      <c r="AC42" s="7" t="s">
        <v>38</v>
      </c>
      <c r="AD42">
        <v>19.474228362091001</v>
      </c>
      <c r="AE42">
        <v>20.405639959412301</v>
      </c>
      <c r="AH42">
        <v>18.5736390640938</v>
      </c>
      <c r="AI42">
        <v>47282.414418139997</v>
      </c>
      <c r="AJ42">
        <v>94.5</v>
      </c>
    </row>
    <row r="43" spans="1:36" x14ac:dyDescent="0.25">
      <c r="AC43" s="7" t="s">
        <v>39</v>
      </c>
      <c r="AD43">
        <v>19.2185174279129</v>
      </c>
      <c r="AE43">
        <v>16.743437747702099</v>
      </c>
      <c r="AH43">
        <v>20.5377900044186</v>
      </c>
      <c r="AI43">
        <v>44961.1887355855</v>
      </c>
      <c r="AJ43">
        <v>97.62</v>
      </c>
    </row>
    <row r="44" spans="1:36" ht="16.5" thickBot="1" x14ac:dyDescent="0.3">
      <c r="AC44" s="7" t="s">
        <v>40</v>
      </c>
      <c r="AD44">
        <v>18.501604139561199</v>
      </c>
      <c r="AE44">
        <v>17.031807004017899</v>
      </c>
      <c r="AH44">
        <v>18.547827625338599</v>
      </c>
      <c r="AI44">
        <v>46287.904148908099</v>
      </c>
      <c r="AJ44">
        <v>100.26</v>
      </c>
    </row>
    <row r="45" spans="1:36" ht="17.25" thickTop="1" thickBot="1" x14ac:dyDescent="0.3">
      <c r="A45" s="100" t="s">
        <v>50</v>
      </c>
      <c r="B45" s="101"/>
      <c r="C45" s="101"/>
      <c r="D45" s="101"/>
      <c r="E45" s="102"/>
      <c r="Y45" s="7"/>
      <c r="AD45" s="8"/>
      <c r="AE45" s="8"/>
    </row>
    <row r="46" spans="1:36" ht="16.5" thickBot="1" x14ac:dyDescent="0.3">
      <c r="A46" s="81" t="s">
        <v>30</v>
      </c>
      <c r="B46" s="81" t="s">
        <v>26</v>
      </c>
      <c r="C46" s="81" t="s">
        <v>27</v>
      </c>
      <c r="D46" s="81" t="s">
        <v>28</v>
      </c>
      <c r="E46" s="82" t="s">
        <v>29</v>
      </c>
      <c r="Y46" s="7"/>
      <c r="AD46">
        <f>AVERAGE(AD25:AD44)</f>
        <v>19.224403370970471</v>
      </c>
      <c r="AE46">
        <f>AVERAGE(AE25:AE44)</f>
        <v>18.010932647726904</v>
      </c>
      <c r="AH46">
        <f>AVERAGE(AH25:AH44)</f>
        <v>18.161109901920646</v>
      </c>
      <c r="AI46">
        <f t="shared" ref="AI46:AJ46" si="7">AVERAGE(AI25:AI44)</f>
        <v>46709.182979192934</v>
      </c>
      <c r="AJ46">
        <f t="shared" si="7"/>
        <v>92.082000000000008</v>
      </c>
    </row>
    <row r="47" spans="1:36" x14ac:dyDescent="0.25">
      <c r="A47" s="77">
        <v>1</v>
      </c>
      <c r="B47" s="78" t="s">
        <v>22</v>
      </c>
      <c r="C47" s="80">
        <f>B19</f>
        <v>20.95338096604295</v>
      </c>
      <c r="D47" s="78">
        <f>B41</f>
        <v>66643.597664808593</v>
      </c>
      <c r="E47" s="79">
        <f>B30</f>
        <v>151.548</v>
      </c>
      <c r="Y47" s="7"/>
    </row>
    <row r="48" spans="1:36" x14ac:dyDescent="0.25">
      <c r="A48" s="16">
        <v>2</v>
      </c>
      <c r="B48" s="14" t="s">
        <v>23</v>
      </c>
      <c r="C48" s="11">
        <f>C19</f>
        <v>19.552364090123731</v>
      </c>
      <c r="D48" s="14">
        <f>C41</f>
        <v>66899.102268568924</v>
      </c>
      <c r="E48" s="74">
        <f>C30</f>
        <v>154.858</v>
      </c>
      <c r="Y48" s="7"/>
    </row>
    <row r="49" spans="1:31" x14ac:dyDescent="0.25">
      <c r="A49" s="16">
        <v>3</v>
      </c>
      <c r="B49" s="14" t="s">
        <v>24</v>
      </c>
      <c r="C49" s="11">
        <f>D19</f>
        <v>19.19240928292394</v>
      </c>
      <c r="D49" s="14">
        <f>D41</f>
        <v>66797.667293035236</v>
      </c>
      <c r="E49" s="74">
        <f>D30</f>
        <v>153.34399999999999</v>
      </c>
      <c r="Y49" s="7"/>
      <c r="AE49" t="s">
        <v>41</v>
      </c>
    </row>
    <row r="50" spans="1:31" ht="16.5" thickBot="1" x14ac:dyDescent="0.3">
      <c r="A50" s="17">
        <v>4</v>
      </c>
      <c r="B50" s="75" t="s">
        <v>25</v>
      </c>
      <c r="C50" s="18">
        <f>E19</f>
        <v>19.086768662375089</v>
      </c>
      <c r="D50" s="75">
        <f>E41</f>
        <v>66797.603140353836</v>
      </c>
      <c r="E50" s="76">
        <f>E30</f>
        <v>153.15400000000002</v>
      </c>
      <c r="Y50" s="7"/>
      <c r="AD50">
        <v>66196.516530763794</v>
      </c>
      <c r="AE50">
        <v>46201.571170843898</v>
      </c>
    </row>
    <row r="51" spans="1:31" x14ac:dyDescent="0.25">
      <c r="AD51">
        <v>66656.660378047702</v>
      </c>
      <c r="AE51">
        <v>46713.0071875371</v>
      </c>
    </row>
    <row r="52" spans="1:31" x14ac:dyDescent="0.25">
      <c r="AD52">
        <v>67013.072147457104</v>
      </c>
      <c r="AE52">
        <v>47686.7913808679</v>
      </c>
    </row>
    <row r="53" spans="1:31" ht="16.5" thickBot="1" x14ac:dyDescent="0.3">
      <c r="AD53">
        <v>66563.855503795698</v>
      </c>
      <c r="AE53">
        <v>46999.67737682</v>
      </c>
    </row>
    <row r="54" spans="1:31" ht="20.25" thickBot="1" x14ac:dyDescent="0.35">
      <c r="A54" s="108" t="s">
        <v>52</v>
      </c>
      <c r="B54" s="109"/>
      <c r="C54" s="109"/>
      <c r="D54" s="109"/>
      <c r="E54" s="109"/>
      <c r="F54" s="110"/>
      <c r="AD54">
        <v>67842.238712189093</v>
      </c>
      <c r="AE54">
        <v>47420.736253585397</v>
      </c>
    </row>
    <row r="55" spans="1:31" ht="16.5" thickBot="1" x14ac:dyDescent="0.3">
      <c r="A55" s="88"/>
      <c r="B55" s="89" t="s">
        <v>53</v>
      </c>
      <c r="C55" s="90" t="s">
        <v>54</v>
      </c>
      <c r="D55" s="91" t="s">
        <v>55</v>
      </c>
      <c r="E55" s="91" t="s">
        <v>56</v>
      </c>
      <c r="F55" s="92" t="s">
        <v>57</v>
      </c>
      <c r="AD55">
        <v>66969.280969444706</v>
      </c>
      <c r="AE55">
        <v>46951.933127843098</v>
      </c>
    </row>
    <row r="56" spans="1:31" ht="18" thickBot="1" x14ac:dyDescent="0.35">
      <c r="A56" s="94" t="s">
        <v>63</v>
      </c>
      <c r="B56" s="43">
        <v>0.5</v>
      </c>
      <c r="C56" s="24">
        <v>64</v>
      </c>
      <c r="D56" s="30">
        <v>0.4</v>
      </c>
      <c r="E56" s="30">
        <v>0.2</v>
      </c>
      <c r="F56" s="87">
        <v>50</v>
      </c>
      <c r="AD56">
        <v>64229.670356812399</v>
      </c>
      <c r="AE56">
        <v>47823.9048690298</v>
      </c>
    </row>
    <row r="57" spans="1:31" ht="18" thickBot="1" x14ac:dyDescent="0.35">
      <c r="A57" s="94" t="s">
        <v>64</v>
      </c>
      <c r="B57" s="66" t="s">
        <v>65</v>
      </c>
      <c r="C57" s="67" t="s">
        <v>66</v>
      </c>
      <c r="D57" s="67" t="s">
        <v>65</v>
      </c>
      <c r="E57" s="67" t="s">
        <v>65</v>
      </c>
      <c r="F57" s="99" t="s">
        <v>65</v>
      </c>
      <c r="AD57">
        <v>67952.168982573305</v>
      </c>
      <c r="AE57">
        <v>48024.765939623903</v>
      </c>
    </row>
    <row r="58" spans="1:31" x14ac:dyDescent="0.25">
      <c r="AD58">
        <v>68397.250311541997</v>
      </c>
      <c r="AE58">
        <v>47859.512172544899</v>
      </c>
    </row>
    <row r="59" spans="1:31" x14ac:dyDescent="0.25">
      <c r="AD59">
        <v>66155.317510912704</v>
      </c>
      <c r="AE59">
        <v>48163.934719097502</v>
      </c>
    </row>
    <row r="60" spans="1:31" ht="16.5" thickBot="1" x14ac:dyDescent="0.3">
      <c r="AD60">
        <v>65811.578431353497</v>
      </c>
      <c r="AE60">
        <v>46353.131612387799</v>
      </c>
    </row>
    <row r="61" spans="1:31" ht="20.25" thickBot="1" x14ac:dyDescent="0.35">
      <c r="B61" s="119"/>
      <c r="C61" s="103" t="s">
        <v>48</v>
      </c>
      <c r="D61" s="104"/>
      <c r="E61" s="104"/>
      <c r="F61" s="105"/>
      <c r="AD61">
        <v>66671.361931202497</v>
      </c>
      <c r="AE61">
        <v>48272.163067207803</v>
      </c>
    </row>
    <row r="62" spans="1:31" ht="20.25" thickBot="1" x14ac:dyDescent="0.35">
      <c r="B62" s="60" t="s">
        <v>43</v>
      </c>
      <c r="C62" s="60" t="s">
        <v>67</v>
      </c>
      <c r="D62" s="60" t="s">
        <v>3</v>
      </c>
      <c r="E62" s="62" t="s">
        <v>68</v>
      </c>
      <c r="F62" s="96" t="s">
        <v>7</v>
      </c>
      <c r="AD62">
        <v>66860.777976306694</v>
      </c>
      <c r="AE62">
        <v>47066.797888548797</v>
      </c>
    </row>
    <row r="63" spans="1:31" x14ac:dyDescent="0.25">
      <c r="B63" s="121">
        <v>1</v>
      </c>
      <c r="C63" s="127">
        <v>18.699831276127998</v>
      </c>
      <c r="D63" s="36">
        <v>20.4567896874963</v>
      </c>
      <c r="E63" s="131">
        <v>20.763488574947502</v>
      </c>
      <c r="F63" s="40">
        <v>21.303498728198299</v>
      </c>
      <c r="AD63">
        <v>67189.875159389194</v>
      </c>
      <c r="AE63">
        <v>45820.326481408702</v>
      </c>
    </row>
    <row r="64" spans="1:31" x14ac:dyDescent="0.25">
      <c r="B64" s="122">
        <v>2</v>
      </c>
      <c r="C64" s="128">
        <v>20.467223692212901</v>
      </c>
      <c r="D64" s="37">
        <v>18.706504182156401</v>
      </c>
      <c r="E64" s="132">
        <v>18.704741648461699</v>
      </c>
      <c r="F64" s="42">
        <v>20.096833647459398</v>
      </c>
      <c r="AD64">
        <v>65537.788156249095</v>
      </c>
      <c r="AE64">
        <v>47739.688626364601</v>
      </c>
    </row>
    <row r="65" spans="2:31" x14ac:dyDescent="0.25">
      <c r="B65" s="122">
        <v>3</v>
      </c>
      <c r="C65" s="128">
        <v>20.754287899347901</v>
      </c>
      <c r="D65" s="37">
        <v>19.360012562351901</v>
      </c>
      <c r="E65" s="132">
        <v>21.294337478293102</v>
      </c>
      <c r="F65" s="42">
        <v>20.951804295263202</v>
      </c>
      <c r="AD65">
        <v>66074.241525987396</v>
      </c>
      <c r="AE65">
        <v>47983.156731260096</v>
      </c>
    </row>
    <row r="66" spans="2:31" x14ac:dyDescent="0.25">
      <c r="B66" s="122">
        <v>4</v>
      </c>
      <c r="C66" s="128">
        <v>20.849766040005601</v>
      </c>
      <c r="D66" s="37">
        <v>19.5354308140972</v>
      </c>
      <c r="E66" s="132">
        <v>20.7989021220571</v>
      </c>
      <c r="F66" s="42">
        <v>21.332525309609501</v>
      </c>
      <c r="AD66">
        <v>64141.127317780301</v>
      </c>
      <c r="AE66">
        <v>46069.818444480101</v>
      </c>
    </row>
    <row r="67" spans="2:31" x14ac:dyDescent="0.25">
      <c r="B67" s="122">
        <v>5</v>
      </c>
      <c r="C67" s="128">
        <v>19.926630097759201</v>
      </c>
      <c r="D67" s="37">
        <v>20.4263835749184</v>
      </c>
      <c r="E67" s="132">
        <v>20.5899342637064</v>
      </c>
      <c r="F67" s="42">
        <v>21.110845689600001</v>
      </c>
      <c r="AD67">
        <v>66148.777054036298</v>
      </c>
      <c r="AE67">
        <v>47425.484956977802</v>
      </c>
    </row>
    <row r="68" spans="2:31" x14ac:dyDescent="0.25">
      <c r="B68" s="122">
        <v>6</v>
      </c>
      <c r="C68" s="128">
        <v>20.770760831440601</v>
      </c>
      <c r="D68" s="37">
        <v>20.5637134352028</v>
      </c>
      <c r="E68" s="132">
        <v>22.133885793688101</v>
      </c>
      <c r="F68" s="42">
        <v>20.640477035598298</v>
      </c>
      <c r="AD68">
        <v>64809.271759024603</v>
      </c>
      <c r="AE68">
        <v>47580.156379069798</v>
      </c>
    </row>
    <row r="69" spans="2:31" ht="16.5" thickBot="1" x14ac:dyDescent="0.3">
      <c r="B69" s="122">
        <v>7</v>
      </c>
      <c r="C69" s="128">
        <v>21.135238149431402</v>
      </c>
      <c r="D69" s="37">
        <v>18.729893233316499</v>
      </c>
      <c r="E69" s="132">
        <v>20.412812599688699</v>
      </c>
      <c r="F69" s="42">
        <v>21.7731875763387</v>
      </c>
      <c r="G69" s="2"/>
      <c r="AD69">
        <v>66119.641334305299</v>
      </c>
      <c r="AE69">
        <v>46343.735781868498</v>
      </c>
    </row>
    <row r="70" spans="2:31" ht="16.5" thickTop="1" x14ac:dyDescent="0.25">
      <c r="B70" s="122">
        <v>8</v>
      </c>
      <c r="C70" s="128">
        <v>20.238276728745301</v>
      </c>
      <c r="D70" s="37">
        <v>20.574586880256</v>
      </c>
      <c r="E70" s="132">
        <v>20.428712580785401</v>
      </c>
      <c r="F70" s="42">
        <v>21.5391292914418</v>
      </c>
      <c r="G70" s="2"/>
      <c r="AD70" s="8"/>
      <c r="AE70" s="8"/>
    </row>
    <row r="71" spans="2:31" x14ac:dyDescent="0.25">
      <c r="B71" s="122">
        <v>9</v>
      </c>
      <c r="C71" s="128">
        <v>19.756466947756099</v>
      </c>
      <c r="D71" s="37">
        <v>19.306168967540501</v>
      </c>
      <c r="E71" s="132">
        <v>20.8471818765208</v>
      </c>
      <c r="F71" s="42">
        <v>21.1841978786263</v>
      </c>
      <c r="G71" s="2"/>
      <c r="AD71">
        <f>AVERAGE(AD50:AD69)</f>
        <v>66367.023602458677</v>
      </c>
      <c r="AE71">
        <f>AVERAGE(AE50:AE69)</f>
        <v>47225.01470836837</v>
      </c>
    </row>
    <row r="72" spans="2:31" ht="16.5" thickBot="1" x14ac:dyDescent="0.3">
      <c r="B72" s="123">
        <v>10</v>
      </c>
      <c r="C72" s="129">
        <v>20.616252992433999</v>
      </c>
      <c r="D72" s="130">
        <v>19.830665080667501</v>
      </c>
      <c r="E72" s="133">
        <v>21.7786256461306</v>
      </c>
      <c r="F72" s="126">
        <v>22.367311216669702</v>
      </c>
      <c r="G72" s="2"/>
    </row>
    <row r="73" spans="2:31" ht="20.25" thickBot="1" x14ac:dyDescent="0.35">
      <c r="B73" s="53" t="s">
        <v>45</v>
      </c>
      <c r="C73" s="48">
        <f>AVERAGE(C63:C72)</f>
        <v>20.3214734655261</v>
      </c>
      <c r="D73" s="48">
        <f>AVERAGE(D63:D72)</f>
        <v>19.749014841800349</v>
      </c>
      <c r="E73" s="124">
        <f>AVERAGE(E63:E72)</f>
        <v>20.77526225842794</v>
      </c>
      <c r="F73" s="125">
        <f>AVERAGE(F63:F72)</f>
        <v>21.229981066880519</v>
      </c>
      <c r="AE73" t="s">
        <v>42</v>
      </c>
    </row>
    <row r="74" spans="2:31" x14ac:dyDescent="0.25">
      <c r="B74" s="121">
        <v>1</v>
      </c>
      <c r="C74" s="127">
        <v>71346.153166534496</v>
      </c>
      <c r="D74" s="36">
        <v>72469.927530914705</v>
      </c>
      <c r="E74" s="131">
        <v>77882.367155792395</v>
      </c>
      <c r="F74" s="40">
        <v>82109.877066360103</v>
      </c>
      <c r="AD74">
        <v>154.1</v>
      </c>
      <c r="AE74">
        <v>104.72</v>
      </c>
    </row>
    <row r="75" spans="2:31" x14ac:dyDescent="0.25">
      <c r="B75" s="122">
        <v>2</v>
      </c>
      <c r="C75" s="128">
        <v>68096.992737161898</v>
      </c>
      <c r="D75" s="37">
        <v>72918.215864924205</v>
      </c>
      <c r="E75" s="132">
        <v>80180.059865301795</v>
      </c>
      <c r="F75" s="42">
        <v>82748.307238969093</v>
      </c>
      <c r="AD75">
        <v>160.66</v>
      </c>
      <c r="AE75">
        <v>85.62</v>
      </c>
    </row>
    <row r="76" spans="2:31" x14ac:dyDescent="0.25">
      <c r="B76" s="122">
        <v>3</v>
      </c>
      <c r="C76" s="128">
        <v>69363.623053435906</v>
      </c>
      <c r="D76" s="37">
        <v>73136.932112304494</v>
      </c>
      <c r="E76" s="132">
        <v>76249.423080427703</v>
      </c>
      <c r="F76" s="42">
        <v>83696.501382166607</v>
      </c>
      <c r="AD76">
        <v>148.78</v>
      </c>
      <c r="AE76">
        <v>80.48</v>
      </c>
    </row>
    <row r="77" spans="2:31" x14ac:dyDescent="0.25">
      <c r="B77" s="122">
        <v>4</v>
      </c>
      <c r="C77" s="128">
        <v>68888.299362787802</v>
      </c>
      <c r="D77" s="37">
        <v>73003.832525955804</v>
      </c>
      <c r="E77" s="132">
        <v>78645.227424295706</v>
      </c>
      <c r="F77" s="42">
        <v>82340.669826131198</v>
      </c>
      <c r="AD77">
        <v>148.24</v>
      </c>
      <c r="AE77">
        <v>85.68</v>
      </c>
    </row>
    <row r="78" spans="2:31" x14ac:dyDescent="0.25">
      <c r="B78" s="122">
        <v>5</v>
      </c>
      <c r="C78" s="128">
        <v>70269.975425353696</v>
      </c>
      <c r="D78" s="37">
        <v>72797.426228288707</v>
      </c>
      <c r="E78" s="132">
        <v>77132.896810468199</v>
      </c>
      <c r="F78" s="42">
        <v>83051.929868036896</v>
      </c>
      <c r="AD78">
        <v>158.6</v>
      </c>
      <c r="AE78">
        <v>92.5</v>
      </c>
    </row>
    <row r="79" spans="2:31" x14ac:dyDescent="0.25">
      <c r="B79" s="122">
        <v>6</v>
      </c>
      <c r="C79" s="128">
        <v>68646.783879737894</v>
      </c>
      <c r="D79" s="37">
        <v>72148.554437969098</v>
      </c>
      <c r="E79" s="132">
        <v>76184.1706981756</v>
      </c>
      <c r="F79" s="42">
        <v>82960.559467653104</v>
      </c>
      <c r="AD79">
        <v>155.62</v>
      </c>
      <c r="AE79">
        <v>94.2</v>
      </c>
    </row>
    <row r="80" spans="2:31" x14ac:dyDescent="0.25">
      <c r="B80" s="122">
        <v>7</v>
      </c>
      <c r="C80" s="128">
        <v>68891.449806094999</v>
      </c>
      <c r="D80" s="37">
        <v>72864.6098623656</v>
      </c>
      <c r="E80" s="132">
        <v>77599.695372474394</v>
      </c>
      <c r="F80" s="42">
        <v>83557.433843480103</v>
      </c>
      <c r="AD80">
        <v>152.02000000000001</v>
      </c>
      <c r="AE80">
        <v>82.58</v>
      </c>
    </row>
    <row r="81" spans="2:31" x14ac:dyDescent="0.25">
      <c r="B81" s="122">
        <v>8</v>
      </c>
      <c r="C81" s="128">
        <v>68018.297171389902</v>
      </c>
      <c r="D81" s="37">
        <v>73223.726713121301</v>
      </c>
      <c r="E81" s="132">
        <v>77259.663225608296</v>
      </c>
      <c r="F81" s="42">
        <v>82939.820681369703</v>
      </c>
      <c r="AD81">
        <v>148.69999999999999</v>
      </c>
      <c r="AE81">
        <v>87.74</v>
      </c>
    </row>
    <row r="82" spans="2:31" x14ac:dyDescent="0.25">
      <c r="B82" s="122">
        <v>9</v>
      </c>
      <c r="C82" s="128">
        <v>69661.923569083607</v>
      </c>
      <c r="D82" s="37">
        <v>73220.587598030601</v>
      </c>
      <c r="E82" s="132">
        <v>77267.336089568897</v>
      </c>
      <c r="F82" s="42">
        <v>82584.621975782298</v>
      </c>
      <c r="AD82">
        <v>150.41999999999999</v>
      </c>
      <c r="AE82">
        <v>97.34</v>
      </c>
    </row>
    <row r="83" spans="2:31" ht="16.5" thickBot="1" x14ac:dyDescent="0.3">
      <c r="B83" s="123">
        <v>10</v>
      </c>
      <c r="C83" s="129">
        <v>67956.568130369997</v>
      </c>
      <c r="D83" s="130">
        <v>72744.139992166602</v>
      </c>
      <c r="E83" s="133">
        <v>76327.909556329207</v>
      </c>
      <c r="F83" s="126">
        <v>81545.877986767096</v>
      </c>
      <c r="AD83">
        <v>154.4</v>
      </c>
      <c r="AE83">
        <v>94.66</v>
      </c>
    </row>
    <row r="84" spans="2:31" ht="20.25" thickBot="1" x14ac:dyDescent="0.35">
      <c r="B84" s="115" t="s">
        <v>46</v>
      </c>
      <c r="C84" s="116">
        <f>AVERAGE(C74:C83)</f>
        <v>69114.006630195014</v>
      </c>
      <c r="D84" s="117">
        <f t="shared" ref="D84:E84" si="8">AVERAGE(D74:D83)</f>
        <v>72852.795286604116</v>
      </c>
      <c r="E84" s="117">
        <f t="shared" si="8"/>
        <v>77472.874927844226</v>
      </c>
      <c r="F84" s="118">
        <f>AVERAGE(F74:F83)</f>
        <v>82753.559933671626</v>
      </c>
      <c r="G84" s="15"/>
      <c r="H84" s="15"/>
      <c r="I84" s="15"/>
      <c r="AD84">
        <v>152.82</v>
      </c>
      <c r="AE84">
        <v>91.88</v>
      </c>
    </row>
    <row r="85" spans="2:31" x14ac:dyDescent="0.25">
      <c r="B85" s="121">
        <v>1</v>
      </c>
      <c r="C85" s="127">
        <v>167.52</v>
      </c>
      <c r="D85" s="36">
        <v>163.5</v>
      </c>
      <c r="E85" s="131">
        <v>169.26</v>
      </c>
      <c r="F85" s="40">
        <v>180.08</v>
      </c>
      <c r="G85" s="9"/>
      <c r="AD85">
        <v>149.5</v>
      </c>
      <c r="AE85">
        <v>91.84</v>
      </c>
    </row>
    <row r="86" spans="2:31" x14ac:dyDescent="0.25">
      <c r="B86" s="122">
        <v>2</v>
      </c>
      <c r="C86" s="128">
        <v>165.76</v>
      </c>
      <c r="D86" s="37">
        <v>162.32</v>
      </c>
      <c r="E86" s="132">
        <v>173.88</v>
      </c>
      <c r="F86" s="42">
        <v>182.96</v>
      </c>
      <c r="G86" s="15"/>
      <c r="AD86">
        <v>146.46</v>
      </c>
      <c r="AE86">
        <v>89.9</v>
      </c>
    </row>
    <row r="87" spans="2:31" x14ac:dyDescent="0.25">
      <c r="B87" s="122">
        <v>3</v>
      </c>
      <c r="C87" s="128">
        <v>161.44</v>
      </c>
      <c r="D87" s="37">
        <v>162.32</v>
      </c>
      <c r="E87" s="132">
        <v>176.72</v>
      </c>
      <c r="F87" s="42">
        <v>178.86</v>
      </c>
      <c r="AD87">
        <v>156</v>
      </c>
      <c r="AE87">
        <v>91.62</v>
      </c>
    </row>
    <row r="88" spans="2:31" x14ac:dyDescent="0.25">
      <c r="B88" s="122">
        <v>4</v>
      </c>
      <c r="C88" s="128">
        <v>156.88</v>
      </c>
      <c r="D88" s="37">
        <v>167.4</v>
      </c>
      <c r="E88" s="132">
        <v>169.64</v>
      </c>
      <c r="F88" s="42">
        <v>178.78</v>
      </c>
      <c r="G88" s="4"/>
      <c r="H88" s="4"/>
      <c r="I88" s="4"/>
      <c r="AD88">
        <v>147.6</v>
      </c>
      <c r="AE88">
        <v>76.16</v>
      </c>
    </row>
    <row r="89" spans="2:31" x14ac:dyDescent="0.25">
      <c r="B89" s="122">
        <v>5</v>
      </c>
      <c r="C89" s="128">
        <v>160.24</v>
      </c>
      <c r="D89" s="37">
        <v>168.92</v>
      </c>
      <c r="E89" s="132">
        <v>172.74</v>
      </c>
      <c r="F89" s="42">
        <v>179.16</v>
      </c>
      <c r="G89" s="9"/>
      <c r="H89" s="9"/>
      <c r="I89" s="9"/>
      <c r="AD89">
        <v>149.32</v>
      </c>
      <c r="AE89">
        <v>93.68</v>
      </c>
    </row>
    <row r="90" spans="2:31" x14ac:dyDescent="0.25">
      <c r="B90" s="122">
        <v>6</v>
      </c>
      <c r="C90" s="128">
        <v>153.82</v>
      </c>
      <c r="D90" s="37">
        <v>158.74</v>
      </c>
      <c r="E90" s="132">
        <v>173.78</v>
      </c>
      <c r="F90" s="42">
        <v>180.7</v>
      </c>
      <c r="G90" s="6"/>
      <c r="H90" s="6"/>
      <c r="I90" s="6"/>
      <c r="AD90">
        <v>147.12</v>
      </c>
      <c r="AE90">
        <v>95.86</v>
      </c>
    </row>
    <row r="91" spans="2:31" x14ac:dyDescent="0.25">
      <c r="B91" s="122">
        <v>7</v>
      </c>
      <c r="C91" s="128">
        <v>158.84</v>
      </c>
      <c r="D91" s="37">
        <v>169.46</v>
      </c>
      <c r="E91" s="132">
        <v>176.4</v>
      </c>
      <c r="F91" s="42">
        <v>177.24</v>
      </c>
      <c r="G91" s="6"/>
      <c r="H91" s="6"/>
      <c r="I91" s="6"/>
      <c r="AD91">
        <v>149.5</v>
      </c>
      <c r="AE91">
        <v>85.66</v>
      </c>
    </row>
    <row r="92" spans="2:31" x14ac:dyDescent="0.25">
      <c r="B92" s="122">
        <v>8</v>
      </c>
      <c r="C92" s="128">
        <v>157.52000000000001</v>
      </c>
      <c r="D92" s="37">
        <v>160.06</v>
      </c>
      <c r="E92" s="132">
        <v>172.4</v>
      </c>
      <c r="F92" s="42">
        <v>181.58</v>
      </c>
      <c r="G92" s="6"/>
      <c r="H92" s="6"/>
      <c r="I92" s="6"/>
      <c r="AD92">
        <v>155.12</v>
      </c>
      <c r="AE92">
        <v>93.06</v>
      </c>
    </row>
    <row r="93" spans="2:31" ht="16.5" thickBot="1" x14ac:dyDescent="0.3">
      <c r="B93" s="122">
        <v>9</v>
      </c>
      <c r="C93" s="128">
        <v>158.6</v>
      </c>
      <c r="D93" s="37">
        <v>168.96</v>
      </c>
      <c r="E93" s="132">
        <v>169.84</v>
      </c>
      <c r="F93" s="42">
        <v>182.54</v>
      </c>
      <c r="G93" s="6"/>
      <c r="H93" s="6"/>
      <c r="I93" s="6"/>
      <c r="AD93">
        <v>153.78</v>
      </c>
      <c r="AE93">
        <v>97.5</v>
      </c>
    </row>
    <row r="94" spans="2:31" ht="17.25" thickTop="1" thickBot="1" x14ac:dyDescent="0.3">
      <c r="B94" s="123">
        <v>10</v>
      </c>
      <c r="C94" s="129">
        <v>163.13999999999999</v>
      </c>
      <c r="D94" s="130">
        <v>154.82</v>
      </c>
      <c r="E94" s="133">
        <v>175.86</v>
      </c>
      <c r="F94" s="126">
        <v>180.58</v>
      </c>
      <c r="G94" s="6"/>
      <c r="H94" s="6"/>
      <c r="I94" s="6"/>
      <c r="AD94" s="8"/>
      <c r="AE94" s="8"/>
    </row>
    <row r="95" spans="2:31" ht="20.25" thickBot="1" x14ac:dyDescent="0.35">
      <c r="B95" s="51" t="s">
        <v>47</v>
      </c>
      <c r="C95" s="134">
        <f>AVERAGE(C85:C94)</f>
        <v>160.37599999999998</v>
      </c>
      <c r="D95" s="135">
        <f>AVERAGE(D85:D94)</f>
        <v>163.64999999999998</v>
      </c>
      <c r="E95" s="135">
        <f t="shared" ref="E95:F95" si="9">AVERAGE(E85:E94)</f>
        <v>173.05199999999999</v>
      </c>
      <c r="F95" s="136">
        <f t="shared" si="9"/>
        <v>180.24799999999999</v>
      </c>
      <c r="G95" s="6"/>
      <c r="H95" s="6"/>
      <c r="I95" s="6"/>
      <c r="AD95">
        <f>AVERAGE(AD74:AD93)</f>
        <v>151.93800000000002</v>
      </c>
      <c r="AE95">
        <f>AVERAGE(AE74:AE93)</f>
        <v>90.634000000000015</v>
      </c>
    </row>
    <row r="96" spans="2:31" x14ac:dyDescent="0.25">
      <c r="E96" s="6"/>
      <c r="F96" s="6"/>
      <c r="G96" s="6"/>
      <c r="H96" s="6"/>
      <c r="I96" s="6"/>
    </row>
    <row r="97" spans="5:9" x14ac:dyDescent="0.25">
      <c r="E97" s="6"/>
      <c r="F97" s="6"/>
      <c r="G97" s="6"/>
      <c r="H97" s="6"/>
      <c r="I97" s="6"/>
    </row>
    <row r="98" spans="5:9" x14ac:dyDescent="0.25">
      <c r="E98" s="6"/>
      <c r="F98" s="6"/>
      <c r="G98" s="6"/>
      <c r="H98" s="6"/>
      <c r="I98" s="6"/>
    </row>
    <row r="99" spans="5:9" x14ac:dyDescent="0.25">
      <c r="E99" s="6"/>
      <c r="F99" s="6"/>
      <c r="G99" s="6"/>
      <c r="H99" s="6"/>
      <c r="I99" s="6"/>
    </row>
    <row r="100" spans="5:9" x14ac:dyDescent="0.25">
      <c r="F100" s="6"/>
      <c r="G100" s="6"/>
      <c r="H100" s="6"/>
      <c r="I100" s="6"/>
    </row>
    <row r="101" spans="5:9" x14ac:dyDescent="0.25">
      <c r="G101" s="9"/>
    </row>
    <row r="102" spans="5:9" x14ac:dyDescent="0.25">
      <c r="G102" s="9"/>
    </row>
    <row r="104" spans="5:9" x14ac:dyDescent="0.25">
      <c r="E104" s="12"/>
    </row>
    <row r="105" spans="5:9" x14ac:dyDescent="0.25">
      <c r="E105" s="12"/>
    </row>
    <row r="106" spans="5:9" x14ac:dyDescent="0.25">
      <c r="E106" s="12"/>
    </row>
    <row r="107" spans="5:9" x14ac:dyDescent="0.25">
      <c r="E107" s="12"/>
    </row>
    <row r="108" spans="5:9" x14ac:dyDescent="0.25">
      <c r="E108" s="12"/>
    </row>
    <row r="109" spans="5:9" x14ac:dyDescent="0.25">
      <c r="E109" s="12"/>
    </row>
    <row r="110" spans="5:9" x14ac:dyDescent="0.25">
      <c r="E110" s="12"/>
    </row>
    <row r="111" spans="5:9" x14ac:dyDescent="0.25">
      <c r="E111" s="12"/>
    </row>
    <row r="112" spans="5:9" x14ac:dyDescent="0.25">
      <c r="E112" s="12"/>
    </row>
    <row r="113" spans="5:7" x14ac:dyDescent="0.25">
      <c r="E113" s="12"/>
    </row>
    <row r="114" spans="5:7" x14ac:dyDescent="0.25">
      <c r="G114" s="9"/>
    </row>
  </sheetData>
  <mergeCells count="11">
    <mergeCell ref="A1:F1"/>
    <mergeCell ref="AC7:AE7"/>
    <mergeCell ref="AC23:AE23"/>
    <mergeCell ref="AH7:AK7"/>
    <mergeCell ref="C61:F61"/>
    <mergeCell ref="A45:E45"/>
    <mergeCell ref="B7:E7"/>
    <mergeCell ref="H7:K7"/>
    <mergeCell ref="T7:W7"/>
    <mergeCell ref="A54:F54"/>
    <mergeCell ref="M7:Q7"/>
  </mergeCells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2020-05-27T07:33:22Z</dcterms:created>
  <dcterms:modified xsi:type="dcterms:W3CDTF">2020-06-01T11:03:00Z</dcterms:modified>
</cp:coreProperties>
</file>