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src\dashboard\"/>
    </mc:Choice>
  </mc:AlternateContent>
  <bookViews>
    <workbookView xWindow="0" yWindow="420" windowWidth="19200" windowHeight="4770" activeTab="6"/>
  </bookViews>
  <sheets>
    <sheet name="EU7" sheetId="1" r:id="rId1"/>
    <sheet name="Models" sheetId="5" r:id="rId2"/>
    <sheet name="Distirbution comparison" sheetId="2" r:id="rId3"/>
    <sheet name="Hydro NordPool" sheetId="3" r:id="rId4"/>
    <sheet name="WindGenx" sheetId="4" r:id="rId5"/>
    <sheet name="Thresholded Distributions" sheetId="7" r:id="rId6"/>
    <sheet name="Extra Regimes" sheetId="8" r:id="rId7"/>
  </sheets>
  <calcPr calcId="162913"/>
</workbook>
</file>

<file path=xl/calcChain.xml><?xml version="1.0" encoding="utf-8"?>
<calcChain xmlns="http://schemas.openxmlformats.org/spreadsheetml/2006/main">
  <c r="AI34" i="7" l="1"/>
  <c r="O37" i="7"/>
  <c r="Z36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Y36" i="7"/>
  <c r="X36" i="7"/>
  <c r="W36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D37" i="7"/>
  <c r="E37" i="7"/>
  <c r="F37" i="7"/>
  <c r="G37" i="7"/>
  <c r="H37" i="7"/>
  <c r="I37" i="7"/>
  <c r="J37" i="7"/>
  <c r="K37" i="7"/>
  <c r="L37" i="7"/>
  <c r="M37" i="7"/>
  <c r="N37" i="7"/>
  <c r="P37" i="7"/>
  <c r="Q37" i="7"/>
  <c r="R37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C37" i="7"/>
  <c r="C36" i="7"/>
  <c r="C3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34" i="7"/>
  <c r="D8" i="4" l="1"/>
  <c r="F8" i="4"/>
  <c r="H8" i="4"/>
  <c r="D6" i="4"/>
  <c r="F6" i="4"/>
  <c r="H6" i="4"/>
  <c r="D4" i="4"/>
  <c r="F4" i="4"/>
  <c r="H4" i="4"/>
  <c r="C17" i="4"/>
  <c r="D17" i="4"/>
  <c r="E17" i="4"/>
  <c r="F17" i="4"/>
  <c r="G17" i="4"/>
  <c r="H17" i="4"/>
  <c r="I17" i="4"/>
  <c r="B17" i="4"/>
  <c r="B15" i="4" l="1"/>
  <c r="C15" i="4"/>
  <c r="D15" i="4"/>
  <c r="E15" i="4"/>
  <c r="D16" i="4" s="1"/>
  <c r="F15" i="4"/>
  <c r="G15" i="4"/>
  <c r="H15" i="4"/>
  <c r="I15" i="4"/>
  <c r="B18" i="4"/>
  <c r="D13" i="4"/>
  <c r="E13" i="4"/>
  <c r="F13" i="4"/>
  <c r="G13" i="4"/>
  <c r="H13" i="4"/>
  <c r="I13" i="4"/>
  <c r="C13" i="4"/>
  <c r="B13" i="4"/>
  <c r="B8" i="4"/>
  <c r="B6" i="4"/>
  <c r="B4" i="4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3" i="3"/>
  <c r="K12" i="3"/>
  <c r="L12" i="3"/>
  <c r="M12" i="3"/>
  <c r="N12" i="3"/>
  <c r="O12" i="3"/>
  <c r="P12" i="3"/>
  <c r="Q12" i="3"/>
  <c r="R12" i="3"/>
  <c r="S12" i="3"/>
  <c r="T12" i="3"/>
  <c r="U12" i="3"/>
  <c r="V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1" i="3"/>
  <c r="AL19" i="2"/>
  <c r="AD19" i="2"/>
  <c r="AO19" i="2"/>
  <c r="AO20" i="2"/>
  <c r="AO21" i="2"/>
  <c r="AO22" i="2"/>
  <c r="AK19" i="2"/>
  <c r="AK20" i="2"/>
  <c r="AK21" i="2"/>
  <c r="AK22" i="2"/>
  <c r="AG19" i="2"/>
  <c r="AG20" i="2"/>
  <c r="AG21" i="2"/>
  <c r="AG22" i="2"/>
  <c r="AO11" i="2"/>
  <c r="AO12" i="2"/>
  <c r="AO13" i="2"/>
  <c r="AO14" i="2"/>
  <c r="AK11" i="2"/>
  <c r="AK12" i="2"/>
  <c r="AK13" i="2"/>
  <c r="AK14" i="2"/>
  <c r="AG11" i="2"/>
  <c r="AG12" i="2"/>
  <c r="AG13" i="2"/>
  <c r="AG14" i="2"/>
  <c r="AN4" i="2"/>
  <c r="AO4" i="2"/>
  <c r="AN5" i="2"/>
  <c r="AO5" i="2"/>
  <c r="AN6" i="2"/>
  <c r="AO6" i="2"/>
  <c r="AO3" i="2"/>
  <c r="AJ4" i="2"/>
  <c r="AK4" i="2"/>
  <c r="AJ5" i="2"/>
  <c r="AK5" i="2"/>
  <c r="AJ6" i="2"/>
  <c r="AK6" i="2"/>
  <c r="AK3" i="2"/>
  <c r="AG4" i="2"/>
  <c r="AG5" i="2"/>
  <c r="AG6" i="2"/>
  <c r="AG3" i="2"/>
  <c r="F14" i="4" l="1"/>
  <c r="D14" i="4"/>
  <c r="B14" i="4"/>
  <c r="B16" i="4"/>
  <c r="H16" i="4"/>
  <c r="F16" i="4"/>
  <c r="H18" i="4"/>
  <c r="D18" i="4"/>
  <c r="F18" i="4"/>
  <c r="H14" i="4"/>
  <c r="AH19" i="2"/>
  <c r="AE19" i="2"/>
  <c r="AF19" i="2"/>
  <c r="AI19" i="2"/>
  <c r="AJ19" i="2"/>
  <c r="AM19" i="2"/>
  <c r="AN19" i="2"/>
  <c r="AE20" i="2"/>
  <c r="AF20" i="2"/>
  <c r="AH20" i="2"/>
  <c r="AI20" i="2"/>
  <c r="AJ20" i="2"/>
  <c r="AL20" i="2"/>
  <c r="AM20" i="2"/>
  <c r="AN20" i="2"/>
  <c r="AE21" i="2"/>
  <c r="AF21" i="2"/>
  <c r="AH21" i="2"/>
  <c r="AI21" i="2"/>
  <c r="AJ21" i="2"/>
  <c r="AL21" i="2"/>
  <c r="AM21" i="2"/>
  <c r="AN21" i="2"/>
  <c r="AE22" i="2"/>
  <c r="AF22" i="2"/>
  <c r="AH22" i="2"/>
  <c r="AI22" i="2"/>
  <c r="AJ22" i="2"/>
  <c r="AL22" i="2"/>
  <c r="AM22" i="2"/>
  <c r="AN22" i="2"/>
  <c r="AD20" i="2"/>
  <c r="AD21" i="2"/>
  <c r="AD22" i="2"/>
  <c r="AE11" i="2"/>
  <c r="AF11" i="2"/>
  <c r="AH11" i="2"/>
  <c r="AI11" i="2"/>
  <c r="AJ11" i="2"/>
  <c r="AL11" i="2"/>
  <c r="AM11" i="2"/>
  <c r="AN11" i="2"/>
  <c r="AE12" i="2"/>
  <c r="AF12" i="2"/>
  <c r="AH12" i="2"/>
  <c r="AI12" i="2"/>
  <c r="AJ12" i="2"/>
  <c r="AL12" i="2"/>
  <c r="AM12" i="2"/>
  <c r="AN12" i="2"/>
  <c r="AE13" i="2"/>
  <c r="AF13" i="2"/>
  <c r="AH13" i="2"/>
  <c r="AI13" i="2"/>
  <c r="AJ13" i="2"/>
  <c r="AL13" i="2"/>
  <c r="AM13" i="2"/>
  <c r="AN13" i="2"/>
  <c r="AE14" i="2"/>
  <c r="AF14" i="2"/>
  <c r="AH14" i="2"/>
  <c r="AI14" i="2"/>
  <c r="AJ14" i="2"/>
  <c r="AL14" i="2"/>
  <c r="AM14" i="2"/>
  <c r="AN14" i="2"/>
  <c r="AD12" i="2"/>
  <c r="AD13" i="2"/>
  <c r="AD14" i="2"/>
  <c r="AD11" i="2"/>
  <c r="AL3" i="2"/>
  <c r="AM3" i="2"/>
  <c r="AN3" i="2"/>
  <c r="AL4" i="2"/>
  <c r="AM4" i="2"/>
  <c r="AL5" i="2"/>
  <c r="AM5" i="2"/>
  <c r="AL6" i="2"/>
  <c r="AM6" i="2"/>
  <c r="AH4" i="2"/>
  <c r="AI4" i="2"/>
  <c r="AH5" i="2"/>
  <c r="AI5" i="2"/>
  <c r="AH6" i="2"/>
  <c r="AI6" i="2"/>
  <c r="AH3" i="2"/>
  <c r="AI3" i="2"/>
  <c r="AJ3" i="2"/>
  <c r="AE3" i="2"/>
  <c r="AF3" i="2"/>
  <c r="AE4" i="2"/>
  <c r="AF4" i="2"/>
  <c r="AE5" i="2"/>
  <c r="AF5" i="2"/>
  <c r="AE6" i="2"/>
  <c r="AF6" i="2"/>
  <c r="AD4" i="2"/>
  <c r="AD5" i="2"/>
  <c r="AD6" i="2"/>
  <c r="AD3" i="2"/>
</calcChain>
</file>

<file path=xl/sharedStrings.xml><?xml version="1.0" encoding="utf-8"?>
<sst xmlns="http://schemas.openxmlformats.org/spreadsheetml/2006/main" count="731" uniqueCount="71">
  <si>
    <t>AR</t>
  </si>
  <si>
    <t>NAO+</t>
  </si>
  <si>
    <t>NAO-</t>
  </si>
  <si>
    <t>SB</t>
  </si>
  <si>
    <t>BE</t>
  </si>
  <si>
    <t>ES</t>
  </si>
  <si>
    <t>FR</t>
  </si>
  <si>
    <t>GE</t>
  </si>
  <si>
    <t>IT</t>
  </si>
  <si>
    <t>NE</t>
  </si>
  <si>
    <t>UK</t>
  </si>
  <si>
    <t>Mean</t>
  </si>
  <si>
    <t>Deviation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</si>
  <si>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>.</t>
    </r>
  </si>
  <si>
    <t>Solar L.F.</t>
  </si>
  <si>
    <r>
      <rPr>
        <b/>
        <sz val="11"/>
        <color theme="1"/>
        <rFont val="Calibri"/>
        <family val="2"/>
        <scheme val="minor"/>
      </rPr>
      <t>Wind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</si>
  <si>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r>
      <rPr>
        <b/>
        <sz val="11"/>
        <color theme="1"/>
        <rFont val="Calibri"/>
        <family val="2"/>
        <scheme val="minor"/>
      </rPr>
      <t>Solar L.F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Anomaly</t>
    </r>
  </si>
  <si>
    <t>Load Bdays</t>
  </si>
  <si>
    <t>Load Holidays</t>
  </si>
  <si>
    <t>Load</t>
  </si>
  <si>
    <t>Wind L. F.</t>
  </si>
  <si>
    <t>Solar L. F.</t>
  </si>
  <si>
    <t>St. Dev.</t>
  </si>
  <si>
    <t>Skewness</t>
  </si>
  <si>
    <t>Kurtosis</t>
  </si>
  <si>
    <t>True</t>
  </si>
  <si>
    <t>Synthetic</t>
  </si>
  <si>
    <t>Mapped</t>
  </si>
  <si>
    <t>Distributions Common Period</t>
  </si>
  <si>
    <t>Distributions All History</t>
  </si>
  <si>
    <t>Mean GE</t>
  </si>
  <si>
    <t>Mean FR</t>
  </si>
  <si>
    <t>Mean UK</t>
  </si>
  <si>
    <t>Normal</t>
  </si>
  <si>
    <t>Anomaly GE</t>
  </si>
  <si>
    <t>Anomaly FR</t>
  </si>
  <si>
    <t>Anomaly UK</t>
  </si>
  <si>
    <t>Mapped Distinct</t>
  </si>
  <si>
    <t>Water Reservoir Filling</t>
  </si>
  <si>
    <t>Inflow</t>
  </si>
  <si>
    <t>Snow and Groundwater</t>
  </si>
  <si>
    <t>Anomaly (GW)</t>
  </si>
  <si>
    <t>GE    0.300843</t>
  </si>
  <si>
    <t>UK    0.388966</t>
  </si>
  <si>
    <t>ES    0.175343</t>
  </si>
  <si>
    <t>Capacity</t>
  </si>
  <si>
    <t>Wind Generation Anomaly (GW)</t>
  </si>
  <si>
    <t xml:space="preserve">K-Means </t>
  </si>
  <si>
    <t>Bayesian GMM</t>
  </si>
  <si>
    <t>GMM</t>
  </si>
  <si>
    <t>Van Der Wiel</t>
  </si>
  <si>
    <t>Cassou</t>
  </si>
  <si>
    <t>Frequencies</t>
  </si>
  <si>
    <t>Wind Load Factor</t>
  </si>
  <si>
    <t>Solar Load Factor</t>
  </si>
  <si>
    <t>Temperature</t>
  </si>
  <si>
    <t>Mean Values</t>
  </si>
  <si>
    <t>Std Values</t>
  </si>
  <si>
    <t>Deviation Max-Min Thresh</t>
  </si>
  <si>
    <t>Nr. Days</t>
  </si>
  <si>
    <t>AR NAO+</t>
  </si>
  <si>
    <t>NAO+ NAO-</t>
  </si>
  <si>
    <t>NAO- SB</t>
  </si>
  <si>
    <t>AR SB</t>
  </si>
  <si>
    <t>NAO+ SB</t>
  </si>
  <si>
    <t>AR NAO-</t>
  </si>
  <si>
    <t>Country</t>
  </si>
  <si>
    <t>Wind L.F.</t>
  </si>
  <si>
    <t>Wind L.F Anomaly</t>
  </si>
  <si>
    <t>Solar L.F. Anomaly</t>
  </si>
  <si>
    <t>Load 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</si>
</sst>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0" fontId="0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9" fontId="0" fillId="0" borderId="16" xfId="42" applyFont="1" applyBorder="1"/>
    <xf numFmtId="9" fontId="0" fillId="0" borderId="17" xfId="42" applyFont="1" applyBorder="1"/>
    <xf numFmtId="9" fontId="0" fillId="0" borderId="18" xfId="42" applyFont="1" applyBorder="1"/>
    <xf numFmtId="9" fontId="0" fillId="0" borderId="19" xfId="42" applyFont="1" applyBorder="1"/>
    <xf numFmtId="9" fontId="0" fillId="0" borderId="20" xfId="42" applyFont="1" applyBorder="1"/>
    <xf numFmtId="9" fontId="0" fillId="0" borderId="21" xfId="42" applyFont="1" applyBorder="1"/>
    <xf numFmtId="0" fontId="0" fillId="33" borderId="15" xfId="0" applyFill="1" applyBorder="1" applyAlignment="1">
      <alignment horizontal="center" vertical="center"/>
    </xf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49" fontId="0" fillId="33" borderId="10" xfId="0" applyNumberForma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16" fillId="0" borderId="0" xfId="0" applyFont="1"/>
    <xf numFmtId="2" fontId="0" fillId="0" borderId="0" xfId="0" applyNumberFormat="1"/>
    <xf numFmtId="164" fontId="0" fillId="0" borderId="0" xfId="42" applyNumberFormat="1" applyFont="1"/>
    <xf numFmtId="49" fontId="0" fillId="33" borderId="14" xfId="0" applyNumberForma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0" xfId="0" applyFill="1" applyBorder="1"/>
    <xf numFmtId="0" fontId="0" fillId="33" borderId="25" xfId="0" applyFill="1" applyBorder="1"/>
    <xf numFmtId="0" fontId="0" fillId="33" borderId="13" xfId="0" applyFill="1" applyBorder="1"/>
    <xf numFmtId="0" fontId="0" fillId="0" borderId="0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31" xfId="0" applyBorder="1"/>
    <xf numFmtId="0" fontId="0" fillId="0" borderId="30" xfId="0" applyBorder="1"/>
    <xf numFmtId="165" fontId="0" fillId="0" borderId="25" xfId="0" applyNumberFormat="1" applyBorder="1"/>
    <xf numFmtId="165" fontId="0" fillId="0" borderId="13" xfId="0" applyNumberFormat="1" applyBorder="1"/>
    <xf numFmtId="165" fontId="0" fillId="0" borderId="30" xfId="0" applyNumberFormat="1" applyBorder="1"/>
    <xf numFmtId="166" fontId="0" fillId="0" borderId="25" xfId="0" applyNumberFormat="1" applyBorder="1"/>
    <xf numFmtId="166" fontId="0" fillId="0" borderId="13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24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31" xfId="0" applyNumberFormat="1" applyBorder="1"/>
    <xf numFmtId="2" fontId="0" fillId="0" borderId="25" xfId="0" applyNumberFormat="1" applyBorder="1"/>
    <xf numFmtId="2" fontId="0" fillId="0" borderId="13" xfId="0" applyNumberFormat="1" applyBorder="1"/>
    <xf numFmtId="2" fontId="0" fillId="0" borderId="30" xfId="0" applyNumberFormat="1" applyBorder="1"/>
    <xf numFmtId="9" fontId="0" fillId="0" borderId="10" xfId="42" applyFont="1" applyBorder="1"/>
    <xf numFmtId="9" fontId="0" fillId="0" borderId="24" xfId="42" applyFont="1" applyBorder="1"/>
    <xf numFmtId="9" fontId="0" fillId="0" borderId="25" xfId="42" applyFont="1" applyBorder="1"/>
    <xf numFmtId="9" fontId="0" fillId="0" borderId="12" xfId="42" applyFont="1" applyBorder="1"/>
    <xf numFmtId="9" fontId="0" fillId="0" borderId="0" xfId="42" applyFont="1" applyBorder="1"/>
    <xf numFmtId="9" fontId="0" fillId="0" borderId="13" xfId="42" applyFont="1" applyBorder="1"/>
    <xf numFmtId="9" fontId="0" fillId="0" borderId="11" xfId="42" applyFont="1" applyBorder="1"/>
    <xf numFmtId="9" fontId="0" fillId="0" borderId="31" xfId="42" applyFont="1" applyBorder="1"/>
    <xf numFmtId="9" fontId="0" fillId="0" borderId="30" xfId="42" applyFont="1" applyBorder="1"/>
    <xf numFmtId="164" fontId="0" fillId="0" borderId="10" xfId="42" applyNumberFormat="1" applyFont="1" applyBorder="1"/>
    <xf numFmtId="164" fontId="0" fillId="0" borderId="24" xfId="42" applyNumberFormat="1" applyFont="1" applyBorder="1"/>
    <xf numFmtId="164" fontId="0" fillId="0" borderId="25" xfId="42" applyNumberFormat="1" applyFont="1" applyBorder="1"/>
    <xf numFmtId="164" fontId="0" fillId="0" borderId="12" xfId="42" applyNumberFormat="1" applyFont="1" applyBorder="1"/>
    <xf numFmtId="164" fontId="0" fillId="0" borderId="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/>
    <xf numFmtId="164" fontId="0" fillId="0" borderId="31" xfId="42" applyNumberFormat="1" applyFont="1" applyBorder="1"/>
    <xf numFmtId="164" fontId="0" fillId="0" borderId="30" xfId="42" applyNumberFormat="1" applyFont="1" applyBorder="1"/>
    <xf numFmtId="0" fontId="0" fillId="33" borderId="14" xfId="0" applyFill="1" applyBorder="1"/>
    <xf numFmtId="0" fontId="0" fillId="33" borderId="29" xfId="0" applyFill="1" applyBorder="1"/>
    <xf numFmtId="0" fontId="0" fillId="33" borderId="15" xfId="0" applyFill="1" applyBorder="1"/>
    <xf numFmtId="0" fontId="0" fillId="33" borderId="2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8" xfId="0" applyFill="1" applyBorder="1" applyAlignment="1">
      <alignment vertical="center"/>
    </xf>
    <xf numFmtId="166" fontId="0" fillId="0" borderId="10" xfId="0" applyNumberFormat="1" applyBorder="1"/>
    <xf numFmtId="166" fontId="0" fillId="0" borderId="12" xfId="0" applyNumberFormat="1" applyBorder="1"/>
    <xf numFmtId="0" fontId="0" fillId="37" borderId="26" xfId="0" applyFill="1" applyBorder="1"/>
    <xf numFmtId="0" fontId="0" fillId="37" borderId="27" xfId="0" applyFill="1" applyBorder="1"/>
    <xf numFmtId="0" fontId="0" fillId="37" borderId="28" xfId="0" applyFill="1" applyBorder="1"/>
    <xf numFmtId="0" fontId="0" fillId="33" borderId="32" xfId="0" applyFill="1" applyBorder="1" applyAlignment="1">
      <alignment horizontal="center"/>
    </xf>
    <xf numFmtId="0" fontId="16" fillId="35" borderId="32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7" borderId="14" xfId="0" applyFill="1" applyBorder="1"/>
    <xf numFmtId="0" fontId="0" fillId="37" borderId="29" xfId="0" applyFill="1" applyBorder="1"/>
    <xf numFmtId="0" fontId="0" fillId="37" borderId="15" xfId="0" applyFill="1" applyBorder="1"/>
    <xf numFmtId="0" fontId="0" fillId="37" borderId="26" xfId="0" applyFill="1" applyBorder="1" applyAlignment="1">
      <alignment horizontal="center"/>
    </xf>
    <xf numFmtId="0" fontId="0" fillId="37" borderId="27" xfId="0" applyFill="1" applyBorder="1" applyAlignment="1">
      <alignment horizontal="center"/>
    </xf>
    <xf numFmtId="0" fontId="0" fillId="37" borderId="28" xfId="0" applyFill="1" applyBorder="1" applyAlignment="1">
      <alignment horizontal="center"/>
    </xf>
    <xf numFmtId="0" fontId="0" fillId="33" borderId="31" xfId="0" applyFill="1" applyBorder="1"/>
    <xf numFmtId="167" fontId="0" fillId="0" borderId="32" xfId="0" applyNumberFormat="1" applyBorder="1"/>
    <xf numFmtId="0" fontId="16" fillId="35" borderId="0" xfId="0" applyFont="1" applyFill="1"/>
    <xf numFmtId="0" fontId="0" fillId="33" borderId="32" xfId="0" applyFill="1" applyBorder="1"/>
    <xf numFmtId="164" fontId="0" fillId="0" borderId="32" xfId="42" applyNumberFormat="1" applyFont="1" applyBorder="1"/>
    <xf numFmtId="0" fontId="0" fillId="0" borderId="0" xfId="0"/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2" fontId="0" fillId="0" borderId="16" xfId="0" applyNumberFormat="1" applyBorder="1"/>
    <xf numFmtId="2" fontId="0" fillId="0" borderId="22" xfId="0" applyNumberFormat="1" applyBorder="1"/>
    <xf numFmtId="9" fontId="0" fillId="0" borderId="16" xfId="42" applyFont="1" applyBorder="1"/>
    <xf numFmtId="9" fontId="0" fillId="0" borderId="18" xfId="42" applyFont="1" applyBorder="1"/>
    <xf numFmtId="9" fontId="0" fillId="0" borderId="20" xfId="42" applyFont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0" fillId="37" borderId="33" xfId="0" applyFill="1" applyBorder="1" applyAlignment="1">
      <alignment horizontal="center" vertical="center"/>
    </xf>
    <xf numFmtId="0" fontId="0" fillId="37" borderId="35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 wrapText="1"/>
    </xf>
    <xf numFmtId="0" fontId="0" fillId="37" borderId="34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0" xfId="0" applyFont="1" applyFill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  <xf numFmtId="0" fontId="16" fillId="35" borderId="30" xfId="0" applyFont="1" applyFill="1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66" fontId="0" fillId="36" borderId="25" xfId="0" applyNumberFormat="1" applyFill="1" applyBorder="1" applyAlignment="1">
      <alignment horizontal="center" vertical="center"/>
    </xf>
    <xf numFmtId="166" fontId="0" fillId="36" borderId="13" xfId="0" applyNumberFormat="1" applyFill="1" applyBorder="1" applyAlignment="1">
      <alignment horizontal="center" vertical="center"/>
    </xf>
    <xf numFmtId="166" fontId="0" fillId="36" borderId="30" xfId="0" applyNumberFormat="1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 wrapText="1"/>
    </xf>
    <xf numFmtId="166" fontId="0" fillId="36" borderId="10" xfId="0" applyNumberFormat="1" applyFill="1" applyBorder="1" applyAlignment="1">
      <alignment horizontal="center" vertical="center"/>
    </xf>
    <xf numFmtId="166" fontId="0" fillId="36" borderId="12" xfId="0" applyNumberForma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7" borderId="28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/>
    </xf>
    <xf numFmtId="0" fontId="0" fillId="37" borderId="29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5" borderId="0" xfId="0" applyFont="1" applyFill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31" xfId="0" applyFont="1" applyFill="1" applyBorder="1" applyAlignment="1">
      <alignment horizontal="center" vertical="center"/>
    </xf>
    <xf numFmtId="0" fontId="16" fillId="35" borderId="30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 wrapText="1"/>
    </xf>
    <xf numFmtId="0" fontId="0" fillId="35" borderId="13" xfId="0" applyFont="1" applyFill="1" applyBorder="1" applyAlignment="1">
      <alignment horizontal="center" vertical="center" wrapText="1"/>
    </xf>
    <xf numFmtId="0" fontId="0" fillId="35" borderId="31" xfId="0" applyFont="1" applyFill="1" applyBorder="1" applyAlignment="1">
      <alignment horizontal="center" vertical="center" wrapText="1"/>
    </xf>
    <xf numFmtId="0" fontId="0" fillId="35" borderId="30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16" fillId="35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7" borderId="26" xfId="0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0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02" zoomScaleNormal="102" workbookViewId="0">
      <selection activeCell="U24" sqref="U24"/>
    </sheetView>
  </sheetViews>
  <sheetFormatPr defaultRowHeight="15" x14ac:dyDescent="0.25"/>
  <cols>
    <col min="2" max="9" width="9.5703125" bestFit="1" customWidth="1"/>
  </cols>
  <sheetData>
    <row r="1" spans="1:25" ht="15.75" thickBot="1" x14ac:dyDescent="0.3">
      <c r="A1" s="130" t="s">
        <v>13</v>
      </c>
      <c r="B1" s="128" t="s">
        <v>0</v>
      </c>
      <c r="C1" s="129"/>
      <c r="D1" s="128" t="s">
        <v>1</v>
      </c>
      <c r="E1" s="129" t="s">
        <v>1</v>
      </c>
      <c r="F1" s="128" t="s">
        <v>2</v>
      </c>
      <c r="G1" s="129" t="s">
        <v>2</v>
      </c>
      <c r="H1" s="128" t="s">
        <v>3</v>
      </c>
      <c r="I1" s="129" t="s">
        <v>3</v>
      </c>
      <c r="K1" s="126" t="s">
        <v>15</v>
      </c>
      <c r="L1" s="128" t="s">
        <v>0</v>
      </c>
      <c r="M1" s="129" t="s">
        <v>0</v>
      </c>
      <c r="N1" s="128" t="s">
        <v>1</v>
      </c>
      <c r="O1" s="129" t="s">
        <v>1</v>
      </c>
      <c r="P1" s="128" t="s">
        <v>2</v>
      </c>
      <c r="Q1" s="129" t="s">
        <v>2</v>
      </c>
      <c r="R1" s="128" t="s">
        <v>3</v>
      </c>
      <c r="S1" s="129" t="s">
        <v>3</v>
      </c>
      <c r="U1" s="124" t="s">
        <v>15</v>
      </c>
      <c r="V1" s="122" t="s">
        <v>0</v>
      </c>
      <c r="W1" s="122" t="s">
        <v>1</v>
      </c>
      <c r="X1" s="122" t="s">
        <v>2</v>
      </c>
      <c r="Y1" s="122" t="s">
        <v>3</v>
      </c>
    </row>
    <row r="2" spans="1:25" ht="15.75" thickBot="1" x14ac:dyDescent="0.3">
      <c r="A2" s="130"/>
      <c r="B2" s="4" t="s">
        <v>11</v>
      </c>
      <c r="C2" s="5" t="s">
        <v>12</v>
      </c>
      <c r="D2" s="4" t="s">
        <v>11</v>
      </c>
      <c r="E2" s="5" t="s">
        <v>12</v>
      </c>
      <c r="F2" s="4" t="s">
        <v>11</v>
      </c>
      <c r="G2" s="5" t="s">
        <v>12</v>
      </c>
      <c r="H2" s="4" t="s">
        <v>11</v>
      </c>
      <c r="I2" s="5" t="s">
        <v>12</v>
      </c>
      <c r="K2" s="126"/>
      <c r="L2" s="4" t="s">
        <v>11</v>
      </c>
      <c r="M2" s="5" t="s">
        <v>12</v>
      </c>
      <c r="N2" s="4" t="s">
        <v>11</v>
      </c>
      <c r="O2" s="5" t="s">
        <v>12</v>
      </c>
      <c r="P2" s="4" t="s">
        <v>11</v>
      </c>
      <c r="Q2" s="5" t="s">
        <v>12</v>
      </c>
      <c r="R2" s="4" t="s">
        <v>11</v>
      </c>
      <c r="S2" s="5" t="s">
        <v>12</v>
      </c>
      <c r="U2" s="124"/>
      <c r="V2" s="125"/>
      <c r="W2" s="125"/>
      <c r="X2" s="125"/>
      <c r="Y2" s="125"/>
    </row>
    <row r="3" spans="1:25" x14ac:dyDescent="0.25">
      <c r="A3" s="1" t="s">
        <v>4</v>
      </c>
      <c r="B3" s="6">
        <v>0.5329970751441</v>
      </c>
      <c r="C3" s="7">
        <v>0.2905556347996</v>
      </c>
      <c r="D3" s="6">
        <v>0.64438880921744501</v>
      </c>
      <c r="E3" s="7">
        <v>0.32260065831392498</v>
      </c>
      <c r="F3" s="6">
        <v>0.49207454384098898</v>
      </c>
      <c r="G3" s="7">
        <v>0.28885507809255501</v>
      </c>
      <c r="H3" s="6">
        <v>0.37604403205751902</v>
      </c>
      <c r="I3" s="7">
        <v>0.31441191013054998</v>
      </c>
      <c r="K3" s="1" t="s">
        <v>4</v>
      </c>
      <c r="L3" s="14">
        <v>-2.4445579229981302E-3</v>
      </c>
      <c r="M3" s="15">
        <v>0.2905556347996</v>
      </c>
      <c r="N3" s="14">
        <v>0.10894717615034601</v>
      </c>
      <c r="O3" s="15">
        <v>0.32260065831392498</v>
      </c>
      <c r="P3" s="14">
        <v>-4.3367089226109101E-2</v>
      </c>
      <c r="Q3" s="15">
        <v>0.28885507809255501</v>
      </c>
      <c r="R3" s="14">
        <v>-0.159397601009579</v>
      </c>
      <c r="S3" s="15">
        <v>0.31441191013054998</v>
      </c>
      <c r="U3" s="119" t="s">
        <v>4</v>
      </c>
      <c r="V3" s="116">
        <v>-2.4445579229981302E-3</v>
      </c>
      <c r="W3" s="116">
        <v>0.10894717615034601</v>
      </c>
      <c r="X3" s="116">
        <v>-4.3367089226109101E-2</v>
      </c>
      <c r="Y3" s="116">
        <v>-0.159397601009579</v>
      </c>
    </row>
    <row r="4" spans="1:25" x14ac:dyDescent="0.25">
      <c r="A4" s="2" t="s">
        <v>5</v>
      </c>
      <c r="B4" s="8">
        <v>0.242082125558337</v>
      </c>
      <c r="C4" s="9">
        <v>0.34965922563063501</v>
      </c>
      <c r="D4" s="8">
        <v>0.24860327294131099</v>
      </c>
      <c r="E4" s="9">
        <v>0.34549696085447601</v>
      </c>
      <c r="F4" s="8">
        <v>0.248355362468511</v>
      </c>
      <c r="G4" s="9">
        <v>0.34565386196852899</v>
      </c>
      <c r="H4" s="8">
        <v>0.178803441375502</v>
      </c>
      <c r="I4" s="9">
        <v>0.39338922272010901</v>
      </c>
      <c r="K4" s="2" t="s">
        <v>5</v>
      </c>
      <c r="L4" s="16">
        <v>1.40631566147258E-2</v>
      </c>
      <c r="M4" s="17">
        <v>0.34965922563063501</v>
      </c>
      <c r="N4" s="16">
        <v>2.0584303997699699E-2</v>
      </c>
      <c r="O4" s="17">
        <v>0.34549696085447601</v>
      </c>
      <c r="P4" s="16">
        <v>2.0336393524899798E-2</v>
      </c>
      <c r="Q4" s="17">
        <v>0.34565386196852899</v>
      </c>
      <c r="R4" s="16">
        <v>-4.9215527568109797E-2</v>
      </c>
      <c r="S4" s="17">
        <v>0.39338922272010901</v>
      </c>
      <c r="U4" s="120" t="s">
        <v>5</v>
      </c>
      <c r="V4" s="117">
        <v>1.40631566147258E-2</v>
      </c>
      <c r="W4" s="117">
        <v>2.0584303997699699E-2</v>
      </c>
      <c r="X4" s="117">
        <v>2.0336393524899798E-2</v>
      </c>
      <c r="Y4" s="117">
        <v>-4.9215527568109797E-2</v>
      </c>
    </row>
    <row r="5" spans="1:25" x14ac:dyDescent="0.25">
      <c r="A5" s="2" t="s">
        <v>6</v>
      </c>
      <c r="B5" s="8">
        <v>0.38076016173701499</v>
      </c>
      <c r="C5" s="9">
        <v>0.27231967058965501</v>
      </c>
      <c r="D5" s="8">
        <v>0.417252629111447</v>
      </c>
      <c r="E5" s="9">
        <v>0.26415939848548098</v>
      </c>
      <c r="F5" s="8">
        <v>0.34520972897312202</v>
      </c>
      <c r="G5" s="9">
        <v>0.284576814519368</v>
      </c>
      <c r="H5" s="8">
        <v>0.255098290248023</v>
      </c>
      <c r="I5" s="9">
        <v>0.33107345781336101</v>
      </c>
      <c r="K5" s="2" t="s">
        <v>6</v>
      </c>
      <c r="L5" s="16">
        <v>2.8131562963982702E-2</v>
      </c>
      <c r="M5" s="17">
        <v>0.27231967058965501</v>
      </c>
      <c r="N5" s="16">
        <v>6.4624030338414795E-2</v>
      </c>
      <c r="O5" s="17">
        <v>0.26415939848548098</v>
      </c>
      <c r="P5" s="16">
        <v>-7.4188697999104597E-3</v>
      </c>
      <c r="Q5" s="17">
        <v>0.284576814519368</v>
      </c>
      <c r="R5" s="16">
        <v>-9.7530308525009796E-2</v>
      </c>
      <c r="S5" s="17">
        <v>0.33107345781336101</v>
      </c>
      <c r="U5" s="120" t="s">
        <v>6</v>
      </c>
      <c r="V5" s="117">
        <v>2.8131562963982702E-2</v>
      </c>
      <c r="W5" s="117">
        <v>6.4624030338414795E-2</v>
      </c>
      <c r="X5" s="117">
        <v>-7.4188697999104597E-3</v>
      </c>
      <c r="Y5" s="117">
        <v>-9.7530308525009796E-2</v>
      </c>
    </row>
    <row r="6" spans="1:25" x14ac:dyDescent="0.25">
      <c r="A6" s="2" t="s">
        <v>7</v>
      </c>
      <c r="B6" s="8">
        <v>0.46655468301782899</v>
      </c>
      <c r="C6" s="9">
        <v>0.28636938355389802</v>
      </c>
      <c r="D6" s="8">
        <v>0.50159401524796998</v>
      </c>
      <c r="E6" s="9">
        <v>0.28455962770267401</v>
      </c>
      <c r="F6" s="8">
        <v>0.37262623231085601</v>
      </c>
      <c r="G6" s="9">
        <v>0.31127308938047199</v>
      </c>
      <c r="H6" s="8">
        <v>0.296332042365896</v>
      </c>
      <c r="I6" s="9">
        <v>0.34923802089504702</v>
      </c>
      <c r="K6" s="2" t="s">
        <v>7</v>
      </c>
      <c r="L6" s="16">
        <v>5.4289848471186598E-2</v>
      </c>
      <c r="M6" s="17">
        <v>0.28636938355389802</v>
      </c>
      <c r="N6" s="16">
        <v>8.9329180701326602E-2</v>
      </c>
      <c r="O6" s="17">
        <v>0.28455962770267401</v>
      </c>
      <c r="P6" s="16">
        <v>-3.9638602235787003E-2</v>
      </c>
      <c r="Q6" s="17">
        <v>0.31127308938047199</v>
      </c>
      <c r="R6" s="16">
        <v>-0.11593279218074599</v>
      </c>
      <c r="S6" s="17">
        <v>0.34923802089504702</v>
      </c>
      <c r="U6" s="120" t="s">
        <v>7</v>
      </c>
      <c r="V6" s="117">
        <v>5.4289848471186598E-2</v>
      </c>
      <c r="W6" s="117">
        <v>8.9329180701326602E-2</v>
      </c>
      <c r="X6" s="117">
        <v>-3.9638602235787003E-2</v>
      </c>
      <c r="Y6" s="117">
        <v>-0.11593279218074599</v>
      </c>
    </row>
    <row r="7" spans="1:25" x14ac:dyDescent="0.25">
      <c r="A7" s="2" t="s">
        <v>8</v>
      </c>
      <c r="B7" s="8">
        <v>0.14731478457570099</v>
      </c>
      <c r="C7" s="9">
        <v>0.24742356051568301</v>
      </c>
      <c r="D7" s="8">
        <v>0.11831153573948699</v>
      </c>
      <c r="E7" s="9">
        <v>0.26795281288309403</v>
      </c>
      <c r="F7" s="8">
        <v>0.12590864436766599</v>
      </c>
      <c r="G7" s="9">
        <v>0.26242081555061503</v>
      </c>
      <c r="H7" s="8">
        <v>0.12095217513128</v>
      </c>
      <c r="I7" s="9">
        <v>0.26601841863581499</v>
      </c>
      <c r="K7" s="2" t="s">
        <v>8</v>
      </c>
      <c r="L7" s="16">
        <v>2.36622426147708E-2</v>
      </c>
      <c r="M7" s="17">
        <v>0.24742356051568301</v>
      </c>
      <c r="N7" s="16">
        <v>-5.3410062214432896E-3</v>
      </c>
      <c r="O7" s="17">
        <v>0.26795281288309403</v>
      </c>
      <c r="P7" s="16">
        <v>2.25610240673539E-3</v>
      </c>
      <c r="Q7" s="17">
        <v>0.26242081555061503</v>
      </c>
      <c r="R7" s="16">
        <v>-2.7003668296506399E-3</v>
      </c>
      <c r="S7" s="17">
        <v>0.26601841863581499</v>
      </c>
      <c r="U7" s="120" t="s">
        <v>8</v>
      </c>
      <c r="V7" s="117">
        <v>2.36622426147708E-2</v>
      </c>
      <c r="W7" s="117">
        <v>-5.3410062214432896E-3</v>
      </c>
      <c r="X7" s="117">
        <v>2.25610240673539E-3</v>
      </c>
      <c r="Y7" s="117">
        <v>-2.7003668296506399E-3</v>
      </c>
    </row>
    <row r="8" spans="1:25" x14ac:dyDescent="0.25">
      <c r="A8" s="2" t="s">
        <v>9</v>
      </c>
      <c r="B8" s="8">
        <v>0.54008935732071495</v>
      </c>
      <c r="C8" s="9">
        <v>0.27806395831291297</v>
      </c>
      <c r="D8" s="8">
        <v>0.62191926421973098</v>
      </c>
      <c r="E8" s="9">
        <v>0.30934019239791499</v>
      </c>
      <c r="F8" s="8">
        <v>0.47391678009542598</v>
      </c>
      <c r="G8" s="9">
        <v>0.26880613495573003</v>
      </c>
      <c r="H8" s="8">
        <v>0.38868279885783402</v>
      </c>
      <c r="I8" s="9">
        <v>0.28042916737330098</v>
      </c>
      <c r="K8" s="2" t="s">
        <v>9</v>
      </c>
      <c r="L8" s="16">
        <v>1.2812633973063399E-2</v>
      </c>
      <c r="M8" s="17">
        <v>0.27806395831291297</v>
      </c>
      <c r="N8" s="16">
        <v>9.46425408720796E-2</v>
      </c>
      <c r="O8" s="17">
        <v>0.30934019239791499</v>
      </c>
      <c r="P8" s="16">
        <v>-5.3359943252224998E-2</v>
      </c>
      <c r="Q8" s="17">
        <v>0.26880613495573003</v>
      </c>
      <c r="R8" s="16">
        <v>-0.138593924489817</v>
      </c>
      <c r="S8" s="17">
        <v>0.28042916737330098</v>
      </c>
      <c r="U8" s="120" t="s">
        <v>9</v>
      </c>
      <c r="V8" s="117">
        <v>1.2812633973063399E-2</v>
      </c>
      <c r="W8" s="117">
        <v>9.46425408720796E-2</v>
      </c>
      <c r="X8" s="117">
        <v>-5.3359943252224998E-2</v>
      </c>
      <c r="Y8" s="117">
        <v>-0.138593924489817</v>
      </c>
    </row>
    <row r="9" spans="1:25" ht="15.75" thickBot="1" x14ac:dyDescent="0.3">
      <c r="A9" s="3" t="s">
        <v>10</v>
      </c>
      <c r="B9" s="10">
        <v>0.519062763937023</v>
      </c>
      <c r="C9" s="11">
        <v>0.24989504031903301</v>
      </c>
      <c r="D9" s="10">
        <v>0.56701213274689999</v>
      </c>
      <c r="E9" s="11">
        <v>0.27364886747967598</v>
      </c>
      <c r="F9" s="10">
        <v>0.44209081337925799</v>
      </c>
      <c r="G9" s="11">
        <v>0.2282531192585</v>
      </c>
      <c r="H9" s="10">
        <v>0.42864933669827499</v>
      </c>
      <c r="I9" s="11">
        <v>0.22695311306554999</v>
      </c>
      <c r="K9" s="3" t="s">
        <v>10</v>
      </c>
      <c r="L9" s="18">
        <v>2.4779408353574499E-2</v>
      </c>
      <c r="M9" s="19">
        <v>0.24989504031903301</v>
      </c>
      <c r="N9" s="18">
        <v>7.2728777163451303E-2</v>
      </c>
      <c r="O9" s="19">
        <v>0.27364886747967598</v>
      </c>
      <c r="P9" s="18">
        <v>-5.2192542204190499E-2</v>
      </c>
      <c r="Q9" s="19">
        <v>0.2282531192585</v>
      </c>
      <c r="R9" s="18">
        <v>-6.5634018885173201E-2</v>
      </c>
      <c r="S9" s="19">
        <v>0.22695311306554999</v>
      </c>
      <c r="U9" s="121" t="s">
        <v>10</v>
      </c>
      <c r="V9" s="118">
        <v>2.4779408353574499E-2</v>
      </c>
      <c r="W9" s="118">
        <v>7.2728777163451303E-2</v>
      </c>
      <c r="X9" s="118">
        <v>-5.2192542204190499E-2</v>
      </c>
      <c r="Y9" s="118">
        <v>-6.5634018885173201E-2</v>
      </c>
    </row>
    <row r="10" spans="1:25" ht="15.75" thickBot="1" x14ac:dyDescent="0.3">
      <c r="U10" s="110"/>
      <c r="V10" s="110"/>
      <c r="W10" s="110"/>
      <c r="X10" s="110"/>
      <c r="Y10" s="110"/>
    </row>
    <row r="11" spans="1:25" ht="15.75" thickBot="1" x14ac:dyDescent="0.3">
      <c r="A11" s="131" t="s">
        <v>14</v>
      </c>
      <c r="B11" s="128" t="s">
        <v>0</v>
      </c>
      <c r="C11" s="129" t="s">
        <v>0</v>
      </c>
      <c r="D11" s="128" t="s">
        <v>1</v>
      </c>
      <c r="E11" s="129" t="s">
        <v>1</v>
      </c>
      <c r="F11" s="128" t="s">
        <v>2</v>
      </c>
      <c r="G11" s="129" t="s">
        <v>2</v>
      </c>
      <c r="H11" s="128" t="s">
        <v>3</v>
      </c>
      <c r="I11" s="129" t="s">
        <v>3</v>
      </c>
      <c r="K11" s="126" t="s">
        <v>16</v>
      </c>
      <c r="L11" s="128" t="s">
        <v>0</v>
      </c>
      <c r="M11" s="129" t="s">
        <v>0</v>
      </c>
      <c r="N11" s="128" t="s">
        <v>1</v>
      </c>
      <c r="O11" s="129" t="s">
        <v>1</v>
      </c>
      <c r="P11" s="128" t="s">
        <v>2</v>
      </c>
      <c r="Q11" s="129" t="s">
        <v>2</v>
      </c>
      <c r="R11" s="128" t="s">
        <v>3</v>
      </c>
      <c r="S11" s="129" t="s">
        <v>3</v>
      </c>
      <c r="U11" s="126" t="s">
        <v>16</v>
      </c>
      <c r="V11" s="122" t="s">
        <v>0</v>
      </c>
      <c r="W11" s="122" t="s">
        <v>1</v>
      </c>
      <c r="X11" s="122" t="s">
        <v>2</v>
      </c>
      <c r="Y11" s="122" t="s">
        <v>3</v>
      </c>
    </row>
    <row r="12" spans="1:25" ht="15.75" thickBot="1" x14ac:dyDescent="0.3">
      <c r="A12" s="131"/>
      <c r="B12" s="4" t="s">
        <v>11</v>
      </c>
      <c r="C12" s="5" t="s">
        <v>12</v>
      </c>
      <c r="D12" s="4" t="s">
        <v>11</v>
      </c>
      <c r="E12" s="5" t="s">
        <v>12</v>
      </c>
      <c r="F12" s="4" t="s">
        <v>11</v>
      </c>
      <c r="G12" s="5" t="s">
        <v>12</v>
      </c>
      <c r="H12" s="4" t="s">
        <v>11</v>
      </c>
      <c r="I12" s="5" t="s">
        <v>12</v>
      </c>
      <c r="K12" s="126"/>
      <c r="L12" s="4" t="s">
        <v>11</v>
      </c>
      <c r="M12" s="5" t="s">
        <v>12</v>
      </c>
      <c r="N12" s="4" t="s">
        <v>11</v>
      </c>
      <c r="O12" s="5" t="s">
        <v>12</v>
      </c>
      <c r="P12" s="4" t="s">
        <v>11</v>
      </c>
      <c r="Q12" s="5" t="s">
        <v>12</v>
      </c>
      <c r="R12" s="4" t="s">
        <v>11</v>
      </c>
      <c r="S12" s="5" t="s">
        <v>12</v>
      </c>
      <c r="U12" s="126"/>
      <c r="V12" s="125"/>
      <c r="W12" s="125"/>
      <c r="X12" s="125"/>
      <c r="Y12" s="125"/>
    </row>
    <row r="13" spans="1:25" x14ac:dyDescent="0.25">
      <c r="A13" s="1" t="s">
        <v>4</v>
      </c>
      <c r="B13" s="6">
        <v>0.10634773136126</v>
      </c>
      <c r="C13" s="7">
        <v>0.12817178634405099</v>
      </c>
      <c r="D13" s="6">
        <v>9.9550672700493101E-2</v>
      </c>
      <c r="E13" s="7">
        <v>0.13230237201230999</v>
      </c>
      <c r="F13" s="6">
        <v>0.117042686578175</v>
      </c>
      <c r="G13" s="7">
        <v>0.122156341298144</v>
      </c>
      <c r="H13" s="6">
        <v>0.137326921944568</v>
      </c>
      <c r="I13" s="7">
        <v>0.112670174679145</v>
      </c>
      <c r="K13" s="1" t="s">
        <v>4</v>
      </c>
      <c r="L13" s="14">
        <v>-6.9670866608382001E-3</v>
      </c>
      <c r="M13" s="15">
        <v>0.12817178634405099</v>
      </c>
      <c r="N13" s="14">
        <v>-1.3764145321605E-2</v>
      </c>
      <c r="O13" s="15">
        <v>0.13230237201230999</v>
      </c>
      <c r="P13" s="14">
        <v>3.7278685560773401E-3</v>
      </c>
      <c r="Q13" s="15">
        <v>0.122156341298144</v>
      </c>
      <c r="R13" s="14">
        <v>2.40121039224706E-2</v>
      </c>
      <c r="S13" s="15">
        <v>0.112670174679145</v>
      </c>
      <c r="U13" s="111" t="s">
        <v>4</v>
      </c>
      <c r="V13" s="116">
        <v>-6.9670866608382001E-3</v>
      </c>
      <c r="W13" s="116">
        <v>-1.3764145321605E-2</v>
      </c>
      <c r="X13" s="116">
        <v>3.7278685560773401E-3</v>
      </c>
      <c r="Y13" s="116">
        <v>2.40121039224706E-2</v>
      </c>
    </row>
    <row r="14" spans="1:25" x14ac:dyDescent="0.25">
      <c r="A14" s="2" t="s">
        <v>5</v>
      </c>
      <c r="B14" s="8">
        <v>0.22756036107741001</v>
      </c>
      <c r="C14" s="9">
        <v>0.101489310772324</v>
      </c>
      <c r="D14" s="8">
        <v>0.20635154629803401</v>
      </c>
      <c r="E14" s="9">
        <v>9.7944491317046606E-2</v>
      </c>
      <c r="F14" s="8">
        <v>0.19263982501541799</v>
      </c>
      <c r="G14" s="9">
        <v>9.8055540557906204E-2</v>
      </c>
      <c r="H14" s="8">
        <v>0.22185710223141999</v>
      </c>
      <c r="I14" s="9">
        <v>0.100107643868786</v>
      </c>
      <c r="K14" s="2" t="s">
        <v>5</v>
      </c>
      <c r="L14" s="16">
        <v>1.7340794217880401E-2</v>
      </c>
      <c r="M14" s="17">
        <v>0.101489310772324</v>
      </c>
      <c r="N14" s="16">
        <v>-3.8680205614958999E-3</v>
      </c>
      <c r="O14" s="17">
        <v>9.7944491317046606E-2</v>
      </c>
      <c r="P14" s="16">
        <v>-1.7579741844111402E-2</v>
      </c>
      <c r="Q14" s="17">
        <v>9.8055540557906204E-2</v>
      </c>
      <c r="R14" s="16">
        <v>1.16375353718905E-2</v>
      </c>
      <c r="S14" s="17">
        <v>0.100107643868786</v>
      </c>
      <c r="U14" s="112" t="s">
        <v>5</v>
      </c>
      <c r="V14" s="117">
        <v>1.7340794217880401E-2</v>
      </c>
      <c r="W14" s="117">
        <v>-3.8680205614958999E-3</v>
      </c>
      <c r="X14" s="117">
        <v>-1.7579741844111402E-2</v>
      </c>
      <c r="Y14" s="117">
        <v>1.16375353718905E-2</v>
      </c>
    </row>
    <row r="15" spans="1:25" x14ac:dyDescent="0.25">
      <c r="A15" s="2" t="s">
        <v>6</v>
      </c>
      <c r="B15" s="8">
        <v>0.14149841439583599</v>
      </c>
      <c r="C15" s="9">
        <v>0.115782053275024</v>
      </c>
      <c r="D15" s="8">
        <v>0.13378161425103299</v>
      </c>
      <c r="E15" s="9">
        <v>0.119523438873864</v>
      </c>
      <c r="F15" s="8">
        <v>0.146649505072624</v>
      </c>
      <c r="G15" s="9">
        <v>0.113508180609375</v>
      </c>
      <c r="H15" s="8">
        <v>0.17634527531800601</v>
      </c>
      <c r="I15" s="9">
        <v>0.104466268680448</v>
      </c>
      <c r="K15" s="2" t="s">
        <v>6</v>
      </c>
      <c r="L15" s="16">
        <v>-7.1608461907558801E-3</v>
      </c>
      <c r="M15" s="17">
        <v>0.115782053275024</v>
      </c>
      <c r="N15" s="16">
        <v>-1.4877646335559E-2</v>
      </c>
      <c r="O15" s="17">
        <v>0.119523438873864</v>
      </c>
      <c r="P15" s="16">
        <v>-2.0097555139683399E-3</v>
      </c>
      <c r="Q15" s="17">
        <v>0.113508180609375</v>
      </c>
      <c r="R15" s="16">
        <v>2.7686014731413602E-2</v>
      </c>
      <c r="S15" s="17">
        <v>0.104466268680448</v>
      </c>
      <c r="U15" s="112" t="s">
        <v>6</v>
      </c>
      <c r="V15" s="117">
        <v>-7.1608461907558801E-3</v>
      </c>
      <c r="W15" s="117">
        <v>-1.4877646335559E-2</v>
      </c>
      <c r="X15" s="117">
        <v>-2.0097555139683399E-3</v>
      </c>
      <c r="Y15" s="117">
        <v>2.7686014731413602E-2</v>
      </c>
    </row>
    <row r="16" spans="1:25" x14ac:dyDescent="0.25">
      <c r="A16" s="2" t="s">
        <v>7</v>
      </c>
      <c r="B16" s="8">
        <v>0.10549280688399799</v>
      </c>
      <c r="C16" s="9">
        <v>0.137450394677329</v>
      </c>
      <c r="D16" s="8">
        <v>0.10566516907404699</v>
      </c>
      <c r="E16" s="9">
        <v>0.137342161890219</v>
      </c>
      <c r="F16" s="8">
        <v>0.11644882772868299</v>
      </c>
      <c r="G16" s="9">
        <v>0.13084443364943199</v>
      </c>
      <c r="H16" s="8">
        <v>0.13172526726886</v>
      </c>
      <c r="I16" s="9">
        <v>0.12267741913785001</v>
      </c>
      <c r="K16" s="2" t="s">
        <v>7</v>
      </c>
      <c r="L16" s="16">
        <v>-8.9241621212676203E-3</v>
      </c>
      <c r="M16" s="17">
        <v>0.137450394677329</v>
      </c>
      <c r="N16" s="16">
        <v>-8.7517999312187005E-3</v>
      </c>
      <c r="O16" s="17">
        <v>0.137342161890219</v>
      </c>
      <c r="P16" s="16">
        <v>2.0318587234170299E-3</v>
      </c>
      <c r="Q16" s="17">
        <v>0.13084443364943199</v>
      </c>
      <c r="R16" s="16">
        <v>1.7308298263594198E-2</v>
      </c>
      <c r="S16" s="17">
        <v>0.12267741913785001</v>
      </c>
      <c r="U16" s="112" t="s">
        <v>7</v>
      </c>
      <c r="V16" s="117">
        <v>-8.9241621212676203E-3</v>
      </c>
      <c r="W16" s="117">
        <v>-8.7517999312187005E-3</v>
      </c>
      <c r="X16" s="117">
        <v>2.0318587234170299E-3</v>
      </c>
      <c r="Y16" s="117">
        <v>1.7308298263594198E-2</v>
      </c>
    </row>
    <row r="17" spans="1:25" x14ac:dyDescent="0.25">
      <c r="A17" s="2" t="s">
        <v>8</v>
      </c>
      <c r="B17" s="8">
        <v>0.210855269091551</v>
      </c>
      <c r="C17" s="9">
        <v>9.5620259039344305E-2</v>
      </c>
      <c r="D17" s="8">
        <v>0.20265677539941801</v>
      </c>
      <c r="E17" s="9">
        <v>9.4764153719559693E-2</v>
      </c>
      <c r="F17" s="8">
        <v>0.19345831066765801</v>
      </c>
      <c r="G17" s="9">
        <v>9.4643548292311003E-2</v>
      </c>
      <c r="H17" s="8">
        <v>0.220427697450783</v>
      </c>
      <c r="I17" s="9">
        <v>9.7486656822920195E-2</v>
      </c>
      <c r="K17" s="2" t="s">
        <v>8</v>
      </c>
      <c r="L17" s="16">
        <v>4.9285020844020396E-3</v>
      </c>
      <c r="M17" s="17">
        <v>9.5620259039344305E-2</v>
      </c>
      <c r="N17" s="16">
        <v>-3.2699916077311899E-3</v>
      </c>
      <c r="O17" s="17">
        <v>9.4764153719559693E-2</v>
      </c>
      <c r="P17" s="16">
        <v>-1.24684563394917E-2</v>
      </c>
      <c r="Q17" s="17">
        <v>9.4643548292311003E-2</v>
      </c>
      <c r="R17" s="16">
        <v>1.4500930443633901E-2</v>
      </c>
      <c r="S17" s="17">
        <v>9.7486656822920195E-2</v>
      </c>
      <c r="U17" s="112" t="s">
        <v>8</v>
      </c>
      <c r="V17" s="117">
        <v>4.9285020844020396E-3</v>
      </c>
      <c r="W17" s="117">
        <v>-3.2699916077311899E-3</v>
      </c>
      <c r="X17" s="117">
        <v>-1.24684563394917E-2</v>
      </c>
      <c r="Y17" s="117">
        <v>1.4500930443633901E-2</v>
      </c>
    </row>
    <row r="18" spans="1:25" x14ac:dyDescent="0.25">
      <c r="A18" s="2" t="s">
        <v>9</v>
      </c>
      <c r="B18" s="8">
        <v>0.10155333936296</v>
      </c>
      <c r="C18" s="9">
        <v>0.12563968060564901</v>
      </c>
      <c r="D18" s="8">
        <v>9.6260928092017195E-2</v>
      </c>
      <c r="E18" s="9">
        <v>0.12886557789103201</v>
      </c>
      <c r="F18" s="8">
        <v>0.106921243592375</v>
      </c>
      <c r="G18" s="9">
        <v>0.122514627315989</v>
      </c>
      <c r="H18" s="8">
        <v>0.118666603330926</v>
      </c>
      <c r="I18" s="9">
        <v>0.116249712565962</v>
      </c>
      <c r="K18" s="2" t="s">
        <v>9</v>
      </c>
      <c r="L18" s="16">
        <v>-2.8242131445907598E-3</v>
      </c>
      <c r="M18" s="17">
        <v>0.12563968060564901</v>
      </c>
      <c r="N18" s="16">
        <v>-8.1166244155344795E-3</v>
      </c>
      <c r="O18" s="17">
        <v>0.12886557789103201</v>
      </c>
      <c r="P18" s="16">
        <v>2.5436910848239099E-3</v>
      </c>
      <c r="Q18" s="17">
        <v>0.122514627315989</v>
      </c>
      <c r="R18" s="16">
        <v>1.4289050823375201E-2</v>
      </c>
      <c r="S18" s="17">
        <v>0.116249712565962</v>
      </c>
      <c r="U18" s="112" t="s">
        <v>9</v>
      </c>
      <c r="V18" s="117">
        <v>-2.8242131445907598E-3</v>
      </c>
      <c r="W18" s="117">
        <v>-8.1166244155344795E-3</v>
      </c>
      <c r="X18" s="117">
        <v>2.5436910848239099E-3</v>
      </c>
      <c r="Y18" s="117">
        <v>1.4289050823375201E-2</v>
      </c>
    </row>
    <row r="19" spans="1:25" ht="15.75" thickBot="1" x14ac:dyDescent="0.3">
      <c r="A19" s="3" t="s">
        <v>10</v>
      </c>
      <c r="B19" s="10">
        <v>0.107206541613313</v>
      </c>
      <c r="C19" s="11">
        <v>9.5739801280695397E-2</v>
      </c>
      <c r="D19" s="10">
        <v>9.4980800123137393E-2</v>
      </c>
      <c r="E19" s="11">
        <v>0.10193023696966</v>
      </c>
      <c r="F19" s="10">
        <v>9.7116624623008699E-2</v>
      </c>
      <c r="G19" s="11">
        <v>0.10076929160435601</v>
      </c>
      <c r="H19" s="10">
        <v>9.4488926867099504E-2</v>
      </c>
      <c r="I19" s="11">
        <v>0.102202053906444</v>
      </c>
      <c r="K19" s="3" t="s">
        <v>10</v>
      </c>
      <c r="L19" s="18">
        <v>9.7665231250275708E-3</v>
      </c>
      <c r="M19" s="19">
        <v>9.5739801280695397E-2</v>
      </c>
      <c r="N19" s="18">
        <v>-2.4592183651480702E-3</v>
      </c>
      <c r="O19" s="19">
        <v>0.10193023696966</v>
      </c>
      <c r="P19" s="18">
        <v>-3.23393865276772E-4</v>
      </c>
      <c r="Q19" s="19">
        <v>0.10076929160435601</v>
      </c>
      <c r="R19" s="18">
        <v>-2.95109162118602E-3</v>
      </c>
      <c r="S19" s="19">
        <v>0.102202053906444</v>
      </c>
      <c r="U19" s="113" t="s">
        <v>10</v>
      </c>
      <c r="V19" s="118">
        <v>9.7665231250275708E-3</v>
      </c>
      <c r="W19" s="118">
        <v>-2.4592183651480702E-3</v>
      </c>
      <c r="X19" s="118">
        <v>-3.23393865276772E-4</v>
      </c>
      <c r="Y19" s="118">
        <v>-2.95109162118602E-3</v>
      </c>
    </row>
    <row r="20" spans="1:25" ht="15.75" thickBot="1" x14ac:dyDescent="0.3">
      <c r="U20" s="110"/>
      <c r="V20" s="110"/>
      <c r="W20" s="110"/>
      <c r="X20" s="110"/>
      <c r="Y20" s="110"/>
    </row>
    <row r="21" spans="1:25" ht="15" customHeight="1" thickBot="1" x14ac:dyDescent="0.3">
      <c r="A21" s="127" t="s">
        <v>17</v>
      </c>
      <c r="B21" s="128" t="s">
        <v>0</v>
      </c>
      <c r="C21" s="129" t="s">
        <v>0</v>
      </c>
      <c r="D21" s="128" t="s">
        <v>1</v>
      </c>
      <c r="E21" s="129" t="s">
        <v>1</v>
      </c>
      <c r="F21" s="128" t="s">
        <v>2</v>
      </c>
      <c r="G21" s="129" t="s">
        <v>2</v>
      </c>
      <c r="H21" s="128" t="s">
        <v>3</v>
      </c>
      <c r="I21" s="129" t="s">
        <v>3</v>
      </c>
      <c r="K21" s="127" t="s">
        <v>18</v>
      </c>
      <c r="L21" s="128" t="s">
        <v>0</v>
      </c>
      <c r="M21" s="129" t="s">
        <v>0</v>
      </c>
      <c r="N21" s="128" t="s">
        <v>1</v>
      </c>
      <c r="O21" s="129" t="s">
        <v>1</v>
      </c>
      <c r="P21" s="128" t="s">
        <v>2</v>
      </c>
      <c r="Q21" s="129" t="s">
        <v>2</v>
      </c>
      <c r="R21" s="128" t="s">
        <v>3</v>
      </c>
      <c r="S21" s="129" t="s">
        <v>3</v>
      </c>
      <c r="U21" s="127" t="s">
        <v>17</v>
      </c>
      <c r="V21" s="122" t="s">
        <v>0</v>
      </c>
      <c r="W21" s="122" t="s">
        <v>1</v>
      </c>
      <c r="X21" s="122" t="s">
        <v>2</v>
      </c>
      <c r="Y21" s="122" t="s">
        <v>3</v>
      </c>
    </row>
    <row r="22" spans="1:25" ht="15.75" thickBot="1" x14ac:dyDescent="0.3">
      <c r="A22" s="127"/>
      <c r="B22" s="4" t="s">
        <v>11</v>
      </c>
      <c r="C22" s="5" t="s">
        <v>12</v>
      </c>
      <c r="D22" s="4" t="s">
        <v>11</v>
      </c>
      <c r="E22" s="5" t="s">
        <v>12</v>
      </c>
      <c r="F22" s="4" t="s">
        <v>11</v>
      </c>
      <c r="G22" s="5" t="s">
        <v>12</v>
      </c>
      <c r="H22" s="4" t="s">
        <v>11</v>
      </c>
      <c r="I22" s="5" t="s">
        <v>12</v>
      </c>
      <c r="K22" s="132"/>
      <c r="L22" s="4" t="s">
        <v>11</v>
      </c>
      <c r="M22" s="5" t="s">
        <v>12</v>
      </c>
      <c r="N22" s="4" t="s">
        <v>11</v>
      </c>
      <c r="O22" s="5" t="s">
        <v>12</v>
      </c>
      <c r="P22" s="4" t="s">
        <v>11</v>
      </c>
      <c r="Q22" s="5" t="s">
        <v>12</v>
      </c>
      <c r="R22" s="4" t="s">
        <v>11</v>
      </c>
      <c r="S22" s="5" t="s">
        <v>12</v>
      </c>
      <c r="U22" s="127"/>
      <c r="V22" s="123"/>
      <c r="W22" s="123"/>
      <c r="X22" s="123"/>
      <c r="Y22" s="123"/>
    </row>
    <row r="23" spans="1:25" ht="15.75" thickBot="1" x14ac:dyDescent="0.3">
      <c r="A23" s="1" t="s">
        <v>4</v>
      </c>
      <c r="B23" s="6">
        <v>11.12714087</v>
      </c>
      <c r="C23" s="7">
        <v>1.776563211</v>
      </c>
      <c r="D23" s="6">
        <v>10.85218862</v>
      </c>
      <c r="E23" s="7">
        <v>1.735918641</v>
      </c>
      <c r="F23" s="6">
        <v>11.08404065</v>
      </c>
      <c r="G23" s="7">
        <v>1.7674289430000001</v>
      </c>
      <c r="H23" s="6">
        <v>11.03113593</v>
      </c>
      <c r="I23" s="7">
        <v>1.7575973439999999</v>
      </c>
      <c r="K23" s="1" t="s">
        <v>4</v>
      </c>
      <c r="L23" s="6">
        <v>9.84953608494801</v>
      </c>
      <c r="M23" s="7">
        <v>1.1325194508738099</v>
      </c>
      <c r="N23" s="6">
        <v>9.6133059729371606</v>
      </c>
      <c r="O23" s="7">
        <v>1.1616758321451199</v>
      </c>
      <c r="P23" s="6">
        <v>9.8765352454825397</v>
      </c>
      <c r="Q23" s="7">
        <v>1.1322818771218499</v>
      </c>
      <c r="R23" s="6">
        <v>9.7798003337968709</v>
      </c>
      <c r="S23" s="7">
        <v>1.1361055976793399</v>
      </c>
      <c r="U23" s="111" t="s">
        <v>4</v>
      </c>
      <c r="V23" s="114">
        <v>11.12714087</v>
      </c>
      <c r="W23" s="114">
        <v>10.85218862</v>
      </c>
      <c r="X23" s="114">
        <v>11.08404065</v>
      </c>
      <c r="Y23" s="114">
        <v>11.03113593</v>
      </c>
    </row>
    <row r="24" spans="1:25" ht="15.75" thickBot="1" x14ac:dyDescent="0.3">
      <c r="A24" s="2" t="s">
        <v>5</v>
      </c>
      <c r="B24" s="6">
        <v>31.616195210000001</v>
      </c>
      <c r="C24" s="7">
        <v>5.4447142719999997</v>
      </c>
      <c r="D24" s="6">
        <v>30.775669700000002</v>
      </c>
      <c r="E24" s="7">
        <v>5.2053785020000003</v>
      </c>
      <c r="F24" s="6">
        <v>30.900114689999999</v>
      </c>
      <c r="G24" s="7">
        <v>5.2329953409999996</v>
      </c>
      <c r="H24" s="6">
        <v>31.310853730000002</v>
      </c>
      <c r="I24" s="7">
        <v>5.3437376219999999</v>
      </c>
      <c r="K24" s="2" t="s">
        <v>5</v>
      </c>
      <c r="L24" s="6">
        <v>27.472679024278499</v>
      </c>
      <c r="M24" s="7">
        <v>3.33406482750109</v>
      </c>
      <c r="N24" s="6">
        <v>26.526331031275699</v>
      </c>
      <c r="O24" s="7">
        <v>3.51972133404306</v>
      </c>
      <c r="P24" s="6">
        <v>26.971304981033001</v>
      </c>
      <c r="Q24" s="7">
        <v>3.4010340166786301</v>
      </c>
      <c r="R24" s="6">
        <v>27.051624900729799</v>
      </c>
      <c r="S24" s="7">
        <v>3.3854034124107502</v>
      </c>
      <c r="U24" s="112" t="s">
        <v>5</v>
      </c>
      <c r="V24" s="114">
        <v>31.616195210000001</v>
      </c>
      <c r="W24" s="114">
        <v>30.775669700000002</v>
      </c>
      <c r="X24" s="114">
        <v>30.900114689999999</v>
      </c>
      <c r="Y24" s="114">
        <v>31.310853730000002</v>
      </c>
    </row>
    <row r="25" spans="1:25" ht="15.75" thickBot="1" x14ac:dyDescent="0.3">
      <c r="A25" s="2" t="s">
        <v>6</v>
      </c>
      <c r="B25" s="6">
        <v>73.518146130000005</v>
      </c>
      <c r="C25" s="7">
        <v>16.146707419999998</v>
      </c>
      <c r="D25" s="6">
        <v>68.980529290000007</v>
      </c>
      <c r="E25" s="7">
        <v>17.445850780000001</v>
      </c>
      <c r="F25" s="6">
        <v>72.329217409999998</v>
      </c>
      <c r="G25" s="7">
        <v>16.37588465</v>
      </c>
      <c r="H25" s="6">
        <v>72.66125658</v>
      </c>
      <c r="I25" s="7">
        <v>16.30348158</v>
      </c>
      <c r="K25" s="2" t="s">
        <v>6</v>
      </c>
      <c r="L25" s="6">
        <v>66.234954601522801</v>
      </c>
      <c r="M25" s="7">
        <v>12.1574084477369</v>
      </c>
      <c r="N25" s="6">
        <v>61.7931847269275</v>
      </c>
      <c r="O25" s="7">
        <v>13.8903045069858</v>
      </c>
      <c r="P25" s="6">
        <v>65.586545387671194</v>
      </c>
      <c r="Q25" s="7">
        <v>12.3260767794659</v>
      </c>
      <c r="R25" s="6">
        <v>65.4768216156329</v>
      </c>
      <c r="S25" s="7">
        <v>12.3577571890999</v>
      </c>
      <c r="U25" s="112" t="s">
        <v>6</v>
      </c>
      <c r="V25" s="114">
        <v>73.518146130000005</v>
      </c>
      <c r="W25" s="114">
        <v>68.980529290000007</v>
      </c>
      <c r="X25" s="114">
        <v>72.329217409999998</v>
      </c>
      <c r="Y25" s="114">
        <v>72.66125658</v>
      </c>
    </row>
    <row r="26" spans="1:25" ht="15.75" thickBot="1" x14ac:dyDescent="0.3">
      <c r="A26" s="2" t="s">
        <v>7</v>
      </c>
      <c r="B26" s="6">
        <v>67.295565080000003</v>
      </c>
      <c r="C26" s="7">
        <v>14.05820243</v>
      </c>
      <c r="D26" s="6">
        <v>65.627816989999999</v>
      </c>
      <c r="E26" s="7">
        <v>13.0433732</v>
      </c>
      <c r="F26" s="6">
        <v>66.849900669999997</v>
      </c>
      <c r="G26" s="7">
        <v>13.77457057</v>
      </c>
      <c r="H26" s="6">
        <v>66.713070149999993</v>
      </c>
      <c r="I26" s="7">
        <v>13.68922038</v>
      </c>
      <c r="K26" s="2" t="s">
        <v>7</v>
      </c>
      <c r="L26" s="6">
        <v>55.787131207545301</v>
      </c>
      <c r="M26" s="7">
        <v>6.7381414516457196</v>
      </c>
      <c r="N26" s="6">
        <v>54.6275446179582</v>
      </c>
      <c r="O26" s="7">
        <v>6.5019271961498299</v>
      </c>
      <c r="P26" s="6">
        <v>56.097030877231298</v>
      </c>
      <c r="Q26" s="7">
        <v>6.8332837227927801</v>
      </c>
      <c r="R26" s="6">
        <v>55.449845404513603</v>
      </c>
      <c r="S26" s="7">
        <v>6.6494747503556102</v>
      </c>
      <c r="U26" s="112" t="s">
        <v>7</v>
      </c>
      <c r="V26" s="114">
        <v>67.295565080000003</v>
      </c>
      <c r="W26" s="114">
        <v>65.627816989999999</v>
      </c>
      <c r="X26" s="114">
        <v>66.849900669999997</v>
      </c>
      <c r="Y26" s="114">
        <v>66.713070149999993</v>
      </c>
    </row>
    <row r="27" spans="1:25" ht="15.75" thickBot="1" x14ac:dyDescent="0.3">
      <c r="A27" s="2" t="s">
        <v>8</v>
      </c>
      <c r="B27" s="6">
        <v>38.791173550000003</v>
      </c>
      <c r="C27" s="7">
        <v>9.3332702100000002</v>
      </c>
      <c r="D27" s="6">
        <v>37.912070880000002</v>
      </c>
      <c r="E27" s="7">
        <v>8.7392235469999999</v>
      </c>
      <c r="F27" s="6">
        <v>38.099117939999999</v>
      </c>
      <c r="G27" s="7">
        <v>8.8616513349999995</v>
      </c>
      <c r="H27" s="6">
        <v>38.473178400000002</v>
      </c>
      <c r="I27" s="7">
        <v>9.1130695759999991</v>
      </c>
      <c r="K27" s="2" t="s">
        <v>8</v>
      </c>
      <c r="L27" s="6">
        <v>31.706788551909401</v>
      </c>
      <c r="M27" s="7">
        <v>3.5839349914925398</v>
      </c>
      <c r="N27" s="6">
        <v>31.076615096166801</v>
      </c>
      <c r="O27" s="7">
        <v>3.5597906187705899</v>
      </c>
      <c r="P27" s="6">
        <v>31.509951364821202</v>
      </c>
      <c r="Q27" s="7">
        <v>3.5644660574728899</v>
      </c>
      <c r="R27" s="6">
        <v>31.3659610692795</v>
      </c>
      <c r="S27" s="7">
        <v>3.5570616016958598</v>
      </c>
      <c r="U27" s="112" t="s">
        <v>8</v>
      </c>
      <c r="V27" s="114">
        <v>38.791173550000003</v>
      </c>
      <c r="W27" s="114">
        <v>37.912070880000002</v>
      </c>
      <c r="X27" s="114">
        <v>38.099117939999999</v>
      </c>
      <c r="Y27" s="114">
        <v>38.473178400000002</v>
      </c>
    </row>
    <row r="28" spans="1:25" ht="15.75" thickBot="1" x14ac:dyDescent="0.3">
      <c r="A28" s="2" t="s">
        <v>9</v>
      </c>
      <c r="B28" s="6">
        <v>14.32222374</v>
      </c>
      <c r="C28" s="7">
        <v>1.8960574960000001</v>
      </c>
      <c r="D28" s="6">
        <v>14.1263649</v>
      </c>
      <c r="E28" s="7">
        <v>1.7957194729999999</v>
      </c>
      <c r="F28" s="6">
        <v>14.3649994</v>
      </c>
      <c r="G28" s="7">
        <v>1.9199330459999999</v>
      </c>
      <c r="H28" s="6">
        <v>14.27944512</v>
      </c>
      <c r="I28" s="7">
        <v>1.872853106</v>
      </c>
      <c r="K28" s="2" t="s">
        <v>9</v>
      </c>
      <c r="L28" s="6">
        <v>12.383141294755401</v>
      </c>
      <c r="M28" s="7">
        <v>0.84292592909679698</v>
      </c>
      <c r="N28" s="6">
        <v>12.235034903175301</v>
      </c>
      <c r="O28" s="7">
        <v>0.872956963895125</v>
      </c>
      <c r="P28" s="6">
        <v>12.5090254027279</v>
      </c>
      <c r="Q28" s="7">
        <v>0.83738706349390102</v>
      </c>
      <c r="R28" s="6">
        <v>12.3697990983857</v>
      </c>
      <c r="S28" s="7">
        <v>0.84461123558504103</v>
      </c>
      <c r="U28" s="112" t="s">
        <v>9</v>
      </c>
      <c r="V28" s="114">
        <v>14.32222374</v>
      </c>
      <c r="W28" s="114">
        <v>14.1263649</v>
      </c>
      <c r="X28" s="114">
        <v>14.3649994</v>
      </c>
      <c r="Y28" s="114">
        <v>14.27944512</v>
      </c>
    </row>
    <row r="29" spans="1:25" ht="15.75" thickBot="1" x14ac:dyDescent="0.3">
      <c r="A29" s="3" t="s">
        <v>10</v>
      </c>
      <c r="B29" s="12">
        <v>45.948714109999997</v>
      </c>
      <c r="C29" s="13">
        <v>11.379656219999999</v>
      </c>
      <c r="D29" s="12">
        <v>45.118137320000002</v>
      </c>
      <c r="E29" s="13">
        <v>10.912763590000001</v>
      </c>
      <c r="F29" s="12">
        <v>46.43788472</v>
      </c>
      <c r="G29" s="13">
        <v>11.67356318</v>
      </c>
      <c r="H29" s="12">
        <v>45.656022530000001</v>
      </c>
      <c r="I29" s="13">
        <v>11.210323349999999</v>
      </c>
      <c r="K29" s="3" t="s">
        <v>10</v>
      </c>
      <c r="L29" s="12">
        <v>40.851319647626902</v>
      </c>
      <c r="M29" s="13">
        <v>5.5792660827162504</v>
      </c>
      <c r="N29" s="12">
        <v>40.243963043044303</v>
      </c>
      <c r="O29" s="13">
        <v>5.4691187686939999</v>
      </c>
      <c r="P29" s="12">
        <v>41.868989538357901</v>
      </c>
      <c r="Q29" s="13">
        <v>5.9009353582753103</v>
      </c>
      <c r="R29" s="12">
        <v>40.729740736021199</v>
      </c>
      <c r="S29" s="13">
        <v>5.5520756603110604</v>
      </c>
      <c r="U29" s="113" t="s">
        <v>10</v>
      </c>
      <c r="V29" s="115">
        <v>45.948714109999997</v>
      </c>
      <c r="W29" s="115">
        <v>45.118137320000002</v>
      </c>
      <c r="X29" s="115">
        <v>46.43788472</v>
      </c>
      <c r="Y29" s="115">
        <v>45.656022530000001</v>
      </c>
    </row>
  </sheetData>
  <mergeCells count="45">
    <mergeCell ref="K21:K22"/>
    <mergeCell ref="L21:M21"/>
    <mergeCell ref="N21:O21"/>
    <mergeCell ref="P21:Q21"/>
    <mergeCell ref="R21:S21"/>
    <mergeCell ref="K11:K12"/>
    <mergeCell ref="L11:M11"/>
    <mergeCell ref="N11:O11"/>
    <mergeCell ref="P11:Q11"/>
    <mergeCell ref="R11:S11"/>
    <mergeCell ref="K1:K2"/>
    <mergeCell ref="L1:M1"/>
    <mergeCell ref="N1:O1"/>
    <mergeCell ref="P1:Q1"/>
    <mergeCell ref="R1:S1"/>
    <mergeCell ref="A21:A22"/>
    <mergeCell ref="B21:C21"/>
    <mergeCell ref="D21:E21"/>
    <mergeCell ref="F21:G21"/>
    <mergeCell ref="H21:I21"/>
    <mergeCell ref="B11:C11"/>
    <mergeCell ref="D11:E11"/>
    <mergeCell ref="F11:G11"/>
    <mergeCell ref="H11:I11"/>
    <mergeCell ref="A11:A12"/>
    <mergeCell ref="B1:C1"/>
    <mergeCell ref="D1:E1"/>
    <mergeCell ref="F1:G1"/>
    <mergeCell ref="H1:I1"/>
    <mergeCell ref="A1:A2"/>
    <mergeCell ref="W21:W22"/>
    <mergeCell ref="X21:X22"/>
    <mergeCell ref="Y21:Y22"/>
    <mergeCell ref="U1:U2"/>
    <mergeCell ref="V1:V2"/>
    <mergeCell ref="W1:W2"/>
    <mergeCell ref="X1:X2"/>
    <mergeCell ref="Y1:Y2"/>
    <mergeCell ref="U11:U12"/>
    <mergeCell ref="V11:V12"/>
    <mergeCell ref="W11:W12"/>
    <mergeCell ref="X11:X12"/>
    <mergeCell ref="Y11:Y12"/>
    <mergeCell ref="U21:U22"/>
    <mergeCell ref="V21:V22"/>
  </mergeCells>
  <conditionalFormatting sqref="B3:B9 D3:D9 F3:F9 H3:H9">
    <cfRule type="colorScale" priority="79">
      <colorScale>
        <cfvo type="min"/>
        <cfvo type="max"/>
        <color rgb="FFFCFCFF"/>
        <color rgb="FFF8696B"/>
      </colorScale>
    </cfRule>
  </conditionalFormatting>
  <conditionalFormatting sqref="C3:C9 E3:E9 G3:G9 I3:I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13:B19 D13:D19 F13:F19 H13:H19">
    <cfRule type="colorScale" priority="77">
      <colorScale>
        <cfvo type="min"/>
        <cfvo type="max"/>
        <color rgb="FFFCFCFF"/>
        <color rgb="FFF8696B"/>
      </colorScale>
    </cfRule>
  </conditionalFormatting>
  <conditionalFormatting sqref="C13:C19 E13:E19 G13:G19 I13:I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L3:L9 N3:N9 P3:P9 R3:R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M3:M9 O3:O9 Q3:Q9 S3:S9">
    <cfRule type="colorScale" priority="5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57">
      <colorScale>
        <cfvo type="min"/>
        <cfvo type="max"/>
        <color rgb="FFFCFCFF"/>
        <color rgb="FFF8696B"/>
      </colorScale>
    </cfRule>
  </conditionalFormatting>
  <conditionalFormatting sqref="M13:M19 O13:O19 Q13:Q19 S13:S1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23 D23 F23 H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C23 E23 G23 I23">
    <cfRule type="colorScale" priority="40">
      <colorScale>
        <cfvo type="min"/>
        <cfvo type="max"/>
        <color rgb="FFFCFCFF"/>
        <color rgb="FF63BE7B"/>
      </colorScale>
    </cfRule>
  </conditionalFormatting>
  <conditionalFormatting sqref="B24 D24 F24 H24">
    <cfRule type="colorScale" priority="39">
      <colorScale>
        <cfvo type="min"/>
        <cfvo type="max"/>
        <color rgb="FFFCFCFF"/>
        <color rgb="FFF8696B"/>
      </colorScale>
    </cfRule>
  </conditionalFormatting>
  <conditionalFormatting sqref="C24 E24 G24 I24">
    <cfRule type="colorScale" priority="38">
      <colorScale>
        <cfvo type="min"/>
        <cfvo type="max"/>
        <color rgb="FFFCFCFF"/>
        <color rgb="FF63BE7B"/>
      </colorScale>
    </cfRule>
  </conditionalFormatting>
  <conditionalFormatting sqref="B25 D25 F25 H25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5 C25 G25 I2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26 B26 F26 H26">
    <cfRule type="colorScale" priority="35">
      <colorScale>
        <cfvo type="min"/>
        <cfvo type="max"/>
        <color rgb="FFFCFCFF"/>
        <color rgb="FFF8696B"/>
      </colorScale>
    </cfRule>
  </conditionalFormatting>
  <conditionalFormatting sqref="E26 C26 G26 I2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27 B27 F27 H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E27 C27 G27 I27">
    <cfRule type="colorScale" priority="32">
      <colorScale>
        <cfvo type="min"/>
        <cfvo type="max"/>
        <color rgb="FFFCFCFF"/>
        <color rgb="FF63BE7B"/>
      </colorScale>
    </cfRule>
  </conditionalFormatting>
  <conditionalFormatting sqref="D28 B28 F28 H28">
    <cfRule type="colorScale" priority="31">
      <colorScale>
        <cfvo type="min"/>
        <cfvo type="max"/>
        <color rgb="FFFCFCFF"/>
        <color rgb="FFF8696B"/>
      </colorScale>
    </cfRule>
  </conditionalFormatting>
  <conditionalFormatting sqref="E28 C28 G28 I28">
    <cfRule type="colorScale" priority="30">
      <colorScale>
        <cfvo type="min"/>
        <cfvo type="max"/>
        <color rgb="FFFCFCFF"/>
        <color rgb="FF63BE7B"/>
      </colorScale>
    </cfRule>
  </conditionalFormatting>
  <conditionalFormatting sqref="B29 D29 F29 H29">
    <cfRule type="colorScale" priority="29">
      <colorScale>
        <cfvo type="min"/>
        <cfvo type="max"/>
        <color rgb="FFFCFCFF"/>
        <color rgb="FFF8696B"/>
      </colorScale>
    </cfRule>
  </conditionalFormatting>
  <conditionalFormatting sqref="E29 C29 G29 I29">
    <cfRule type="colorScale" priority="28">
      <colorScale>
        <cfvo type="min"/>
        <cfvo type="max"/>
        <color rgb="FFFCFCFF"/>
        <color rgb="FF63BE7B"/>
      </colorScale>
    </cfRule>
  </conditionalFormatting>
  <conditionalFormatting sqref="L13:L19 N13:N19 P13:P19 R13:R1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3 N23 P23 R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O23 M23 Q23 S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L24 N24 P24 R24">
    <cfRule type="colorScale" priority="23">
      <colorScale>
        <cfvo type="min"/>
        <cfvo type="max"/>
        <color rgb="FFFCFCFF"/>
        <color rgb="FFF8696B"/>
      </colorScale>
    </cfRule>
  </conditionalFormatting>
  <conditionalFormatting sqref="O24 M24 Q24 S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N25 L25 P25 R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M25 O25 Q25 S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N26 L26 P26 R26">
    <cfRule type="colorScale" priority="19">
      <colorScale>
        <cfvo type="min"/>
        <cfvo type="max"/>
        <color rgb="FFFCFCFF"/>
        <color rgb="FFF8696B"/>
      </colorScale>
    </cfRule>
  </conditionalFormatting>
  <conditionalFormatting sqref="O26 M26 Q26 S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L27 N27 P27 R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M27 O27 Q27 S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L28 N28 P28 R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O28 M28 Q28 S28">
    <cfRule type="colorScale" priority="14">
      <colorScale>
        <cfvo type="min"/>
        <cfvo type="max"/>
        <color rgb="FFFCFCFF"/>
        <color rgb="FF63BE7B"/>
      </colorScale>
    </cfRule>
  </conditionalFormatting>
  <conditionalFormatting sqref="L29 N29 P29 R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9 M29 Q29 S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V3:Y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9">
      <colorScale>
        <cfvo type="min"/>
        <cfvo type="max"/>
        <color rgb="FFFCFCFF"/>
        <color rgb="FFF8696B"/>
      </colorScale>
    </cfRule>
  </conditionalFormatting>
  <conditionalFormatting sqref="V13:Y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:Y23">
    <cfRule type="colorScale" priority="7">
      <colorScale>
        <cfvo type="min"/>
        <cfvo type="max"/>
        <color rgb="FFFCFCFF"/>
        <color rgb="FFF8696B"/>
      </colorScale>
    </cfRule>
  </conditionalFormatting>
  <conditionalFormatting sqref="V24:Y24">
    <cfRule type="colorScale" priority="6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V26:Y26">
    <cfRule type="colorScale" priority="4">
      <colorScale>
        <cfvo type="min"/>
        <cfvo type="max"/>
        <color rgb="FFFCFCFF"/>
        <color rgb="FFF8696B"/>
      </colorScale>
    </cfRule>
  </conditionalFormatting>
  <conditionalFormatting sqref="V27:Y27">
    <cfRule type="colorScale" priority="3">
      <colorScale>
        <cfvo type="min"/>
        <cfvo type="max"/>
        <color rgb="FFFCFCFF"/>
        <color rgb="FFF8696B"/>
      </colorScale>
    </cfRule>
  </conditionalFormatting>
  <conditionalFormatting sqref="V28:Y28">
    <cfRule type="colorScale" priority="2">
      <colorScale>
        <cfvo type="min"/>
        <cfvo type="max"/>
        <color rgb="FFFCFCFF"/>
        <color rgb="FFF8696B"/>
      </colorScale>
    </cfRule>
  </conditionalFormatting>
  <conditionalFormatting sqref="V29:Y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3" sqref="B13"/>
    </sheetView>
  </sheetViews>
  <sheetFormatPr defaultRowHeight="15" x14ac:dyDescent="0.25"/>
  <cols>
    <col min="1" max="1" width="17.5703125" customWidth="1"/>
    <col min="2" max="2" width="8.5703125" bestFit="1" customWidth="1"/>
    <col min="3" max="3" width="13.28515625" bestFit="1" customWidth="1"/>
    <col min="4" max="4" width="7" bestFit="1" customWidth="1"/>
    <col min="5" max="5" width="11.5703125" bestFit="1" customWidth="1"/>
  </cols>
  <sheetData>
    <row r="1" spans="1:6" ht="15.75" thickBot="1" x14ac:dyDescent="0.3">
      <c r="A1" s="88" t="s">
        <v>52</v>
      </c>
      <c r="B1" s="89" t="s">
        <v>47</v>
      </c>
      <c r="C1" s="92" t="s">
        <v>48</v>
      </c>
      <c r="D1" s="93" t="s">
        <v>49</v>
      </c>
      <c r="E1" s="94" t="s">
        <v>50</v>
      </c>
      <c r="F1" s="95" t="s">
        <v>51</v>
      </c>
    </row>
    <row r="2" spans="1:6" x14ac:dyDescent="0.25">
      <c r="A2" s="89" t="s">
        <v>0</v>
      </c>
      <c r="B2" s="67">
        <v>0.32883116883116897</v>
      </c>
      <c r="C2" s="68">
        <v>0.24909999999999999</v>
      </c>
      <c r="D2" s="68">
        <v>0.17730000000000001</v>
      </c>
      <c r="E2" s="67">
        <v>0.2</v>
      </c>
      <c r="F2" s="69">
        <v>0.23499999999999999</v>
      </c>
    </row>
    <row r="3" spans="1:6" x14ac:dyDescent="0.25">
      <c r="A3" s="90" t="s">
        <v>1</v>
      </c>
      <c r="B3" s="70">
        <v>0.20961038961038961</v>
      </c>
      <c r="C3" s="71">
        <v>0.32279999999999998</v>
      </c>
      <c r="D3" s="71">
        <v>0.31630000000000003</v>
      </c>
      <c r="E3" s="70">
        <v>0.33</v>
      </c>
      <c r="F3" s="72">
        <v>0.29899999999999999</v>
      </c>
    </row>
    <row r="4" spans="1:6" x14ac:dyDescent="0.25">
      <c r="A4" s="90" t="s">
        <v>2</v>
      </c>
      <c r="B4" s="70">
        <v>0.26363636363636361</v>
      </c>
      <c r="C4" s="71">
        <v>0.18049999999999999</v>
      </c>
      <c r="D4" s="71">
        <v>0.26889999999999997</v>
      </c>
      <c r="E4" s="70">
        <v>0.2</v>
      </c>
      <c r="F4" s="72">
        <v>0.224</v>
      </c>
    </row>
    <row r="5" spans="1:6" ht="15.75" thickBot="1" x14ac:dyDescent="0.3">
      <c r="A5" s="91" t="s">
        <v>3</v>
      </c>
      <c r="B5" s="73">
        <v>0.19792207792207792</v>
      </c>
      <c r="C5" s="74">
        <v>0.2475</v>
      </c>
      <c r="D5" s="74">
        <v>0.2374</v>
      </c>
      <c r="E5" s="73">
        <v>0.28000000000000003</v>
      </c>
      <c r="F5" s="75">
        <v>0.245</v>
      </c>
    </row>
  </sheetData>
  <conditionalFormatting sqref="B2:B5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5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5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workbookViewId="0">
      <selection activeCell="O3" sqref="O3:O6"/>
    </sheetView>
  </sheetViews>
  <sheetFormatPr defaultRowHeight="15" x14ac:dyDescent="0.25"/>
  <cols>
    <col min="1" max="1" width="11.5703125" bestFit="1" customWidth="1"/>
    <col min="5" max="5" width="14.28515625" bestFit="1" customWidth="1"/>
    <col min="9" max="9" width="14.28515625" bestFit="1" customWidth="1"/>
    <col min="13" max="13" width="14.28515625" bestFit="1" customWidth="1"/>
    <col min="14" max="14" width="8.85546875" style="35"/>
    <col min="16" max="18" width="9.5703125" bestFit="1" customWidth="1"/>
    <col min="19" max="19" width="14.28515625" bestFit="1" customWidth="1"/>
    <col min="23" max="23" width="14.28515625" bestFit="1" customWidth="1"/>
    <col min="27" max="27" width="14.28515625" bestFit="1" customWidth="1"/>
    <col min="33" max="33" width="14.28515625" bestFit="1" customWidth="1"/>
    <col min="37" max="37" width="14.28515625" bestFit="1" customWidth="1"/>
    <col min="41" max="41" width="14.28515625" bestFit="1" customWidth="1"/>
  </cols>
  <sheetData>
    <row r="1" spans="1:41" ht="31.9" customHeight="1" thickBot="1" x14ac:dyDescent="0.3">
      <c r="A1" s="127" t="s">
        <v>28</v>
      </c>
      <c r="B1" s="128" t="s">
        <v>19</v>
      </c>
      <c r="C1" s="133"/>
      <c r="D1" s="133"/>
      <c r="E1" s="129"/>
      <c r="F1" s="128" t="s">
        <v>20</v>
      </c>
      <c r="G1" s="133"/>
      <c r="H1" s="133"/>
      <c r="I1" s="129"/>
      <c r="J1" s="128" t="s">
        <v>21</v>
      </c>
      <c r="K1" s="133"/>
      <c r="L1" s="133"/>
      <c r="M1" s="129"/>
      <c r="O1" s="127" t="s">
        <v>30</v>
      </c>
      <c r="P1" s="128" t="s">
        <v>19</v>
      </c>
      <c r="Q1" s="133"/>
      <c r="R1" s="133"/>
      <c r="S1" s="129"/>
      <c r="T1" s="128" t="s">
        <v>20</v>
      </c>
      <c r="U1" s="133"/>
      <c r="V1" s="133"/>
      <c r="W1" s="129"/>
      <c r="X1" s="128" t="s">
        <v>21</v>
      </c>
      <c r="Y1" s="133"/>
      <c r="Z1" s="133"/>
      <c r="AA1" s="129"/>
      <c r="AC1" s="127" t="s">
        <v>34</v>
      </c>
      <c r="AD1" s="128" t="s">
        <v>19</v>
      </c>
      <c r="AE1" s="133"/>
      <c r="AF1" s="133"/>
      <c r="AG1" s="129"/>
      <c r="AH1" s="128" t="s">
        <v>20</v>
      </c>
      <c r="AI1" s="133"/>
      <c r="AJ1" s="133"/>
      <c r="AK1" s="129"/>
      <c r="AL1" s="128" t="s">
        <v>21</v>
      </c>
      <c r="AM1" s="133"/>
      <c r="AN1" s="133"/>
      <c r="AO1" s="129"/>
    </row>
    <row r="2" spans="1:41" ht="13.15" customHeight="1" thickBot="1" x14ac:dyDescent="0.3">
      <c r="A2" s="127"/>
      <c r="B2" s="24" t="s">
        <v>25</v>
      </c>
      <c r="C2" s="25" t="s">
        <v>26</v>
      </c>
      <c r="D2" s="25" t="s">
        <v>27</v>
      </c>
      <c r="E2" s="26" t="s">
        <v>37</v>
      </c>
      <c r="F2" s="24" t="s">
        <v>25</v>
      </c>
      <c r="G2" s="25" t="s">
        <v>26</v>
      </c>
      <c r="H2" s="25" t="s">
        <v>27</v>
      </c>
      <c r="I2" s="26" t="s">
        <v>37</v>
      </c>
      <c r="J2" s="24" t="s">
        <v>25</v>
      </c>
      <c r="K2" s="25" t="s">
        <v>26</v>
      </c>
      <c r="L2" s="25" t="s">
        <v>27</v>
      </c>
      <c r="M2" s="26" t="s">
        <v>37</v>
      </c>
      <c r="O2" s="127"/>
      <c r="P2" s="24" t="s">
        <v>25</v>
      </c>
      <c r="Q2" s="25" t="s">
        <v>26</v>
      </c>
      <c r="R2" s="25" t="s">
        <v>27</v>
      </c>
      <c r="S2" s="26" t="s">
        <v>37</v>
      </c>
      <c r="T2" s="24" t="s">
        <v>25</v>
      </c>
      <c r="U2" s="25" t="s">
        <v>26</v>
      </c>
      <c r="V2" s="25" t="s">
        <v>27</v>
      </c>
      <c r="W2" s="26" t="s">
        <v>37</v>
      </c>
      <c r="X2" s="24" t="s">
        <v>25</v>
      </c>
      <c r="Y2" s="25" t="s">
        <v>26</v>
      </c>
      <c r="Z2" s="25" t="s">
        <v>27</v>
      </c>
      <c r="AA2" s="26" t="s">
        <v>37</v>
      </c>
      <c r="AC2" s="127"/>
      <c r="AD2" s="24" t="s">
        <v>25</v>
      </c>
      <c r="AE2" s="25" t="s">
        <v>26</v>
      </c>
      <c r="AF2" s="25" t="s">
        <v>27</v>
      </c>
      <c r="AG2" s="26" t="s">
        <v>37</v>
      </c>
      <c r="AH2" s="24" t="s">
        <v>25</v>
      </c>
      <c r="AI2" s="25" t="s">
        <v>26</v>
      </c>
      <c r="AJ2" s="25" t="s">
        <v>27</v>
      </c>
      <c r="AK2" s="26" t="s">
        <v>37</v>
      </c>
      <c r="AL2" s="24" t="s">
        <v>25</v>
      </c>
      <c r="AM2" s="25" t="s">
        <v>26</v>
      </c>
      <c r="AN2" s="25" t="s">
        <v>27</v>
      </c>
      <c r="AO2" s="26" t="s">
        <v>37</v>
      </c>
    </row>
    <row r="3" spans="1:41" x14ac:dyDescent="0.25">
      <c r="A3" s="1" t="s">
        <v>11</v>
      </c>
      <c r="B3" s="36">
        <v>36.487499999999997</v>
      </c>
      <c r="C3" s="37">
        <v>39.554000000000002</v>
      </c>
      <c r="D3" s="37">
        <v>37.570399999999999</v>
      </c>
      <c r="E3" s="44">
        <v>37.614517719176597</v>
      </c>
      <c r="F3" s="36">
        <v>0.25600000000000001</v>
      </c>
      <c r="G3" s="37">
        <v>0.27129999999999999</v>
      </c>
      <c r="H3" s="37">
        <v>0.24759999999999999</v>
      </c>
      <c r="I3" s="44">
        <v>0.24752424791677599</v>
      </c>
      <c r="J3" s="36">
        <v>0.12590000000000001</v>
      </c>
      <c r="K3" s="37">
        <v>0.21029999999999999</v>
      </c>
      <c r="L3" s="37">
        <v>0.1762</v>
      </c>
      <c r="M3" s="44">
        <v>0.176222838680519</v>
      </c>
      <c r="O3" s="33" t="s">
        <v>0</v>
      </c>
      <c r="P3" s="50">
        <v>58.704505489637903</v>
      </c>
      <c r="Q3" s="51">
        <v>67.295565082130096</v>
      </c>
      <c r="R3" s="51">
        <v>63.528915079833503</v>
      </c>
      <c r="S3" s="55">
        <v>63.266688148664599</v>
      </c>
      <c r="T3" s="67">
        <v>0.30298854677166698</v>
      </c>
      <c r="U3" s="68">
        <v>0.46655468301782899</v>
      </c>
      <c r="V3" s="68">
        <v>0.37404553020922698</v>
      </c>
      <c r="W3" s="69">
        <v>0.38284660205760501</v>
      </c>
      <c r="X3" s="67">
        <v>6.3014421174734006E-2</v>
      </c>
      <c r="Y3" s="68">
        <v>0.10549280688399799</v>
      </c>
      <c r="Z3" s="68">
        <v>4.6273821075416298E-2</v>
      </c>
      <c r="AA3" s="69">
        <v>4.4687882155783502E-2</v>
      </c>
      <c r="AC3" s="1" t="s">
        <v>0</v>
      </c>
      <c r="AD3" s="50">
        <f>P3-P$7</f>
        <v>-9.9244167638097736E-2</v>
      </c>
      <c r="AE3" s="51">
        <f>Q3-Q$7</f>
        <v>0.78074290837510318</v>
      </c>
      <c r="AF3" s="51">
        <f>R3-R$7</f>
        <v>0.78891088994200231</v>
      </c>
      <c r="AG3" s="51">
        <f>S3-S$7</f>
        <v>1.1013465190334983</v>
      </c>
      <c r="AH3" s="58">
        <f t="shared" ref="AH3" si="0">T3-T$7</f>
        <v>1.9913720375176969E-2</v>
      </c>
      <c r="AI3" s="59">
        <f t="shared" ref="AI3" si="1">U3-U$7</f>
        <v>5.4289848471186009E-2</v>
      </c>
      <c r="AJ3" s="59">
        <f t="shared" ref="AJ3:AK3" si="2">V3-V$7</f>
        <v>3.5475287890695983E-2</v>
      </c>
      <c r="AK3" s="60">
        <f t="shared" si="2"/>
        <v>4.4754165790674039E-2</v>
      </c>
      <c r="AL3" s="58">
        <f t="shared" ref="AL3:AL6" si="3">X3-X$7</f>
        <v>-2.5398682586896953E-3</v>
      </c>
      <c r="AM3" s="59">
        <f t="shared" ref="AM3:AM6" si="4">Y3-Y$7</f>
        <v>-8.9241621212680089E-3</v>
      </c>
      <c r="AN3" s="59">
        <f t="shared" ref="AN3:AO3" si="5">Z3-Z$7</f>
        <v>-6.1091185951886035E-3</v>
      </c>
      <c r="AO3" s="60">
        <f t="shared" si="5"/>
        <v>-7.6284972564529957E-3</v>
      </c>
    </row>
    <row r="4" spans="1:41" x14ac:dyDescent="0.25">
      <c r="A4" s="2" t="s">
        <v>22</v>
      </c>
      <c r="B4" s="39">
        <v>15.2925</v>
      </c>
      <c r="C4" s="35">
        <v>16.238700000000001</v>
      </c>
      <c r="D4" s="35">
        <v>15.8323</v>
      </c>
      <c r="E4" s="45">
        <v>15.840291701566599</v>
      </c>
      <c r="F4" s="39">
        <v>0.16539999999999999</v>
      </c>
      <c r="G4" s="35">
        <v>0.2177</v>
      </c>
      <c r="H4" s="35">
        <v>0.20860000000000001</v>
      </c>
      <c r="I4" s="45">
        <v>0.20855704974334799</v>
      </c>
      <c r="J4" s="39">
        <v>7.85E-2</v>
      </c>
      <c r="K4" s="35">
        <v>8.7300000000000003E-2</v>
      </c>
      <c r="L4" s="35">
        <v>9.9900000000000003E-2</v>
      </c>
      <c r="M4" s="45">
        <v>9.9964451072948907E-2</v>
      </c>
      <c r="O4" s="34" t="s">
        <v>1</v>
      </c>
      <c r="P4" s="52">
        <v>59.646373514909897</v>
      </c>
      <c r="Q4" s="49">
        <v>65.627816986253706</v>
      </c>
      <c r="R4" s="49">
        <v>61.899280977070298</v>
      </c>
      <c r="S4" s="56">
        <v>61.220013379738198</v>
      </c>
      <c r="T4" s="70">
        <v>0.31579656728654898</v>
      </c>
      <c r="U4" s="71">
        <v>0.50159401524796998</v>
      </c>
      <c r="V4" s="71">
        <v>0.404798201881574</v>
      </c>
      <c r="W4" s="72">
        <v>0.41179804466623499</v>
      </c>
      <c r="X4" s="70">
        <v>6.9053284587343305E-2</v>
      </c>
      <c r="Y4" s="71">
        <v>0.10566516907404699</v>
      </c>
      <c r="Z4" s="71">
        <v>4.7561752003628999E-2</v>
      </c>
      <c r="AA4" s="72">
        <v>4.5657514395585498E-2</v>
      </c>
      <c r="AC4" s="2" t="s">
        <v>1</v>
      </c>
      <c r="AD4" s="52">
        <f t="shared" ref="AD4:AD6" si="6">P4-P$7</f>
        <v>0.84262385763389602</v>
      </c>
      <c r="AE4" s="49">
        <f t="shared" ref="AE4:AF6" si="7">Q4-Q$7</f>
        <v>-0.88700518750128765</v>
      </c>
      <c r="AF4" s="49">
        <f t="shared" si="7"/>
        <v>-0.84072321282120299</v>
      </c>
      <c r="AG4" s="49">
        <f t="shared" ref="AG4:AG6" si="8">S4-S$7</f>
        <v>-0.94532824989290276</v>
      </c>
      <c r="AH4" s="61">
        <f t="shared" ref="AH4:AH6" si="9">T4-T$7</f>
        <v>3.272174089005897E-2</v>
      </c>
      <c r="AI4" s="62">
        <f t="shared" ref="AI4:AI6" si="10">U4-U$7</f>
        <v>8.9329180701327004E-2</v>
      </c>
      <c r="AJ4" s="62">
        <f t="shared" ref="AJ4:AJ6" si="11">V4-V$7</f>
        <v>6.6227959563043004E-2</v>
      </c>
      <c r="AK4" s="63">
        <f t="shared" ref="AK4:AK6" si="12">W4-W$7</f>
        <v>7.3705608399304012E-2</v>
      </c>
      <c r="AL4" s="61">
        <f t="shared" si="3"/>
        <v>3.498995153919604E-3</v>
      </c>
      <c r="AM4" s="62">
        <f t="shared" si="4"/>
        <v>-8.7517999312190092E-3</v>
      </c>
      <c r="AN4" s="62">
        <f t="shared" ref="AN4:AN6" si="13">Z4-Z$7</f>
        <v>-4.8211876669759027E-3</v>
      </c>
      <c r="AO4" s="63">
        <f t="shared" ref="AO4:AO6" si="14">AA4-AA$7</f>
        <v>-6.6588650166509999E-3</v>
      </c>
    </row>
    <row r="5" spans="1:41" x14ac:dyDescent="0.25">
      <c r="A5" s="2" t="s">
        <v>23</v>
      </c>
      <c r="B5" s="39">
        <v>0.51470000000000005</v>
      </c>
      <c r="C5" s="35">
        <v>0.2034</v>
      </c>
      <c r="D5" s="35">
        <v>0.35539999999999999</v>
      </c>
      <c r="E5" s="45">
        <v>0.34039312130162802</v>
      </c>
      <c r="F5" s="39">
        <v>0.93310000000000004</v>
      </c>
      <c r="G5" s="35">
        <v>1.0193000000000001</v>
      </c>
      <c r="H5" s="35">
        <v>1.1556999999999999</v>
      </c>
      <c r="I5" s="45">
        <v>1.15586994499122</v>
      </c>
      <c r="J5" s="39">
        <v>0.72750000000000004</v>
      </c>
      <c r="K5" s="35">
        <v>-0.2707</v>
      </c>
      <c r="L5" s="35">
        <v>-2.92E-2</v>
      </c>
      <c r="M5" s="45">
        <v>-2.91306347203317E-2</v>
      </c>
      <c r="O5" s="34" t="s">
        <v>2</v>
      </c>
      <c r="P5" s="52">
        <v>58.446144276281601</v>
      </c>
      <c r="Q5" s="49">
        <v>66.849900668326697</v>
      </c>
      <c r="R5" s="49">
        <v>62.844409846347297</v>
      </c>
      <c r="S5" s="56">
        <v>62.4906144706204</v>
      </c>
      <c r="T5" s="70">
        <v>0.25744748423630598</v>
      </c>
      <c r="U5" s="71">
        <v>0.37262623231085601</v>
      </c>
      <c r="V5" s="71">
        <v>0.30625770151436998</v>
      </c>
      <c r="W5" s="72">
        <v>0.30914275091551802</v>
      </c>
      <c r="X5" s="70">
        <v>5.9683016909213599E-2</v>
      </c>
      <c r="Y5" s="71">
        <v>0.11644882772868299</v>
      </c>
      <c r="Z5" s="71">
        <v>5.5630589492865597E-2</v>
      </c>
      <c r="AA5" s="72">
        <v>5.3717747281024901E-2</v>
      </c>
      <c r="AC5" s="2" t="s">
        <v>2</v>
      </c>
      <c r="AD5" s="52">
        <f t="shared" si="6"/>
        <v>-0.35760538099439998</v>
      </c>
      <c r="AE5" s="49">
        <f t="shared" si="7"/>
        <v>0.3350784945717038</v>
      </c>
      <c r="AF5" s="49">
        <f t="shared" si="7"/>
        <v>0.10440565645579625</v>
      </c>
      <c r="AG5" s="49">
        <f t="shared" si="8"/>
        <v>0.32527284098929954</v>
      </c>
      <c r="AH5" s="61">
        <f t="shared" si="9"/>
        <v>-2.562734216018403E-2</v>
      </c>
      <c r="AI5" s="62">
        <f t="shared" si="10"/>
        <v>-3.9638602235786968E-2</v>
      </c>
      <c r="AJ5" s="62">
        <f t="shared" si="11"/>
        <v>-3.2312540804161016E-2</v>
      </c>
      <c r="AK5" s="63">
        <f t="shared" si="12"/>
        <v>-2.8949685351412957E-2</v>
      </c>
      <c r="AL5" s="61">
        <f t="shared" si="3"/>
        <v>-5.8712725242101027E-3</v>
      </c>
      <c r="AM5" s="62">
        <f t="shared" si="4"/>
        <v>2.0318587234169905E-3</v>
      </c>
      <c r="AN5" s="62">
        <f t="shared" si="13"/>
        <v>3.2476498222606953E-3</v>
      </c>
      <c r="AO5" s="63">
        <f t="shared" si="14"/>
        <v>1.4013678687884029E-3</v>
      </c>
    </row>
    <row r="6" spans="1:41" ht="15.75" thickBot="1" x14ac:dyDescent="0.3">
      <c r="A6" s="3" t="s">
        <v>24</v>
      </c>
      <c r="B6" s="41">
        <v>2.7181999999999999</v>
      </c>
      <c r="C6" s="42">
        <v>2.4298999999999999</v>
      </c>
      <c r="D6" s="42">
        <v>2.4984999999999999</v>
      </c>
      <c r="E6" s="46">
        <v>2.4715887093950601</v>
      </c>
      <c r="F6" s="41">
        <v>3.2793000000000001</v>
      </c>
      <c r="G6" s="42">
        <v>3.2294</v>
      </c>
      <c r="H6" s="42">
        <v>3.5617999999999999</v>
      </c>
      <c r="I6" s="46">
        <v>3.5658254539474901</v>
      </c>
      <c r="J6" s="41">
        <v>3.343</v>
      </c>
      <c r="K6" s="42">
        <v>2.1739999999999999</v>
      </c>
      <c r="L6" s="42">
        <v>1.8737999999999999</v>
      </c>
      <c r="M6" s="46">
        <v>1.87407251375338</v>
      </c>
      <c r="O6" s="32" t="s">
        <v>3</v>
      </c>
      <c r="P6" s="53">
        <v>58.0756334121617</v>
      </c>
      <c r="Q6" s="54">
        <v>66.7130701547201</v>
      </c>
      <c r="R6" s="54">
        <v>62.7653344896245</v>
      </c>
      <c r="S6" s="57">
        <v>62.271441641768703</v>
      </c>
      <c r="T6" s="73">
        <v>0.24070235656002001</v>
      </c>
      <c r="U6" s="74">
        <v>0.296332042365896</v>
      </c>
      <c r="V6" s="74">
        <v>0.24501311456705399</v>
      </c>
      <c r="W6" s="75">
        <v>0.246251038226765</v>
      </c>
      <c r="X6" s="73">
        <v>6.8773667242710307E-2</v>
      </c>
      <c r="Y6" s="74">
        <v>0.13172526726886</v>
      </c>
      <c r="Z6" s="74">
        <v>7.1052679551166106E-2</v>
      </c>
      <c r="AA6" s="75">
        <v>6.8617914306009997E-2</v>
      </c>
      <c r="AC6" s="3" t="s">
        <v>3</v>
      </c>
      <c r="AD6" s="53">
        <f t="shared" si="6"/>
        <v>-0.7281162451143004</v>
      </c>
      <c r="AE6" s="54">
        <f t="shared" si="7"/>
        <v>0.19824798096510676</v>
      </c>
      <c r="AF6" s="54">
        <f t="shared" si="7"/>
        <v>2.5330299732999606E-2</v>
      </c>
      <c r="AG6" s="54">
        <f t="shared" si="8"/>
        <v>0.10610001213760256</v>
      </c>
      <c r="AH6" s="64">
        <f t="shared" si="9"/>
        <v>-4.237246983647E-2</v>
      </c>
      <c r="AI6" s="65">
        <f t="shared" si="10"/>
        <v>-0.11593279218074698</v>
      </c>
      <c r="AJ6" s="65">
        <f t="shared" si="11"/>
        <v>-9.3557127751477009E-2</v>
      </c>
      <c r="AK6" s="66">
        <f t="shared" si="12"/>
        <v>-9.1841398040165972E-2</v>
      </c>
      <c r="AL6" s="64">
        <f t="shared" si="3"/>
        <v>3.2193778092866054E-3</v>
      </c>
      <c r="AM6" s="65">
        <f t="shared" si="4"/>
        <v>1.7308298263593994E-2</v>
      </c>
      <c r="AN6" s="65">
        <f t="shared" si="13"/>
        <v>1.8669739880561205E-2</v>
      </c>
      <c r="AO6" s="66">
        <f t="shared" si="14"/>
        <v>1.6301534893773499E-2</v>
      </c>
    </row>
    <row r="7" spans="1:41" x14ac:dyDescent="0.25">
      <c r="O7" s="27" t="s">
        <v>33</v>
      </c>
      <c r="P7" s="28">
        <v>58.803749657276001</v>
      </c>
      <c r="Q7" s="28">
        <v>66.514822173754993</v>
      </c>
      <c r="R7" s="28">
        <v>62.740004189891501</v>
      </c>
      <c r="S7" s="28">
        <v>62.165341629631101</v>
      </c>
      <c r="T7" s="29">
        <v>0.28307482639649001</v>
      </c>
      <c r="U7" s="29">
        <v>0.41226483454664298</v>
      </c>
      <c r="V7" s="29">
        <v>0.338570242318531</v>
      </c>
      <c r="W7" s="29">
        <v>0.33809243626693097</v>
      </c>
      <c r="X7" s="29">
        <v>6.5554289433423701E-2</v>
      </c>
      <c r="Y7" s="29">
        <v>0.114416969005266</v>
      </c>
      <c r="Z7" s="29">
        <v>5.2382939670604901E-2</v>
      </c>
      <c r="AA7" s="29">
        <v>5.2316379412236498E-2</v>
      </c>
    </row>
    <row r="8" spans="1:41" ht="15.75" thickBot="1" x14ac:dyDescent="0.3"/>
    <row r="9" spans="1:41" ht="15.75" thickBot="1" x14ac:dyDescent="0.3">
      <c r="A9" s="127" t="s">
        <v>29</v>
      </c>
      <c r="B9" s="128" t="s">
        <v>19</v>
      </c>
      <c r="C9" s="133"/>
      <c r="D9" s="133"/>
      <c r="E9" s="129"/>
      <c r="F9" s="128" t="s">
        <v>20</v>
      </c>
      <c r="G9" s="133"/>
      <c r="H9" s="133"/>
      <c r="I9" s="129"/>
      <c r="J9" s="128" t="s">
        <v>21</v>
      </c>
      <c r="K9" s="133"/>
      <c r="L9" s="133"/>
      <c r="M9" s="129"/>
      <c r="O9" s="127" t="s">
        <v>31</v>
      </c>
      <c r="P9" s="128" t="s">
        <v>19</v>
      </c>
      <c r="Q9" s="133"/>
      <c r="R9" s="133"/>
      <c r="S9" s="129"/>
      <c r="T9" s="128" t="s">
        <v>20</v>
      </c>
      <c r="U9" s="133"/>
      <c r="V9" s="133"/>
      <c r="W9" s="129"/>
      <c r="X9" s="128" t="s">
        <v>21</v>
      </c>
      <c r="Y9" s="133"/>
      <c r="Z9" s="133"/>
      <c r="AA9" s="129"/>
      <c r="AC9" s="127" t="s">
        <v>35</v>
      </c>
      <c r="AD9" s="128" t="s">
        <v>19</v>
      </c>
      <c r="AE9" s="133"/>
      <c r="AF9" s="133"/>
      <c r="AG9" s="129"/>
      <c r="AH9" s="128" t="s">
        <v>20</v>
      </c>
      <c r="AI9" s="133"/>
      <c r="AJ9" s="133"/>
      <c r="AK9" s="129"/>
      <c r="AL9" s="128" t="s">
        <v>21</v>
      </c>
      <c r="AM9" s="133"/>
      <c r="AN9" s="133"/>
      <c r="AO9" s="129"/>
    </row>
    <row r="10" spans="1:41" ht="15.75" thickBot="1" x14ac:dyDescent="0.3">
      <c r="A10" s="127"/>
      <c r="B10" s="30" t="s">
        <v>25</v>
      </c>
      <c r="C10" s="31" t="s">
        <v>26</v>
      </c>
      <c r="D10" s="31" t="s">
        <v>27</v>
      </c>
      <c r="E10" s="20" t="s">
        <v>37</v>
      </c>
      <c r="F10" s="30" t="s">
        <v>25</v>
      </c>
      <c r="G10" s="31" t="s">
        <v>26</v>
      </c>
      <c r="H10" s="31" t="s">
        <v>27</v>
      </c>
      <c r="I10" s="20" t="s">
        <v>37</v>
      </c>
      <c r="J10" s="24" t="s">
        <v>25</v>
      </c>
      <c r="K10" s="25" t="s">
        <v>26</v>
      </c>
      <c r="L10" s="25" t="s">
        <v>27</v>
      </c>
      <c r="M10" s="26" t="s">
        <v>37</v>
      </c>
      <c r="O10" s="127"/>
      <c r="P10" s="24" t="s">
        <v>25</v>
      </c>
      <c r="Q10" s="25" t="s">
        <v>26</v>
      </c>
      <c r="R10" s="25" t="s">
        <v>27</v>
      </c>
      <c r="S10" s="26" t="s">
        <v>37</v>
      </c>
      <c r="T10" s="24" t="s">
        <v>25</v>
      </c>
      <c r="U10" s="25" t="s">
        <v>26</v>
      </c>
      <c r="V10" s="25" t="s">
        <v>27</v>
      </c>
      <c r="W10" s="26" t="s">
        <v>37</v>
      </c>
      <c r="X10" s="24" t="s">
        <v>25</v>
      </c>
      <c r="Y10" s="25" t="s">
        <v>26</v>
      </c>
      <c r="Z10" s="25" t="s">
        <v>27</v>
      </c>
      <c r="AA10" s="26" t="s">
        <v>37</v>
      </c>
      <c r="AC10" s="127"/>
      <c r="AD10" s="24" t="s">
        <v>25</v>
      </c>
      <c r="AE10" s="25" t="s">
        <v>26</v>
      </c>
      <c r="AF10" s="25" t="s">
        <v>27</v>
      </c>
      <c r="AG10" s="26" t="s">
        <v>37</v>
      </c>
      <c r="AH10" s="24" t="s">
        <v>25</v>
      </c>
      <c r="AI10" s="25" t="s">
        <v>26</v>
      </c>
      <c r="AJ10" s="25" t="s">
        <v>27</v>
      </c>
      <c r="AK10" s="26" t="s">
        <v>37</v>
      </c>
      <c r="AL10" s="24" t="s">
        <v>25</v>
      </c>
      <c r="AM10" s="25" t="s">
        <v>26</v>
      </c>
      <c r="AN10" s="25" t="s">
        <v>27</v>
      </c>
      <c r="AO10" s="26" t="s">
        <v>37</v>
      </c>
    </row>
    <row r="11" spans="1:41" x14ac:dyDescent="0.25">
      <c r="A11" s="1" t="s">
        <v>11</v>
      </c>
      <c r="B11" s="36">
        <v>36.487499999999997</v>
      </c>
      <c r="C11" s="37">
        <v>38.397100000000002</v>
      </c>
      <c r="D11" s="37">
        <v>36.606099999999998</v>
      </c>
      <c r="E11" s="44">
        <v>36.657270321727502</v>
      </c>
      <c r="F11" s="36">
        <v>0.25600000000000001</v>
      </c>
      <c r="G11" s="37">
        <v>0.27179999999999999</v>
      </c>
      <c r="H11" s="37">
        <v>0.24990000000000001</v>
      </c>
      <c r="I11" s="44">
        <v>0.24981270333491801</v>
      </c>
      <c r="J11" s="36">
        <v>0.12590000000000001</v>
      </c>
      <c r="K11" s="37">
        <v>0.20730000000000001</v>
      </c>
      <c r="L11" s="37">
        <v>0.17649999999999999</v>
      </c>
      <c r="M11" s="44">
        <v>0.176491352097744</v>
      </c>
      <c r="O11" s="33" t="s">
        <v>0</v>
      </c>
      <c r="P11" s="50">
        <v>61.843024398960303</v>
      </c>
      <c r="Q11" s="51">
        <v>73.518146133239597</v>
      </c>
      <c r="R11" s="51">
        <v>73.518146133239597</v>
      </c>
      <c r="S11" s="55">
        <v>73.518146133239597</v>
      </c>
      <c r="T11" s="67">
        <v>0.28880812843176801</v>
      </c>
      <c r="U11" s="68">
        <v>0.38076016173701499</v>
      </c>
      <c r="V11" s="68">
        <v>0.35521383723839101</v>
      </c>
      <c r="W11" s="69">
        <v>0.35443263970702199</v>
      </c>
      <c r="X11" s="67">
        <v>9.9379494921585099E-2</v>
      </c>
      <c r="Y11" s="68">
        <v>0.14149841439583599</v>
      </c>
      <c r="Z11" s="68">
        <v>8.17481072424429E-2</v>
      </c>
      <c r="AA11" s="69">
        <v>8.1658112210975797E-2</v>
      </c>
      <c r="AC11" s="21" t="s">
        <v>0</v>
      </c>
      <c r="AD11" s="50">
        <f t="shared" ref="AD11:AK11" si="15">P11-P$15</f>
        <v>-0.7256289905540001</v>
      </c>
      <c r="AE11" s="51">
        <f t="shared" si="15"/>
        <v>1.934052530913192</v>
      </c>
      <c r="AF11" s="51">
        <f t="shared" si="15"/>
        <v>1.934052530913192</v>
      </c>
      <c r="AG11" s="55">
        <f t="shared" si="15"/>
        <v>1.934052530913192</v>
      </c>
      <c r="AH11" s="58">
        <f t="shared" si="15"/>
        <v>5.5431961796330032E-3</v>
      </c>
      <c r="AI11" s="59">
        <f t="shared" si="15"/>
        <v>2.8131562963983003E-2</v>
      </c>
      <c r="AJ11" s="59">
        <f t="shared" si="15"/>
        <v>2.4646077613428019E-2</v>
      </c>
      <c r="AK11" s="60">
        <f t="shared" si="15"/>
        <v>2.3901776484343995E-2</v>
      </c>
      <c r="AL11" s="58">
        <f t="shared" ref="AL11:AO14" si="16">X11-X$15</f>
        <v>-1.5576410276009062E-3</v>
      </c>
      <c r="AM11" s="59">
        <f t="shared" si="16"/>
        <v>-7.1608461907560206E-3</v>
      </c>
      <c r="AN11" s="59">
        <f t="shared" si="16"/>
        <v>-4.8657041666508999E-3</v>
      </c>
      <c r="AO11" s="60">
        <f t="shared" si="16"/>
        <v>-4.9833049732105061E-3</v>
      </c>
    </row>
    <row r="12" spans="1:41" x14ac:dyDescent="0.25">
      <c r="A12" s="2" t="s">
        <v>22</v>
      </c>
      <c r="B12" s="39">
        <v>15.2925</v>
      </c>
      <c r="C12" s="35">
        <v>17.135999999999999</v>
      </c>
      <c r="D12" s="35">
        <v>16.516500000000001</v>
      </c>
      <c r="E12" s="45">
        <v>16.532413037406599</v>
      </c>
      <c r="F12" s="39">
        <v>0.16539999999999999</v>
      </c>
      <c r="G12" s="35">
        <v>0.22589999999999999</v>
      </c>
      <c r="H12" s="35">
        <v>0.2165</v>
      </c>
      <c r="I12" s="45">
        <v>0.216340110512481</v>
      </c>
      <c r="J12" s="39">
        <v>7.85E-2</v>
      </c>
      <c r="K12" s="35">
        <v>8.5999999999999993E-2</v>
      </c>
      <c r="L12" s="35">
        <v>9.8400000000000001E-2</v>
      </c>
      <c r="M12" s="45">
        <v>9.8416608620670795E-2</v>
      </c>
      <c r="O12" s="34" t="s">
        <v>1</v>
      </c>
      <c r="P12" s="52">
        <v>62.666853354612797</v>
      </c>
      <c r="Q12" s="49">
        <v>68.980529294211607</v>
      </c>
      <c r="R12" s="49">
        <v>68.980529294211607</v>
      </c>
      <c r="S12" s="56">
        <v>68.980529294211607</v>
      </c>
      <c r="T12" s="70">
        <v>0.31043508214328502</v>
      </c>
      <c r="U12" s="71">
        <v>0.417252629111447</v>
      </c>
      <c r="V12" s="71">
        <v>0.39167322862196602</v>
      </c>
      <c r="W12" s="72">
        <v>0.39142229780651799</v>
      </c>
      <c r="X12" s="70">
        <v>0.102022186383031</v>
      </c>
      <c r="Y12" s="71">
        <v>0.13378161425103299</v>
      </c>
      <c r="Z12" s="71">
        <v>7.51302262237874E-2</v>
      </c>
      <c r="AA12" s="72">
        <v>7.5076017031599704E-2</v>
      </c>
      <c r="AC12" s="22" t="s">
        <v>1</v>
      </c>
      <c r="AD12" s="52">
        <f t="shared" ref="AD12:AD14" si="17">P12-P$15</f>
        <v>9.8199965098494602E-2</v>
      </c>
      <c r="AE12" s="49">
        <f t="shared" ref="AE12:AK14" si="18">Q12-Q$15</f>
        <v>-2.6035643081147981</v>
      </c>
      <c r="AF12" s="49">
        <f t="shared" si="18"/>
        <v>-2.6035643081147981</v>
      </c>
      <c r="AG12" s="56">
        <f t="shared" si="18"/>
        <v>-2.6035643081147981</v>
      </c>
      <c r="AH12" s="61">
        <f t="shared" si="18"/>
        <v>2.7170149891150019E-2</v>
      </c>
      <c r="AI12" s="62">
        <f t="shared" si="18"/>
        <v>6.4624030338415017E-2</v>
      </c>
      <c r="AJ12" s="62">
        <f t="shared" si="18"/>
        <v>6.1105468997003032E-2</v>
      </c>
      <c r="AK12" s="63">
        <f t="shared" si="18"/>
        <v>6.0891434583839998E-2</v>
      </c>
      <c r="AL12" s="61">
        <f t="shared" si="16"/>
        <v>1.0850504338449918E-3</v>
      </c>
      <c r="AM12" s="62">
        <f t="shared" si="16"/>
        <v>-1.4877646335559019E-2</v>
      </c>
      <c r="AN12" s="62">
        <f t="shared" si="16"/>
        <v>-1.14835851853064E-2</v>
      </c>
      <c r="AO12" s="63">
        <f t="shared" si="16"/>
        <v>-1.15654001525866E-2</v>
      </c>
    </row>
    <row r="13" spans="1:41" x14ac:dyDescent="0.25">
      <c r="A13" s="2" t="s">
        <v>23</v>
      </c>
      <c r="B13" s="39">
        <v>0.51470000000000005</v>
      </c>
      <c r="C13" s="35">
        <v>0.23630000000000001</v>
      </c>
      <c r="D13" s="35">
        <v>0.36370000000000002</v>
      </c>
      <c r="E13" s="45">
        <v>0.35019904874176999</v>
      </c>
      <c r="F13" s="39">
        <v>0.93310000000000004</v>
      </c>
      <c r="G13" s="35">
        <v>1.0327</v>
      </c>
      <c r="H13" s="35">
        <v>1.1599999999999999</v>
      </c>
      <c r="I13" s="45">
        <v>1.1595264464358399</v>
      </c>
      <c r="J13" s="39">
        <v>0.72750000000000004</v>
      </c>
      <c r="K13" s="35">
        <v>-0.25919999999999999</v>
      </c>
      <c r="L13" s="35">
        <v>-3.4200000000000001E-2</v>
      </c>
      <c r="M13" s="45">
        <v>-3.4307738911304397E-2</v>
      </c>
      <c r="O13" s="34" t="s">
        <v>2</v>
      </c>
      <c r="P13" s="52">
        <v>62.7666849744842</v>
      </c>
      <c r="Q13" s="49">
        <v>72.329217414137105</v>
      </c>
      <c r="R13" s="49">
        <v>72.329217414137105</v>
      </c>
      <c r="S13" s="56">
        <v>72.329217414137105</v>
      </c>
      <c r="T13" s="70">
        <v>0.26542011976678098</v>
      </c>
      <c r="U13" s="71">
        <v>0.34520972897312202</v>
      </c>
      <c r="V13" s="71">
        <v>0.32399998738011399</v>
      </c>
      <c r="W13" s="72">
        <v>0.323325059571058</v>
      </c>
      <c r="X13" s="70">
        <v>9.5428903502163806E-2</v>
      </c>
      <c r="Y13" s="71">
        <v>0.146649505072624</v>
      </c>
      <c r="Z13" s="71">
        <v>8.6552608573866693E-2</v>
      </c>
      <c r="AA13" s="72">
        <v>8.6484755460932899E-2</v>
      </c>
      <c r="AC13" s="22" t="s">
        <v>2</v>
      </c>
      <c r="AD13" s="52">
        <f t="shared" si="17"/>
        <v>0.19803158496989681</v>
      </c>
      <c r="AE13" s="49">
        <f t="shared" si="18"/>
        <v>0.74512381181069998</v>
      </c>
      <c r="AF13" s="49">
        <f t="shared" si="18"/>
        <v>0.74512381181069998</v>
      </c>
      <c r="AG13" s="56">
        <f t="shared" si="18"/>
        <v>0.74512381181069998</v>
      </c>
      <c r="AH13" s="61">
        <f t="shared" si="18"/>
        <v>-1.7844812485354022E-2</v>
      </c>
      <c r="AI13" s="62">
        <f t="shared" si="18"/>
        <v>-7.4188697999099662E-3</v>
      </c>
      <c r="AJ13" s="62">
        <f t="shared" si="18"/>
        <v>-6.5677722448490017E-3</v>
      </c>
      <c r="AK13" s="63">
        <f t="shared" si="18"/>
        <v>-7.2058036516199908E-3</v>
      </c>
      <c r="AL13" s="61">
        <f t="shared" si="16"/>
        <v>-5.5082324470221988E-3</v>
      </c>
      <c r="AM13" s="62">
        <f t="shared" si="16"/>
        <v>-2.009755513968009E-3</v>
      </c>
      <c r="AN13" s="62">
        <f t="shared" si="16"/>
        <v>-6.1202835227106012E-5</v>
      </c>
      <c r="AO13" s="63">
        <f t="shared" si="16"/>
        <v>-1.5666172325340399E-4</v>
      </c>
    </row>
    <row r="14" spans="1:41" ht="15.75" thickBot="1" x14ac:dyDescent="0.3">
      <c r="A14" s="3" t="s">
        <v>24</v>
      </c>
      <c r="B14" s="41">
        <v>2.7181999999999999</v>
      </c>
      <c r="C14" s="42">
        <v>2.3574999999999999</v>
      </c>
      <c r="D14" s="42">
        <v>2.4889000000000001</v>
      </c>
      <c r="E14" s="46">
        <v>2.4636591131194998</v>
      </c>
      <c r="F14" s="41">
        <v>3.2793000000000001</v>
      </c>
      <c r="G14" s="42">
        <v>3.2256</v>
      </c>
      <c r="H14" s="42">
        <v>3.5537999999999998</v>
      </c>
      <c r="I14" s="46">
        <v>3.55514638925519</v>
      </c>
      <c r="J14" s="41">
        <v>3.343</v>
      </c>
      <c r="K14" s="42">
        <v>2.1886000000000001</v>
      </c>
      <c r="L14" s="42">
        <v>1.8896999999999999</v>
      </c>
      <c r="M14" s="46">
        <v>1.8899028099212201</v>
      </c>
      <c r="O14" s="32" t="s">
        <v>3</v>
      </c>
      <c r="P14" s="53">
        <v>63.050972003125601</v>
      </c>
      <c r="Q14" s="54">
        <v>72.661256584171298</v>
      </c>
      <c r="R14" s="54">
        <v>72.661256584171298</v>
      </c>
      <c r="S14" s="57">
        <v>72.661256584171298</v>
      </c>
      <c r="T14" s="73">
        <v>0.25315102878668599</v>
      </c>
      <c r="U14" s="74">
        <v>0.255098290248023</v>
      </c>
      <c r="V14" s="74">
        <v>0.23762505387784899</v>
      </c>
      <c r="W14" s="75">
        <v>0.236637658093096</v>
      </c>
      <c r="X14" s="73">
        <v>0.104645143692613</v>
      </c>
      <c r="Y14" s="74">
        <v>0.17634527531800601</v>
      </c>
      <c r="Z14" s="74">
        <v>0.112434159290658</v>
      </c>
      <c r="AA14" s="75">
        <v>0.11242397494562401</v>
      </c>
      <c r="AC14" s="23" t="s">
        <v>3</v>
      </c>
      <c r="AD14" s="53">
        <f t="shared" si="17"/>
        <v>0.48231861361129802</v>
      </c>
      <c r="AE14" s="54">
        <f t="shared" si="18"/>
        <v>1.0771629818448929</v>
      </c>
      <c r="AF14" s="54">
        <f t="shared" si="18"/>
        <v>1.0771629818448929</v>
      </c>
      <c r="AG14" s="57">
        <f t="shared" si="18"/>
        <v>1.0771629818448929</v>
      </c>
      <c r="AH14" s="64">
        <f t="shared" si="18"/>
        <v>-3.011390346544901E-2</v>
      </c>
      <c r="AI14" s="65">
        <f t="shared" si="18"/>
        <v>-9.7530308525008991E-2</v>
      </c>
      <c r="AJ14" s="65">
        <f t="shared" si="18"/>
        <v>-9.2942705747113996E-2</v>
      </c>
      <c r="AK14" s="66">
        <f t="shared" si="18"/>
        <v>-9.3893205129581991E-2</v>
      </c>
      <c r="AL14" s="64">
        <f t="shared" si="16"/>
        <v>3.7080077434269998E-3</v>
      </c>
      <c r="AM14" s="65">
        <f t="shared" si="16"/>
        <v>2.7686014731413994E-2</v>
      </c>
      <c r="AN14" s="65">
        <f t="shared" si="16"/>
        <v>2.5820347881564204E-2</v>
      </c>
      <c r="AO14" s="66">
        <f t="shared" si="16"/>
        <v>2.5782557761437702E-2</v>
      </c>
    </row>
    <row r="15" spans="1:41" x14ac:dyDescent="0.25">
      <c r="O15" s="27" t="s">
        <v>33</v>
      </c>
      <c r="P15" s="28">
        <v>62.568653389514303</v>
      </c>
      <c r="Q15" s="28">
        <v>71.584093602326405</v>
      </c>
      <c r="R15" s="28">
        <v>71.584093602326405</v>
      </c>
      <c r="S15" s="28">
        <v>71.584093602326405</v>
      </c>
      <c r="T15" s="29">
        <v>0.283264932252135</v>
      </c>
      <c r="U15" s="29">
        <v>0.35262859877303199</v>
      </c>
      <c r="V15" s="29">
        <v>0.33056775962496299</v>
      </c>
      <c r="W15" s="29">
        <v>0.330530863222678</v>
      </c>
      <c r="X15" s="29">
        <v>0.100937135949186</v>
      </c>
      <c r="Y15" s="29">
        <v>0.14865926058659201</v>
      </c>
      <c r="Z15" s="29">
        <v>8.6613811409093799E-2</v>
      </c>
      <c r="AA15" s="29">
        <v>8.6641417184186303E-2</v>
      </c>
    </row>
    <row r="16" spans="1:41" ht="15.75" thickBot="1" x14ac:dyDescent="0.3"/>
    <row r="17" spans="15:41" ht="15.75" thickBot="1" x14ac:dyDescent="0.3">
      <c r="O17" s="127" t="s">
        <v>32</v>
      </c>
      <c r="P17" s="128" t="s">
        <v>19</v>
      </c>
      <c r="Q17" s="133"/>
      <c r="R17" s="133"/>
      <c r="S17" s="129"/>
      <c r="T17" s="128" t="s">
        <v>20</v>
      </c>
      <c r="U17" s="133"/>
      <c r="V17" s="133"/>
      <c r="W17" s="129"/>
      <c r="X17" s="128" t="s">
        <v>21</v>
      </c>
      <c r="Y17" s="133"/>
      <c r="Z17" s="133"/>
      <c r="AA17" s="129"/>
      <c r="AC17" s="127" t="s">
        <v>36</v>
      </c>
      <c r="AD17" s="128" t="s">
        <v>19</v>
      </c>
      <c r="AE17" s="133"/>
      <c r="AF17" s="133"/>
      <c r="AG17" s="129"/>
      <c r="AH17" s="128" t="s">
        <v>20</v>
      </c>
      <c r="AI17" s="133"/>
      <c r="AJ17" s="133"/>
      <c r="AK17" s="129"/>
      <c r="AL17" s="128" t="s">
        <v>21</v>
      </c>
      <c r="AM17" s="133"/>
      <c r="AN17" s="133"/>
      <c r="AO17" s="129"/>
    </row>
    <row r="18" spans="15:41" ht="15.75" thickBot="1" x14ac:dyDescent="0.3">
      <c r="O18" s="127"/>
      <c r="P18" s="24" t="s">
        <v>25</v>
      </c>
      <c r="Q18" s="25" t="s">
        <v>26</v>
      </c>
      <c r="R18" s="25" t="s">
        <v>27</v>
      </c>
      <c r="S18" s="26" t="s">
        <v>37</v>
      </c>
      <c r="T18" s="24" t="s">
        <v>25</v>
      </c>
      <c r="U18" s="25" t="s">
        <v>26</v>
      </c>
      <c r="V18" s="25" t="s">
        <v>27</v>
      </c>
      <c r="W18" s="26" t="s">
        <v>37</v>
      </c>
      <c r="X18" s="24" t="s">
        <v>25</v>
      </c>
      <c r="Y18" s="25" t="s">
        <v>26</v>
      </c>
      <c r="Z18" s="25" t="s">
        <v>27</v>
      </c>
      <c r="AA18" s="26" t="s">
        <v>37</v>
      </c>
      <c r="AC18" s="127"/>
      <c r="AD18" s="24" t="s">
        <v>25</v>
      </c>
      <c r="AE18" s="25" t="s">
        <v>26</v>
      </c>
      <c r="AF18" s="25" t="s">
        <v>27</v>
      </c>
      <c r="AG18" s="26" t="s">
        <v>37</v>
      </c>
      <c r="AH18" s="24" t="s">
        <v>25</v>
      </c>
      <c r="AI18" s="25" t="s">
        <v>26</v>
      </c>
      <c r="AJ18" s="25" t="s">
        <v>27</v>
      </c>
      <c r="AK18" s="26" t="s">
        <v>37</v>
      </c>
      <c r="AL18" s="24" t="s">
        <v>25</v>
      </c>
      <c r="AM18" s="25" t="s">
        <v>26</v>
      </c>
      <c r="AN18" s="25" t="s">
        <v>27</v>
      </c>
      <c r="AO18" s="26" t="s">
        <v>37</v>
      </c>
    </row>
    <row r="19" spans="15:41" x14ac:dyDescent="0.25">
      <c r="O19" s="33" t="s">
        <v>0</v>
      </c>
      <c r="P19" s="50">
        <v>34.960572507043501</v>
      </c>
      <c r="Q19" s="51">
        <v>45.948714106634498</v>
      </c>
      <c r="R19" s="51">
        <v>40.611919292202003</v>
      </c>
      <c r="S19" s="55">
        <v>40.447293653019202</v>
      </c>
      <c r="T19" s="67">
        <v>0.37722708744533701</v>
      </c>
      <c r="U19" s="68">
        <v>0.519062763937023</v>
      </c>
      <c r="V19" s="68">
        <v>0.46854739549136798</v>
      </c>
      <c r="W19" s="69">
        <v>0.47486352205733001</v>
      </c>
      <c r="X19" s="67">
        <v>6.4810852773157304E-2</v>
      </c>
      <c r="Y19" s="68">
        <v>0.107206541613313</v>
      </c>
      <c r="Z19" s="68">
        <v>5.71610801028926E-2</v>
      </c>
      <c r="AA19" s="69">
        <v>5.6335240325820997E-2</v>
      </c>
      <c r="AC19" s="21" t="s">
        <v>0</v>
      </c>
      <c r="AD19" s="50">
        <f t="shared" ref="AD19:AL19" si="19">P19-P$23</f>
        <v>-0.1293731620421994</v>
      </c>
      <c r="AE19" s="51">
        <f t="shared" si="19"/>
        <v>0.19628022804489831</v>
      </c>
      <c r="AF19" s="51">
        <f t="shared" si="19"/>
        <v>0.26497924478510271</v>
      </c>
      <c r="AG19" s="55">
        <f t="shared" si="19"/>
        <v>0.32371676224639856</v>
      </c>
      <c r="AH19" s="58">
        <f t="shared" si="19"/>
        <v>-6.2257965502339752E-3</v>
      </c>
      <c r="AI19" s="59">
        <f t="shared" si="19"/>
        <v>2.4779408353575005E-2</v>
      </c>
      <c r="AJ19" s="59">
        <f t="shared" si="19"/>
        <v>2.3506174095632992E-2</v>
      </c>
      <c r="AK19" s="60">
        <f t="shared" si="19"/>
        <v>3.0592168884647997E-2</v>
      </c>
      <c r="AL19" s="58">
        <f t="shared" si="19"/>
        <v>5.2216838886380568E-4</v>
      </c>
      <c r="AM19" s="59">
        <f t="shared" ref="AL19:AO22" si="20">Y19-Y$23</f>
        <v>9.7665231250275014E-3</v>
      </c>
      <c r="AN19" s="59">
        <f t="shared" si="20"/>
        <v>9.0510407498406026E-3</v>
      </c>
      <c r="AO19" s="60">
        <f t="shared" si="20"/>
        <v>8.2563686377751938E-3</v>
      </c>
    </row>
    <row r="20" spans="15:41" x14ac:dyDescent="0.25">
      <c r="O20" s="34" t="s">
        <v>1</v>
      </c>
      <c r="P20" s="52">
        <v>35.195375918689898</v>
      </c>
      <c r="Q20" s="49">
        <v>45.118137319351</v>
      </c>
      <c r="R20" s="49">
        <v>39.715430327624098</v>
      </c>
      <c r="S20" s="56">
        <v>39.432830093490203</v>
      </c>
      <c r="T20" s="70">
        <v>0.42164927973890798</v>
      </c>
      <c r="U20" s="71">
        <v>0.56701213274689999</v>
      </c>
      <c r="V20" s="71">
        <v>0.52243514878249997</v>
      </c>
      <c r="W20" s="72">
        <v>0.526365734899638</v>
      </c>
      <c r="X20" s="70">
        <v>6.9817040344583997E-2</v>
      </c>
      <c r="Y20" s="71">
        <v>9.4980800123137393E-2</v>
      </c>
      <c r="Z20" s="71">
        <v>4.96263586443998E-2</v>
      </c>
      <c r="AA20" s="72">
        <v>4.8470381678208302E-2</v>
      </c>
      <c r="AC20" s="22" t="s">
        <v>1</v>
      </c>
      <c r="AD20" s="52">
        <f t="shared" ref="AD20:AD22" si="21">P20-P$23</f>
        <v>0.105430249604197</v>
      </c>
      <c r="AE20" s="49">
        <f t="shared" ref="AE20:AK22" si="22">Q20-Q$23</f>
        <v>-0.6342965592385994</v>
      </c>
      <c r="AF20" s="49">
        <f t="shared" si="22"/>
        <v>-0.63150971979280257</v>
      </c>
      <c r="AG20" s="56">
        <f t="shared" si="22"/>
        <v>-0.6907467972825998</v>
      </c>
      <c r="AH20" s="61">
        <f t="shared" si="22"/>
        <v>3.8196395743336997E-2</v>
      </c>
      <c r="AI20" s="62">
        <f t="shared" si="22"/>
        <v>7.2728777163451996E-2</v>
      </c>
      <c r="AJ20" s="62">
        <f t="shared" si="22"/>
        <v>7.7393927386764982E-2</v>
      </c>
      <c r="AK20" s="63">
        <f t="shared" si="22"/>
        <v>8.2094381726955989E-2</v>
      </c>
      <c r="AL20" s="61">
        <f t="shared" si="20"/>
        <v>5.5283559602904986E-3</v>
      </c>
      <c r="AM20" s="62">
        <f t="shared" si="20"/>
        <v>-2.4592183651481053E-3</v>
      </c>
      <c r="AN20" s="62">
        <f t="shared" si="20"/>
        <v>1.5163192913478021E-3</v>
      </c>
      <c r="AO20" s="63">
        <f t="shared" si="20"/>
        <v>3.9150999016249882E-4</v>
      </c>
    </row>
    <row r="21" spans="15:41" x14ac:dyDescent="0.25">
      <c r="O21" s="34" t="s">
        <v>2</v>
      </c>
      <c r="P21" s="52">
        <v>35.309565647227203</v>
      </c>
      <c r="Q21" s="49">
        <v>46.437884723875399</v>
      </c>
      <c r="R21" s="49">
        <v>40.958945140599099</v>
      </c>
      <c r="S21" s="56">
        <v>40.778844392799499</v>
      </c>
      <c r="T21" s="70">
        <v>0.36050459395236201</v>
      </c>
      <c r="U21" s="71">
        <v>0.44209081337925799</v>
      </c>
      <c r="V21" s="71">
        <v>0.38639436798682503</v>
      </c>
      <c r="W21" s="72">
        <v>0.388911087113049</v>
      </c>
      <c r="X21" s="70">
        <v>5.83897238144159E-2</v>
      </c>
      <c r="Y21" s="71">
        <v>9.7116624623008699E-2</v>
      </c>
      <c r="Z21" s="71">
        <v>5.1682360478098197E-2</v>
      </c>
      <c r="AA21" s="72">
        <v>5.0593343374011397E-2</v>
      </c>
      <c r="AC21" s="22" t="s">
        <v>2</v>
      </c>
      <c r="AD21" s="52">
        <f t="shared" si="21"/>
        <v>0.2196199781415018</v>
      </c>
      <c r="AE21" s="49">
        <f t="shared" si="22"/>
        <v>0.68545084528579991</v>
      </c>
      <c r="AF21" s="49">
        <f t="shared" si="22"/>
        <v>0.61200509318219787</v>
      </c>
      <c r="AG21" s="56">
        <f t="shared" si="22"/>
        <v>0.65526750202669604</v>
      </c>
      <c r="AH21" s="61">
        <f t="shared" si="22"/>
        <v>-2.2948290043208974E-2</v>
      </c>
      <c r="AI21" s="62">
        <f t="shared" si="22"/>
        <v>-5.2192542204190007E-2</v>
      </c>
      <c r="AJ21" s="62">
        <f t="shared" si="22"/>
        <v>-5.864685340890996E-2</v>
      </c>
      <c r="AK21" s="63">
        <f t="shared" si="22"/>
        <v>-5.5360266059633012E-2</v>
      </c>
      <c r="AL21" s="61">
        <f t="shared" si="20"/>
        <v>-5.8989605698775982E-3</v>
      </c>
      <c r="AM21" s="62">
        <f t="shared" si="20"/>
        <v>-3.2339386527679981E-4</v>
      </c>
      <c r="AN21" s="62">
        <f t="shared" si="20"/>
        <v>3.5723211250461989E-3</v>
      </c>
      <c r="AO21" s="63">
        <f t="shared" si="20"/>
        <v>2.5144716859655941E-3</v>
      </c>
    </row>
    <row r="22" spans="15:41" ht="15.75" thickBot="1" x14ac:dyDescent="0.3">
      <c r="O22" s="32" t="s">
        <v>3</v>
      </c>
      <c r="P22" s="53">
        <v>34.746165874294697</v>
      </c>
      <c r="Q22" s="54">
        <v>45.656022533982799</v>
      </c>
      <c r="R22" s="54">
        <v>40.240362870475501</v>
      </c>
      <c r="S22" s="57">
        <v>40.016773083042899</v>
      </c>
      <c r="T22" s="73">
        <v>0.35178183856342199</v>
      </c>
      <c r="U22" s="74">
        <v>0.42864933669827499</v>
      </c>
      <c r="V22" s="74">
        <v>0.37049093357747498</v>
      </c>
      <c r="W22" s="75">
        <v>0.37202318240111498</v>
      </c>
      <c r="X22" s="73">
        <v>6.6328912232042098E-2</v>
      </c>
      <c r="Y22" s="74">
        <v>9.4488926867099504E-2</v>
      </c>
      <c r="Z22" s="74">
        <v>4.86787832491795E-2</v>
      </c>
      <c r="AA22" s="75">
        <v>4.7701022637581997E-2</v>
      </c>
      <c r="AC22" s="23" t="s">
        <v>3</v>
      </c>
      <c r="AD22" s="53">
        <f t="shared" si="21"/>
        <v>-0.34377979479100418</v>
      </c>
      <c r="AE22" s="54">
        <f t="shared" si="22"/>
        <v>-9.6411344606799787E-2</v>
      </c>
      <c r="AF22" s="54">
        <f t="shared" si="22"/>
        <v>-0.1065771769413999</v>
      </c>
      <c r="AG22" s="57">
        <f t="shared" si="22"/>
        <v>-0.10680380772990361</v>
      </c>
      <c r="AH22" s="64">
        <f t="shared" si="22"/>
        <v>-3.1671045432148992E-2</v>
      </c>
      <c r="AI22" s="65">
        <f t="shared" si="22"/>
        <v>-6.5634018885173007E-2</v>
      </c>
      <c r="AJ22" s="65">
        <f t="shared" si="22"/>
        <v>-7.4550287818260008E-2</v>
      </c>
      <c r="AK22" s="66">
        <f t="shared" si="22"/>
        <v>-7.2248170771567033E-2</v>
      </c>
      <c r="AL22" s="64">
        <f t="shared" si="20"/>
        <v>2.0402278477485991E-3</v>
      </c>
      <c r="AM22" s="65">
        <f t="shared" si="20"/>
        <v>-2.9510916211859944E-3</v>
      </c>
      <c r="AN22" s="65">
        <f t="shared" si="20"/>
        <v>5.6874389612750209E-4</v>
      </c>
      <c r="AO22" s="66">
        <f t="shared" si="20"/>
        <v>-3.7784905046380629E-4</v>
      </c>
    </row>
    <row r="23" spans="15:41" x14ac:dyDescent="0.25">
      <c r="O23" s="27" t="s">
        <v>33</v>
      </c>
      <c r="P23" s="28">
        <v>35.089945669085701</v>
      </c>
      <c r="Q23" s="28">
        <v>45.752433878589599</v>
      </c>
      <c r="R23" s="28">
        <v>40.346940047416901</v>
      </c>
      <c r="S23" s="28">
        <v>40.123576890772803</v>
      </c>
      <c r="T23" s="29">
        <v>0.38345288399557098</v>
      </c>
      <c r="U23" s="29">
        <v>0.49428335558344799</v>
      </c>
      <c r="V23" s="29">
        <v>0.44504122139573499</v>
      </c>
      <c r="W23" s="29">
        <v>0.44427135317268202</v>
      </c>
      <c r="X23" s="29">
        <v>6.4288684384293499E-2</v>
      </c>
      <c r="Y23" s="29">
        <v>9.7440018488285499E-2</v>
      </c>
      <c r="Z23" s="29">
        <v>4.8110039353051998E-2</v>
      </c>
      <c r="AA23" s="29">
        <v>4.8078871688045803E-2</v>
      </c>
    </row>
  </sheetData>
  <mergeCells count="32">
    <mergeCell ref="AD17:AG17"/>
    <mergeCell ref="AH17:AK17"/>
    <mergeCell ref="AL17:AO17"/>
    <mergeCell ref="P1:S1"/>
    <mergeCell ref="T1:W1"/>
    <mergeCell ref="X1:AA1"/>
    <mergeCell ref="P9:S9"/>
    <mergeCell ref="T9:W9"/>
    <mergeCell ref="X9:AA9"/>
    <mergeCell ref="AD1:AG1"/>
    <mergeCell ref="AH1:AK1"/>
    <mergeCell ref="AL1:AO1"/>
    <mergeCell ref="AD9:AG9"/>
    <mergeCell ref="AH9:AK9"/>
    <mergeCell ref="AL9:AO9"/>
    <mergeCell ref="A9:A10"/>
    <mergeCell ref="A1:A2"/>
    <mergeCell ref="B1:E1"/>
    <mergeCell ref="F1:I1"/>
    <mergeCell ref="J1:M1"/>
    <mergeCell ref="B9:E9"/>
    <mergeCell ref="F9:I9"/>
    <mergeCell ref="J9:M9"/>
    <mergeCell ref="O17:O18"/>
    <mergeCell ref="AC1:AC2"/>
    <mergeCell ref="AC17:AC18"/>
    <mergeCell ref="O1:O2"/>
    <mergeCell ref="O9:O10"/>
    <mergeCell ref="P17:S17"/>
    <mergeCell ref="T17:W17"/>
    <mergeCell ref="X17:AA17"/>
    <mergeCell ref="AC9:AC10"/>
  </mergeCells>
  <conditionalFormatting sqref="B3:E3">
    <cfRule type="colorScale" priority="181">
      <colorScale>
        <cfvo type="min"/>
        <cfvo type="max"/>
        <color rgb="FFFFEF9C"/>
        <color rgb="FF63BE7B"/>
      </colorScale>
    </cfRule>
  </conditionalFormatting>
  <conditionalFormatting sqref="B4:E4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179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178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177">
      <colorScale>
        <cfvo type="min"/>
        <cfvo type="max"/>
        <color rgb="FFFFEF9C"/>
        <color rgb="FF63BE7B"/>
      </colorScale>
    </cfRule>
  </conditionalFormatting>
  <conditionalFormatting sqref="F4:I4">
    <cfRule type="colorScale" priority="176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174">
      <colorScale>
        <cfvo type="min"/>
        <cfvo type="max"/>
        <color rgb="FFFFEF9C"/>
        <color rgb="FF63BE7B"/>
      </colorScale>
    </cfRule>
  </conditionalFormatting>
  <conditionalFormatting sqref="J3:L3">
    <cfRule type="colorScale" priority="173">
      <colorScale>
        <cfvo type="min"/>
        <cfvo type="max"/>
        <color rgb="FFFFEF9C"/>
        <color rgb="FF63BE7B"/>
      </colorScale>
    </cfRule>
  </conditionalFormatting>
  <conditionalFormatting sqref="J4:L4">
    <cfRule type="colorScale" priority="172">
      <colorScale>
        <cfvo type="min"/>
        <cfvo type="max"/>
        <color rgb="FFFFEF9C"/>
        <color rgb="FF63BE7B"/>
      </colorScale>
    </cfRule>
  </conditionalFormatting>
  <conditionalFormatting sqref="J5:L5">
    <cfRule type="colorScale" priority="171">
      <colorScale>
        <cfvo type="min"/>
        <cfvo type="max"/>
        <color rgb="FFFFEF9C"/>
        <color rgb="FF63BE7B"/>
      </colorScale>
    </cfRule>
  </conditionalFormatting>
  <conditionalFormatting sqref="J6:L6">
    <cfRule type="colorScale" priority="170">
      <colorScale>
        <cfvo type="min"/>
        <cfvo type="max"/>
        <color rgb="FFFFEF9C"/>
        <color rgb="FF63BE7B"/>
      </colorScale>
    </cfRule>
  </conditionalFormatting>
  <conditionalFormatting sqref="P3:S3">
    <cfRule type="colorScale" priority="157">
      <colorScale>
        <cfvo type="min"/>
        <cfvo type="max"/>
        <color rgb="FFFFEF9C"/>
        <color rgb="FF63BE7B"/>
      </colorScale>
    </cfRule>
  </conditionalFormatting>
  <conditionalFormatting sqref="P4:S4">
    <cfRule type="colorScale" priority="156">
      <colorScale>
        <cfvo type="min"/>
        <cfvo type="max"/>
        <color rgb="FFFFEF9C"/>
        <color rgb="FF63BE7B"/>
      </colorScale>
    </cfRule>
  </conditionalFormatting>
  <conditionalFormatting sqref="P5:S5">
    <cfRule type="colorScale" priority="155">
      <colorScale>
        <cfvo type="min"/>
        <cfvo type="max"/>
        <color rgb="FFFFEF9C"/>
        <color rgb="FF63BE7B"/>
      </colorScale>
    </cfRule>
  </conditionalFormatting>
  <conditionalFormatting sqref="P6:S6">
    <cfRule type="colorScale" priority="154">
      <colorScale>
        <cfvo type="min"/>
        <cfvo type="max"/>
        <color rgb="FFFFEF9C"/>
        <color rgb="FF63BE7B"/>
      </colorScale>
    </cfRule>
  </conditionalFormatting>
  <conditionalFormatting sqref="AD3:AO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AD3:AG6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">
    <cfRule type="colorScale" priority="73">
      <colorScale>
        <cfvo type="min"/>
        <cfvo type="max"/>
        <color rgb="FFFFEF9C"/>
        <color rgb="FF63BE7B"/>
      </colorScale>
    </cfRule>
  </conditionalFormatting>
  <conditionalFormatting sqref="M5:N5">
    <cfRule type="colorScale" priority="72">
      <colorScale>
        <cfvo type="min"/>
        <cfvo type="max"/>
        <color rgb="FFFFEF9C"/>
        <color rgb="FF63BE7B"/>
      </colorScale>
    </cfRule>
  </conditionalFormatting>
  <conditionalFormatting sqref="M4:N4">
    <cfRule type="colorScale" priority="71">
      <colorScale>
        <cfvo type="min"/>
        <cfvo type="max"/>
        <color rgb="FFFFEF9C"/>
        <color rgb="FF63BE7B"/>
      </colorScale>
    </cfRule>
  </conditionalFormatting>
  <conditionalFormatting sqref="M3:N3">
    <cfRule type="colorScale" priority="70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4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53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52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51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50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49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47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46">
      <colorScale>
        <cfvo type="min"/>
        <cfvo type="max"/>
        <color rgb="FFFFEF9C"/>
        <color rgb="FF63BE7B"/>
      </colorScale>
    </cfRule>
  </conditionalFormatting>
  <conditionalFormatting sqref="T3:W3">
    <cfRule type="colorScale" priority="45">
      <colorScale>
        <cfvo type="min"/>
        <cfvo type="max"/>
        <color rgb="FFFFEF9C"/>
        <color rgb="FF63BE7B"/>
      </colorScale>
    </cfRule>
  </conditionalFormatting>
  <conditionalFormatting sqref="T4:W4">
    <cfRule type="colorScale" priority="44">
      <colorScale>
        <cfvo type="min"/>
        <cfvo type="max"/>
        <color rgb="FFFFEF9C"/>
        <color rgb="FF63BE7B"/>
      </colorScale>
    </cfRule>
  </conditionalFormatting>
  <conditionalFormatting sqref="T5:W5">
    <cfRule type="colorScale" priority="43">
      <colorScale>
        <cfvo type="min"/>
        <cfvo type="max"/>
        <color rgb="FFFFEF9C"/>
        <color rgb="FF63BE7B"/>
      </colorScale>
    </cfRule>
  </conditionalFormatting>
  <conditionalFormatting sqref="T6:W6">
    <cfRule type="colorScale" priority="42">
      <colorScale>
        <cfvo type="min"/>
        <cfvo type="max"/>
        <color rgb="FFFFEF9C"/>
        <color rgb="FF63BE7B"/>
      </colorScale>
    </cfRule>
  </conditionalFormatting>
  <conditionalFormatting sqref="X3:AA3">
    <cfRule type="colorScale" priority="41">
      <colorScale>
        <cfvo type="min"/>
        <cfvo type="max"/>
        <color rgb="FFFFEF9C"/>
        <color rgb="FF63BE7B"/>
      </colorScale>
    </cfRule>
  </conditionalFormatting>
  <conditionalFormatting sqref="X4:AA4">
    <cfRule type="colorScale" priority="40">
      <colorScale>
        <cfvo type="min"/>
        <cfvo type="max"/>
        <color rgb="FFFFEF9C"/>
        <color rgb="FF63BE7B"/>
      </colorScale>
    </cfRule>
  </conditionalFormatting>
  <conditionalFormatting sqref="X5:AA5">
    <cfRule type="colorScale" priority="39">
      <colorScale>
        <cfvo type="min"/>
        <cfvo type="max"/>
        <color rgb="FFFFEF9C"/>
        <color rgb="FF63BE7B"/>
      </colorScale>
    </cfRule>
  </conditionalFormatting>
  <conditionalFormatting sqref="X6:AA6">
    <cfRule type="colorScale" priority="38">
      <colorScale>
        <cfvo type="min"/>
        <cfvo type="max"/>
        <color rgb="FFFFEF9C"/>
        <color rgb="FF63BE7B"/>
      </colorScale>
    </cfRule>
  </conditionalFormatting>
  <conditionalFormatting sqref="X11:AA11">
    <cfRule type="colorScale" priority="37">
      <colorScale>
        <cfvo type="min"/>
        <cfvo type="max"/>
        <color rgb="FFFFEF9C"/>
        <color rgb="FF63BE7B"/>
      </colorScale>
    </cfRule>
  </conditionalFormatting>
  <conditionalFormatting sqref="X12:AA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X13:AA13">
    <cfRule type="colorScale" priority="35">
      <colorScale>
        <cfvo type="min"/>
        <cfvo type="max"/>
        <color rgb="FFFFEF9C"/>
        <color rgb="FF63BE7B"/>
      </colorScale>
    </cfRule>
  </conditionalFormatting>
  <conditionalFormatting sqref="X14:AA14">
    <cfRule type="colorScale" priority="34">
      <colorScale>
        <cfvo type="min"/>
        <cfvo type="max"/>
        <color rgb="FFFFEF9C"/>
        <color rgb="FF63BE7B"/>
      </colorScale>
    </cfRule>
  </conditionalFormatting>
  <conditionalFormatting sqref="X19:AA19">
    <cfRule type="colorScale" priority="33">
      <colorScale>
        <cfvo type="min"/>
        <cfvo type="max"/>
        <color rgb="FFFFEF9C"/>
        <color rgb="FF63BE7B"/>
      </colorScale>
    </cfRule>
  </conditionalFormatting>
  <conditionalFormatting sqref="X20:AA20">
    <cfRule type="colorScale" priority="32">
      <colorScale>
        <cfvo type="min"/>
        <cfvo type="max"/>
        <color rgb="FFFFEF9C"/>
        <color rgb="FF63BE7B"/>
      </colorScale>
    </cfRule>
  </conditionalFormatting>
  <conditionalFormatting sqref="X21:AA21">
    <cfRule type="colorScale" priority="31">
      <colorScale>
        <cfvo type="min"/>
        <cfvo type="max"/>
        <color rgb="FFFFEF9C"/>
        <color rgb="FF63BE7B"/>
      </colorScale>
    </cfRule>
  </conditionalFormatting>
  <conditionalFormatting sqref="X22:AA22">
    <cfRule type="colorScale" priority="30">
      <colorScale>
        <cfvo type="min"/>
        <cfvo type="max"/>
        <color rgb="FFFFEF9C"/>
        <color rgb="FF63BE7B"/>
      </colorScale>
    </cfRule>
  </conditionalFormatting>
  <conditionalFormatting sqref="T19:W19">
    <cfRule type="colorScale" priority="29">
      <colorScale>
        <cfvo type="min"/>
        <cfvo type="max"/>
        <color rgb="FFFFEF9C"/>
        <color rgb="FF63BE7B"/>
      </colorScale>
    </cfRule>
  </conditionalFormatting>
  <conditionalFormatting sqref="T20:W20">
    <cfRule type="colorScale" priority="28">
      <colorScale>
        <cfvo type="min"/>
        <cfvo type="max"/>
        <color rgb="FFFFEF9C"/>
        <color rgb="FF63BE7B"/>
      </colorScale>
    </cfRule>
  </conditionalFormatting>
  <conditionalFormatting sqref="T21:W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T22:W22">
    <cfRule type="colorScale" priority="26">
      <colorScale>
        <cfvo type="min"/>
        <cfvo type="max"/>
        <color rgb="FFFFEF9C"/>
        <color rgb="FF63BE7B"/>
      </colorScale>
    </cfRule>
  </conditionalFormatting>
  <conditionalFormatting sqref="T11:W11">
    <cfRule type="colorScale" priority="25">
      <colorScale>
        <cfvo type="min"/>
        <cfvo type="max"/>
        <color rgb="FFFFEF9C"/>
        <color rgb="FF63BE7B"/>
      </colorScale>
    </cfRule>
  </conditionalFormatting>
  <conditionalFormatting sqref="T12:W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T13:W13">
    <cfRule type="colorScale" priority="23">
      <colorScale>
        <cfvo type="min"/>
        <cfvo type="max"/>
        <color rgb="FFFFEF9C"/>
        <color rgb="FF63BE7B"/>
      </colorScale>
    </cfRule>
  </conditionalFormatting>
  <conditionalFormatting sqref="T14:W14">
    <cfRule type="colorScale" priority="22">
      <colorScale>
        <cfvo type="min"/>
        <cfvo type="max"/>
        <color rgb="FFFFEF9C"/>
        <color rgb="FF63BE7B"/>
      </colorScale>
    </cfRule>
  </conditionalFormatting>
  <conditionalFormatting sqref="P11:S11">
    <cfRule type="colorScale" priority="21">
      <colorScale>
        <cfvo type="min"/>
        <cfvo type="max"/>
        <color rgb="FFFFEF9C"/>
        <color rgb="FF63BE7B"/>
      </colorScale>
    </cfRule>
  </conditionalFormatting>
  <conditionalFormatting sqref="P12:S12">
    <cfRule type="colorScale" priority="20">
      <colorScale>
        <cfvo type="min"/>
        <cfvo type="max"/>
        <color rgb="FFFFEF9C"/>
        <color rgb="FF63BE7B"/>
      </colorScale>
    </cfRule>
  </conditionalFormatting>
  <conditionalFormatting sqref="P13:S13">
    <cfRule type="colorScale" priority="19">
      <colorScale>
        <cfvo type="min"/>
        <cfvo type="max"/>
        <color rgb="FFFFEF9C"/>
        <color rgb="FF63BE7B"/>
      </colorScale>
    </cfRule>
  </conditionalFormatting>
  <conditionalFormatting sqref="P14:S14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9:S19">
    <cfRule type="colorScale" priority="17">
      <colorScale>
        <cfvo type="min"/>
        <cfvo type="max"/>
        <color rgb="FFFFEF9C"/>
        <color rgb="FF63BE7B"/>
      </colorScale>
    </cfRule>
  </conditionalFormatting>
  <conditionalFormatting sqref="P20:S20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S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P22:S22">
    <cfRule type="colorScale" priority="14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AD11:AG1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9:AG22">
    <cfRule type="colorScale" priority="11">
      <colorScale>
        <cfvo type="min"/>
        <cfvo type="max"/>
        <color rgb="FFFFEF9C"/>
        <color rgb="FF63BE7B"/>
      </colorScale>
    </cfRule>
  </conditionalFormatting>
  <conditionalFormatting sqref="AD19:AG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O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1:AO14">
    <cfRule type="colorScale" priority="8">
      <colorScale>
        <cfvo type="min"/>
        <cfvo type="max"/>
        <color rgb="FFFFEF9C"/>
        <color rgb="FF63BE7B"/>
      </colorScale>
    </cfRule>
  </conditionalFormatting>
  <conditionalFormatting sqref="AL11:AO1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1:AK14">
    <cfRule type="colorScale" priority="6">
      <colorScale>
        <cfvo type="min"/>
        <cfvo type="max"/>
        <color rgb="FFFFEF9C"/>
        <color rgb="FF63BE7B"/>
      </colorScale>
    </cfRule>
  </conditionalFormatting>
  <conditionalFormatting sqref="AH11:AK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9:AK22">
    <cfRule type="colorScale" priority="4">
      <colorScale>
        <cfvo type="min"/>
        <cfvo type="max"/>
        <color rgb="FFFFEF9C"/>
        <color rgb="FF63BE7B"/>
      </colorScale>
    </cfRule>
  </conditionalFormatting>
  <conditionalFormatting sqref="AH19:A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9:AO22">
    <cfRule type="colorScale" priority="2">
      <colorScale>
        <cfvo type="min"/>
        <cfvo type="max"/>
        <color rgb="FFFFEF9C"/>
        <color rgb="FF63BE7B"/>
      </colorScale>
    </cfRule>
  </conditionalFormatting>
  <conditionalFormatting sqref="AL19:AO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0" sqref="Q10"/>
    </sheetView>
  </sheetViews>
  <sheetFormatPr defaultRowHeight="15" x14ac:dyDescent="0.25"/>
  <cols>
    <col min="1" max="1" width="20.28515625" bestFit="1" customWidth="1"/>
  </cols>
  <sheetData>
    <row r="1" spans="1:22" ht="15.75" thickBot="1" x14ac:dyDescent="0.3">
      <c r="B1" s="76">
        <v>2001</v>
      </c>
      <c r="C1" s="77">
        <v>2002</v>
      </c>
      <c r="D1" s="77">
        <v>2003</v>
      </c>
      <c r="E1" s="77">
        <v>2004</v>
      </c>
      <c r="F1" s="77">
        <v>2005</v>
      </c>
      <c r="G1" s="77">
        <v>2006</v>
      </c>
      <c r="H1" s="77">
        <v>2007</v>
      </c>
      <c r="I1" s="77">
        <v>2008</v>
      </c>
      <c r="J1" s="77">
        <v>2009</v>
      </c>
      <c r="K1" s="77">
        <v>2010</v>
      </c>
      <c r="L1" s="77">
        <v>2011</v>
      </c>
      <c r="M1" s="77">
        <v>2012</v>
      </c>
      <c r="N1" s="77">
        <v>2013</v>
      </c>
      <c r="O1" s="77">
        <v>2014</v>
      </c>
      <c r="P1" s="77">
        <v>2015</v>
      </c>
      <c r="Q1" s="77">
        <v>2016</v>
      </c>
      <c r="R1" s="77">
        <v>2017</v>
      </c>
      <c r="S1" s="77">
        <v>2018</v>
      </c>
      <c r="T1" s="77">
        <v>2019</v>
      </c>
      <c r="U1" s="77">
        <v>2020</v>
      </c>
      <c r="V1" s="78">
        <v>2021</v>
      </c>
    </row>
    <row r="2" spans="1:22" x14ac:dyDescent="0.25">
      <c r="A2" s="21" t="s">
        <v>1</v>
      </c>
      <c r="B2" s="36">
        <v>31.181999999999999</v>
      </c>
      <c r="C2" s="37">
        <v>31.672999999999998</v>
      </c>
      <c r="D2" s="37">
        <v>24.707999999999998</v>
      </c>
      <c r="E2" s="37">
        <v>14.5</v>
      </c>
      <c r="F2" s="37">
        <v>14.997</v>
      </c>
      <c r="G2" s="37">
        <v>15.955</v>
      </c>
      <c r="H2" s="37">
        <v>33.512</v>
      </c>
      <c r="I2" s="37">
        <v>36.39</v>
      </c>
      <c r="J2" s="37">
        <v>31.021000000000001</v>
      </c>
      <c r="K2" s="37">
        <v>6.1710000000000003</v>
      </c>
      <c r="L2" s="37">
        <v>25.091999999999999</v>
      </c>
      <c r="M2" s="37">
        <v>19.254999999999999</v>
      </c>
      <c r="N2" s="37">
        <v>20.666</v>
      </c>
      <c r="O2" s="37">
        <v>66.225999999999999</v>
      </c>
      <c r="P2" s="37">
        <v>28.181999999999999</v>
      </c>
      <c r="Q2" s="37">
        <v>33.212000000000003</v>
      </c>
      <c r="R2" s="37">
        <v>14.904999999999999</v>
      </c>
      <c r="S2" s="37">
        <v>34.639000000000003</v>
      </c>
      <c r="T2" s="37">
        <v>30.36</v>
      </c>
      <c r="U2" s="37">
        <v>47.076999999999998</v>
      </c>
      <c r="V2" s="38">
        <v>10.125</v>
      </c>
    </row>
    <row r="3" spans="1:22" x14ac:dyDescent="0.25">
      <c r="A3" s="22" t="s">
        <v>2</v>
      </c>
      <c r="B3" s="39">
        <v>28.916</v>
      </c>
      <c r="C3" s="35">
        <v>22.593</v>
      </c>
      <c r="D3" s="35">
        <v>25.038</v>
      </c>
      <c r="E3" s="35">
        <v>37.436</v>
      </c>
      <c r="F3" s="35">
        <v>13.055999999999999</v>
      </c>
      <c r="G3" s="35">
        <v>20.515000000000001</v>
      </c>
      <c r="H3" s="35">
        <v>26.863</v>
      </c>
      <c r="I3" s="35">
        <v>15.605</v>
      </c>
      <c r="J3" s="35">
        <v>20.37</v>
      </c>
      <c r="K3" s="35">
        <v>70.349000000000004</v>
      </c>
      <c r="L3" s="35">
        <v>42.393000000000001</v>
      </c>
      <c r="M3" s="35">
        <v>7.4039999999999999</v>
      </c>
      <c r="N3" s="35">
        <v>39.805</v>
      </c>
      <c r="O3" s="35">
        <v>5.1230000000000002</v>
      </c>
      <c r="P3" s="35">
        <v>8.1999999999999993</v>
      </c>
      <c r="Q3" s="35">
        <v>37.353999999999999</v>
      </c>
      <c r="R3" s="35">
        <v>23.707999999999998</v>
      </c>
      <c r="S3" s="35">
        <v>7.117</v>
      </c>
      <c r="T3" s="35">
        <v>18.835999999999999</v>
      </c>
      <c r="U3" s="35">
        <v>19.167000000000002</v>
      </c>
      <c r="V3" s="40">
        <v>48.539000000000001</v>
      </c>
    </row>
    <row r="4" spans="1:22" x14ac:dyDescent="0.25">
      <c r="A4" s="22" t="s">
        <v>38</v>
      </c>
      <c r="B4" s="39">
        <v>58.927154000000002</v>
      </c>
      <c r="C4" s="35">
        <v>62.602364999999999</v>
      </c>
      <c r="D4" s="35">
        <v>60.333294000000002</v>
      </c>
      <c r="E4" s="35">
        <v>59.581643999999997</v>
      </c>
      <c r="F4" s="35">
        <v>63.425592999999999</v>
      </c>
      <c r="G4" s="35">
        <v>44.530303000000004</v>
      </c>
      <c r="H4" s="35">
        <v>67.319877000000005</v>
      </c>
      <c r="I4" s="35">
        <v>61.437344000000003</v>
      </c>
      <c r="J4" s="35">
        <v>57.641336000000003</v>
      </c>
      <c r="K4" s="35">
        <v>55.634695999999998</v>
      </c>
      <c r="L4" s="35">
        <v>73.867660000000001</v>
      </c>
      <c r="M4" s="35">
        <v>58.263804</v>
      </c>
      <c r="N4" s="35">
        <v>61.409294000000003</v>
      </c>
      <c r="O4" s="35">
        <v>56.666207</v>
      </c>
      <c r="P4" s="35">
        <v>61.040205</v>
      </c>
      <c r="Q4" s="35">
        <v>48.65652</v>
      </c>
      <c r="R4" s="35">
        <v>61.749218999999997</v>
      </c>
      <c r="S4" s="35">
        <v>50.133960000000002</v>
      </c>
      <c r="T4" s="35">
        <v>59.566116000000001</v>
      </c>
      <c r="U4" s="35">
        <v>69.259906999999998</v>
      </c>
      <c r="V4" s="40">
        <v>44.874485999999997</v>
      </c>
    </row>
    <row r="5" spans="1:22" x14ac:dyDescent="0.25">
      <c r="A5" s="22" t="s">
        <v>39</v>
      </c>
      <c r="B5" s="39"/>
      <c r="C5" s="35"/>
      <c r="D5" s="35"/>
      <c r="E5" s="35"/>
      <c r="F5" s="35"/>
      <c r="G5" s="35"/>
      <c r="H5" s="35"/>
      <c r="I5" s="35"/>
      <c r="J5" s="35"/>
      <c r="K5" s="35">
        <v>110.689503</v>
      </c>
      <c r="L5" s="35">
        <v>137.275766</v>
      </c>
      <c r="M5" s="35">
        <v>137.71499600000001</v>
      </c>
      <c r="N5" s="35">
        <v>117.051658</v>
      </c>
      <c r="O5" s="35">
        <v>128.063042</v>
      </c>
      <c r="P5" s="35">
        <v>138.26113000000001</v>
      </c>
      <c r="Q5" s="35">
        <v>116.46636599999999</v>
      </c>
      <c r="R5" s="35">
        <v>128.465585</v>
      </c>
      <c r="S5" s="35">
        <v>105.720544</v>
      </c>
      <c r="T5" s="35">
        <v>123.04130600000001</v>
      </c>
      <c r="U5" s="35">
        <v>138.370902</v>
      </c>
      <c r="V5" s="40">
        <v>113.181263</v>
      </c>
    </row>
    <row r="6" spans="1:22" ht="15.75" thickBot="1" x14ac:dyDescent="0.3">
      <c r="A6" s="23" t="s">
        <v>40</v>
      </c>
      <c r="B6" s="41"/>
      <c r="C6" s="42">
        <v>3540.1985460000001</v>
      </c>
      <c r="D6" s="42">
        <v>2799.4463380000002</v>
      </c>
      <c r="E6" s="42">
        <v>2888.929564</v>
      </c>
      <c r="F6" s="42">
        <v>3766.0451760000001</v>
      </c>
      <c r="G6" s="42">
        <v>2392.0730210000002</v>
      </c>
      <c r="H6" s="42">
        <v>4543.7054019999996</v>
      </c>
      <c r="I6" s="42">
        <v>3542.592568</v>
      </c>
      <c r="J6" s="42">
        <v>3345.497406</v>
      </c>
      <c r="K6" s="42">
        <v>2036.3103900000001</v>
      </c>
      <c r="L6" s="42">
        <v>2405.4096300000001</v>
      </c>
      <c r="M6" s="42">
        <v>2737.5416890000001</v>
      </c>
      <c r="N6" s="42">
        <v>2793.0614390000001</v>
      </c>
      <c r="O6" s="42">
        <v>3625.3950020000002</v>
      </c>
      <c r="P6" s="42">
        <v>3447.6908629999998</v>
      </c>
      <c r="Q6" s="42">
        <v>2951.0178999999998</v>
      </c>
      <c r="R6" s="42">
        <v>3121.3250079999998</v>
      </c>
      <c r="S6" s="42">
        <v>3923.7332470000001</v>
      </c>
      <c r="T6" s="42">
        <v>2399.6580429999999</v>
      </c>
      <c r="U6" s="42">
        <v>4084.1166370000001</v>
      </c>
      <c r="V6" s="43">
        <v>2875.9074959999998</v>
      </c>
    </row>
    <row r="7" spans="1:22" ht="15.75" thickBot="1" x14ac:dyDescent="0.3"/>
    <row r="8" spans="1:22" ht="15.75" thickBot="1" x14ac:dyDescent="0.3">
      <c r="B8" s="76">
        <v>2001</v>
      </c>
      <c r="C8" s="77">
        <v>2002</v>
      </c>
      <c r="D8" s="77">
        <v>2003</v>
      </c>
      <c r="E8" s="77">
        <v>2004</v>
      </c>
      <c r="F8" s="77">
        <v>2005</v>
      </c>
      <c r="G8" s="77">
        <v>2006</v>
      </c>
      <c r="H8" s="77">
        <v>2007</v>
      </c>
      <c r="I8" s="77">
        <v>2008</v>
      </c>
      <c r="J8" s="77">
        <v>2009</v>
      </c>
      <c r="K8" s="77">
        <v>2010</v>
      </c>
      <c r="L8" s="77">
        <v>2011</v>
      </c>
      <c r="M8" s="77">
        <v>2012</v>
      </c>
      <c r="N8" s="77">
        <v>2013</v>
      </c>
      <c r="O8" s="77">
        <v>2014</v>
      </c>
      <c r="P8" s="77">
        <v>2015</v>
      </c>
      <c r="Q8" s="77">
        <v>2016</v>
      </c>
      <c r="R8" s="77">
        <v>2017</v>
      </c>
      <c r="S8" s="77">
        <v>2018</v>
      </c>
      <c r="T8" s="77">
        <v>2019</v>
      </c>
      <c r="U8" s="77">
        <v>2020</v>
      </c>
      <c r="V8" s="78">
        <v>2021</v>
      </c>
    </row>
    <row r="9" spans="1:22" ht="15.75" thickBot="1" x14ac:dyDescent="0.3">
      <c r="A9" s="79" t="s">
        <v>1</v>
      </c>
      <c r="B9" s="36">
        <v>31.181999999999999</v>
      </c>
      <c r="C9" s="37">
        <v>31.672999999999998</v>
      </c>
      <c r="D9" s="37">
        <v>24.707999999999998</v>
      </c>
      <c r="E9" s="37">
        <v>14.5</v>
      </c>
      <c r="F9" s="37">
        <v>14.997</v>
      </c>
      <c r="G9" s="37">
        <v>15.955</v>
      </c>
      <c r="H9" s="37">
        <v>33.512</v>
      </c>
      <c r="I9" s="37">
        <v>36.39</v>
      </c>
      <c r="J9" s="37">
        <v>31.021000000000001</v>
      </c>
      <c r="K9" s="37">
        <v>6.1710000000000003</v>
      </c>
      <c r="L9" s="37">
        <v>25.091999999999999</v>
      </c>
      <c r="M9" s="37">
        <v>19.254999999999999</v>
      </c>
      <c r="N9" s="37">
        <v>20.666</v>
      </c>
      <c r="O9" s="37">
        <v>66.225999999999999</v>
      </c>
      <c r="P9" s="37">
        <v>28.181999999999999</v>
      </c>
      <c r="Q9" s="37">
        <v>33.212000000000003</v>
      </c>
      <c r="R9" s="37">
        <v>14.904999999999999</v>
      </c>
      <c r="S9" s="37">
        <v>34.639000000000003</v>
      </c>
      <c r="T9" s="37">
        <v>30.36</v>
      </c>
      <c r="U9" s="37">
        <v>47.076999999999998</v>
      </c>
      <c r="V9" s="38">
        <v>10.125</v>
      </c>
    </row>
    <row r="10" spans="1:22" x14ac:dyDescent="0.25">
      <c r="A10" s="80" t="s">
        <v>2</v>
      </c>
      <c r="B10" s="36">
        <v>28.916</v>
      </c>
      <c r="C10" s="37">
        <v>22.593</v>
      </c>
      <c r="D10" s="37">
        <v>25.038</v>
      </c>
      <c r="E10" s="37">
        <v>37.436</v>
      </c>
      <c r="F10" s="37">
        <v>13.055999999999999</v>
      </c>
      <c r="G10" s="37">
        <v>20.515000000000001</v>
      </c>
      <c r="H10" s="37">
        <v>26.863</v>
      </c>
      <c r="I10" s="37">
        <v>15.605</v>
      </c>
      <c r="J10" s="37">
        <v>20.37</v>
      </c>
      <c r="K10" s="37">
        <v>70.349000000000004</v>
      </c>
      <c r="L10" s="37">
        <v>42.393000000000001</v>
      </c>
      <c r="M10" s="37">
        <v>7.4039999999999999</v>
      </c>
      <c r="N10" s="37">
        <v>39.805</v>
      </c>
      <c r="O10" s="37">
        <v>5.1230000000000002</v>
      </c>
      <c r="P10" s="37">
        <v>8.1999999999999993</v>
      </c>
      <c r="Q10" s="37">
        <v>37.353999999999999</v>
      </c>
      <c r="R10" s="37">
        <v>23.707999999999998</v>
      </c>
      <c r="S10" s="37">
        <v>7.117</v>
      </c>
      <c r="T10" s="37">
        <v>18.835999999999999</v>
      </c>
      <c r="U10" s="37">
        <v>19.167000000000002</v>
      </c>
      <c r="V10" s="38">
        <v>48.539000000000001</v>
      </c>
    </row>
    <row r="11" spans="1:22" x14ac:dyDescent="0.25">
      <c r="A11" s="80" t="s">
        <v>38</v>
      </c>
      <c r="B11" s="39">
        <f>B4-AVERAGE($B4:$V4)</f>
        <v>2.6154761904756185E-2</v>
      </c>
      <c r="C11" s="35">
        <f t="shared" ref="C11:V11" si="0">C4-AVERAGE($B4:$V4)</f>
        <v>3.7013657619047535</v>
      </c>
      <c r="D11" s="35">
        <f t="shared" si="0"/>
        <v>1.4322947619047568</v>
      </c>
      <c r="E11" s="35">
        <f t="shared" si="0"/>
        <v>0.68064476190475176</v>
      </c>
      <c r="F11" s="35">
        <f t="shared" si="0"/>
        <v>4.5245937619047538</v>
      </c>
      <c r="G11" s="35">
        <f t="shared" si="0"/>
        <v>-14.370696238095242</v>
      </c>
      <c r="H11" s="35">
        <f t="shared" si="0"/>
        <v>8.4188777619047599</v>
      </c>
      <c r="I11" s="35">
        <f t="shared" si="0"/>
        <v>2.5363447619047577</v>
      </c>
      <c r="J11" s="35">
        <f t="shared" si="0"/>
        <v>-1.2596632380952428</v>
      </c>
      <c r="K11" s="35">
        <f t="shared" si="0"/>
        <v>-3.2663032380952473</v>
      </c>
      <c r="L11" s="35">
        <f t="shared" si="0"/>
        <v>14.966660761904755</v>
      </c>
      <c r="M11" s="35">
        <f t="shared" si="0"/>
        <v>-0.63719523809524503</v>
      </c>
      <c r="N11" s="35">
        <f t="shared" si="0"/>
        <v>2.5082947619047573</v>
      </c>
      <c r="O11" s="35">
        <f t="shared" si="0"/>
        <v>-2.2347922380952454</v>
      </c>
      <c r="P11" s="35">
        <f t="shared" si="0"/>
        <v>2.1392057619047549</v>
      </c>
      <c r="Q11" s="35">
        <f t="shared" si="0"/>
        <v>-10.244479238095245</v>
      </c>
      <c r="R11" s="35">
        <f t="shared" si="0"/>
        <v>2.8482197619047511</v>
      </c>
      <c r="S11" s="35">
        <f t="shared" si="0"/>
        <v>-8.7670392380952435</v>
      </c>
      <c r="T11" s="35">
        <f t="shared" si="0"/>
        <v>0.66511676190475555</v>
      </c>
      <c r="U11" s="35">
        <f t="shared" si="0"/>
        <v>10.358907761904753</v>
      </c>
      <c r="V11" s="40">
        <f t="shared" si="0"/>
        <v>-14.026513238095248</v>
      </c>
    </row>
    <row r="12" spans="1:22" x14ac:dyDescent="0.25">
      <c r="A12" s="80" t="s">
        <v>39</v>
      </c>
      <c r="B12" s="39"/>
      <c r="C12" s="35"/>
      <c r="D12" s="35"/>
      <c r="E12" s="35"/>
      <c r="F12" s="35"/>
      <c r="G12" s="35"/>
      <c r="H12" s="35"/>
      <c r="I12" s="35"/>
      <c r="J12" s="35"/>
      <c r="K12" s="35">
        <f t="shared" ref="K12:V12" si="1">K5-AVERAGE($B5:$V5)</f>
        <v>-13.835668749999982</v>
      </c>
      <c r="L12" s="35">
        <f t="shared" si="1"/>
        <v>12.75059425000002</v>
      </c>
      <c r="M12" s="35">
        <f t="shared" si="1"/>
        <v>13.189824250000029</v>
      </c>
      <c r="N12" s="35">
        <f t="shared" si="1"/>
        <v>-7.4735137499999809</v>
      </c>
      <c r="O12" s="35">
        <f t="shared" si="1"/>
        <v>3.5378702500000117</v>
      </c>
      <c r="P12" s="35">
        <f t="shared" si="1"/>
        <v>13.735958250000024</v>
      </c>
      <c r="Q12" s="35">
        <f t="shared" si="1"/>
        <v>-8.0588057499999906</v>
      </c>
      <c r="R12" s="35">
        <f t="shared" si="1"/>
        <v>3.9404132500000202</v>
      </c>
      <c r="S12" s="35">
        <f t="shared" si="1"/>
        <v>-18.80462774999998</v>
      </c>
      <c r="T12" s="35">
        <f t="shared" si="1"/>
        <v>-1.4838657499999783</v>
      </c>
      <c r="U12" s="35">
        <f t="shared" si="1"/>
        <v>13.845730250000017</v>
      </c>
      <c r="V12" s="40">
        <f t="shared" si="1"/>
        <v>-11.343908749999983</v>
      </c>
    </row>
    <row r="13" spans="1:22" ht="15.75" thickBot="1" x14ac:dyDescent="0.3">
      <c r="A13" s="81" t="s">
        <v>40</v>
      </c>
      <c r="B13" s="41"/>
      <c r="C13" s="42">
        <f t="shared" ref="C13:V13" si="2">C6-AVERAGE($B6:$V6)</f>
        <v>379.21577775000014</v>
      </c>
      <c r="D13" s="42">
        <f t="shared" si="2"/>
        <v>-361.53643024999974</v>
      </c>
      <c r="E13" s="42">
        <f t="shared" si="2"/>
        <v>-272.05320424999991</v>
      </c>
      <c r="F13" s="42">
        <f t="shared" si="2"/>
        <v>605.06240775000015</v>
      </c>
      <c r="G13" s="42">
        <f t="shared" si="2"/>
        <v>-768.90974724999978</v>
      </c>
      <c r="H13" s="42">
        <f t="shared" si="2"/>
        <v>1382.7226337499997</v>
      </c>
      <c r="I13" s="42">
        <f t="shared" si="2"/>
        <v>381.60979975000009</v>
      </c>
      <c r="J13" s="42">
        <f t="shared" si="2"/>
        <v>184.51463775000002</v>
      </c>
      <c r="K13" s="42">
        <f t="shared" si="2"/>
        <v>-1124.6723782499998</v>
      </c>
      <c r="L13" s="42">
        <f t="shared" si="2"/>
        <v>-755.57313824999983</v>
      </c>
      <c r="M13" s="42">
        <f t="shared" si="2"/>
        <v>-423.4410792499998</v>
      </c>
      <c r="N13" s="42">
        <f t="shared" si="2"/>
        <v>-367.92132924999987</v>
      </c>
      <c r="O13" s="42">
        <f t="shared" si="2"/>
        <v>464.41223375000027</v>
      </c>
      <c r="P13" s="42">
        <f t="shared" si="2"/>
        <v>286.70809474999987</v>
      </c>
      <c r="Q13" s="42">
        <f t="shared" si="2"/>
        <v>-209.96486825000011</v>
      </c>
      <c r="R13" s="42">
        <f t="shared" si="2"/>
        <v>-39.657760250000138</v>
      </c>
      <c r="S13" s="42">
        <f t="shared" si="2"/>
        <v>762.75047875000018</v>
      </c>
      <c r="T13" s="42">
        <f t="shared" si="2"/>
        <v>-761.32472525000003</v>
      </c>
      <c r="U13" s="42">
        <f t="shared" si="2"/>
        <v>923.13386875000015</v>
      </c>
      <c r="V13" s="43">
        <f t="shared" si="2"/>
        <v>-285.07527225000013</v>
      </c>
    </row>
  </sheetData>
  <conditionalFormatting sqref="B9:V9">
    <cfRule type="colorScale" priority="5">
      <colorScale>
        <cfvo type="min"/>
        <cfvo type="max"/>
        <color rgb="FFFFEF9C"/>
        <color rgb="FF63BE7B"/>
      </colorScale>
    </cfRule>
  </conditionalFormatting>
  <conditionalFormatting sqref="B10:V10">
    <cfRule type="colorScale" priority="4">
      <colorScale>
        <cfvo type="min"/>
        <cfvo type="max"/>
        <color rgb="FFFFEF9C"/>
        <color rgb="FF63BE7B"/>
      </colorScale>
    </cfRule>
  </conditionalFormatting>
  <conditionalFormatting sqref="B11:V11 C12:C13 D13:V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V12 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V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2" sqref="A22:I26"/>
    </sheetView>
  </sheetViews>
  <sheetFormatPr defaultRowHeight="15" x14ac:dyDescent="0.25"/>
  <cols>
    <col min="1" max="1" width="13.42578125" bestFit="1" customWidth="1"/>
    <col min="9" max="9" width="11.42578125" customWidth="1"/>
  </cols>
  <sheetData>
    <row r="1" spans="1:20" ht="15.75" thickBot="1" x14ac:dyDescent="0.3">
      <c r="A1" s="134" t="s">
        <v>20</v>
      </c>
      <c r="B1" s="138" t="s">
        <v>0</v>
      </c>
      <c r="C1" s="139"/>
      <c r="D1" s="138" t="s">
        <v>1</v>
      </c>
      <c r="E1" s="139"/>
      <c r="F1" s="138" t="s">
        <v>2</v>
      </c>
      <c r="G1" s="139"/>
      <c r="H1" s="138" t="s">
        <v>3</v>
      </c>
      <c r="I1" s="139"/>
    </row>
    <row r="2" spans="1:20" ht="15.75" thickBot="1" x14ac:dyDescent="0.3">
      <c r="A2" s="146"/>
      <c r="B2" s="1">
        <v>2012</v>
      </c>
      <c r="C2" s="33">
        <v>2015</v>
      </c>
      <c r="D2" s="1">
        <v>2014</v>
      </c>
      <c r="E2" s="33">
        <v>2020</v>
      </c>
      <c r="F2" s="1">
        <v>2010</v>
      </c>
      <c r="G2" s="33">
        <v>2021</v>
      </c>
      <c r="H2" s="1">
        <v>2006</v>
      </c>
      <c r="I2" s="33">
        <v>2017</v>
      </c>
      <c r="J2" s="1" t="s">
        <v>33</v>
      </c>
      <c r="K2" s="33" t="s">
        <v>45</v>
      </c>
    </row>
    <row r="3" spans="1:20" x14ac:dyDescent="0.25">
      <c r="A3" s="150" t="s">
        <v>7</v>
      </c>
      <c r="B3" s="82">
        <v>0.507544</v>
      </c>
      <c r="C3" s="47">
        <v>0.426591</v>
      </c>
      <c r="D3" s="82">
        <v>0.424902</v>
      </c>
      <c r="E3" s="47">
        <v>0.51357699999999995</v>
      </c>
      <c r="F3" s="82">
        <v>0.31238199999999999</v>
      </c>
      <c r="G3" s="47">
        <v>0.33371400000000001</v>
      </c>
      <c r="H3" s="82">
        <v>0.31836700000000001</v>
      </c>
      <c r="I3" s="47">
        <v>0.341167</v>
      </c>
      <c r="J3" s="147">
        <v>0.41163899999999998</v>
      </c>
      <c r="K3" s="142">
        <v>63.143000000000001</v>
      </c>
    </row>
    <row r="4" spans="1:20" ht="15.75" thickBot="1" x14ac:dyDescent="0.3">
      <c r="A4" s="151"/>
      <c r="B4" s="136">
        <f>AVERAGE(B$3,C$3)</f>
        <v>0.46706749999999997</v>
      </c>
      <c r="C4" s="137"/>
      <c r="D4" s="136">
        <f t="shared" ref="D4" si="0">AVERAGE(D$3,E$3)</f>
        <v>0.46923949999999998</v>
      </c>
      <c r="E4" s="137"/>
      <c r="F4" s="136">
        <f t="shared" ref="F4" si="1">AVERAGE(F$3,G$3)</f>
        <v>0.323048</v>
      </c>
      <c r="G4" s="137"/>
      <c r="H4" s="136">
        <f t="shared" ref="H4" si="2">AVERAGE(H$3,I$3)</f>
        <v>0.32976700000000003</v>
      </c>
      <c r="I4" s="137"/>
      <c r="J4" s="148"/>
      <c r="K4" s="143"/>
      <c r="O4" t="s">
        <v>44</v>
      </c>
      <c r="R4" t="s">
        <v>5</v>
      </c>
      <c r="S4">
        <v>2006</v>
      </c>
      <c r="T4">
        <v>0.17820900000000001</v>
      </c>
    </row>
    <row r="5" spans="1:20" x14ac:dyDescent="0.25">
      <c r="A5" s="151" t="s">
        <v>10</v>
      </c>
      <c r="B5" s="82">
        <v>0.53699300000000005</v>
      </c>
      <c r="C5" s="47">
        <v>0.54409799999999997</v>
      </c>
      <c r="D5" s="82">
        <v>0.58926599999999996</v>
      </c>
      <c r="E5" s="47">
        <v>0.56201299999999998</v>
      </c>
      <c r="F5" s="82">
        <v>0.37543900000000002</v>
      </c>
      <c r="G5" s="47">
        <v>0.48661199999999999</v>
      </c>
      <c r="H5" s="82">
        <v>0.424618</v>
      </c>
      <c r="I5" s="47">
        <v>0.46046700000000002</v>
      </c>
      <c r="J5" s="148">
        <v>0.49390200000000001</v>
      </c>
      <c r="K5" s="143">
        <v>24.068000000000001</v>
      </c>
      <c r="O5" t="s">
        <v>42</v>
      </c>
      <c r="S5">
        <v>2010</v>
      </c>
      <c r="T5">
        <v>0.30576500000000001</v>
      </c>
    </row>
    <row r="6" spans="1:20" ht="15.75" thickBot="1" x14ac:dyDescent="0.3">
      <c r="A6" s="151" t="s">
        <v>10</v>
      </c>
      <c r="B6" s="136">
        <f>AVERAGE(B$5,C$5)</f>
        <v>0.54054550000000001</v>
      </c>
      <c r="C6" s="137"/>
      <c r="D6" s="136">
        <f t="shared" ref="D6" si="3">AVERAGE(D$5,E$5)</f>
        <v>0.57563949999999997</v>
      </c>
      <c r="E6" s="137"/>
      <c r="F6" s="136">
        <f t="shared" ref="F6" si="4">AVERAGE(F$5,G$5)</f>
        <v>0.43102550000000001</v>
      </c>
      <c r="G6" s="137"/>
      <c r="H6" s="136">
        <f t="shared" ref="H6" si="5">AVERAGE(H$5,I$5)</f>
        <v>0.44254250000000001</v>
      </c>
      <c r="I6" s="137"/>
      <c r="J6" s="148"/>
      <c r="K6" s="143"/>
      <c r="O6" t="s">
        <v>43</v>
      </c>
      <c r="S6">
        <v>2012</v>
      </c>
      <c r="T6">
        <v>0.18528500000000001</v>
      </c>
    </row>
    <row r="7" spans="1:20" x14ac:dyDescent="0.25">
      <c r="A7" s="151" t="s">
        <v>5</v>
      </c>
      <c r="B7" s="82">
        <v>0.18528500000000001</v>
      </c>
      <c r="C7" s="47">
        <v>0.25509599999999999</v>
      </c>
      <c r="D7" s="82">
        <v>0.30645699999999998</v>
      </c>
      <c r="E7" s="47">
        <v>0.20516899999999999</v>
      </c>
      <c r="F7" s="82">
        <v>0.30576500000000001</v>
      </c>
      <c r="G7" s="47">
        <v>0.295991</v>
      </c>
      <c r="H7" s="83">
        <v>0.17820900000000001</v>
      </c>
      <c r="I7" s="48">
        <v>0.195851</v>
      </c>
      <c r="J7" s="148">
        <v>0.22886699999999999</v>
      </c>
      <c r="K7" s="143">
        <v>27.966000000000001</v>
      </c>
      <c r="S7">
        <v>2014</v>
      </c>
      <c r="T7">
        <v>0.30645699999999998</v>
      </c>
    </row>
    <row r="8" spans="1:20" ht="15.75" thickBot="1" x14ac:dyDescent="0.3">
      <c r="A8" s="152" t="s">
        <v>5</v>
      </c>
      <c r="B8" s="136">
        <f>AVERAGE(B$7,C$7)</f>
        <v>0.22019050000000001</v>
      </c>
      <c r="C8" s="137"/>
      <c r="D8" s="136">
        <f t="shared" ref="D8" si="6">AVERAGE(D$7,E$7)</f>
        <v>0.25581299999999996</v>
      </c>
      <c r="E8" s="137"/>
      <c r="F8" s="136">
        <f t="shared" ref="F8" si="7">AVERAGE(F$7,G$7)</f>
        <v>0.30087799999999998</v>
      </c>
      <c r="G8" s="137"/>
      <c r="H8" s="136">
        <f t="shared" ref="H8" si="8">AVERAGE(H$7,I$7)</f>
        <v>0.18703</v>
      </c>
      <c r="I8" s="137"/>
      <c r="J8" s="149"/>
      <c r="K8" s="144"/>
      <c r="S8">
        <v>2015</v>
      </c>
      <c r="T8">
        <v>0.25509599999999999</v>
      </c>
    </row>
    <row r="9" spans="1:20" x14ac:dyDescent="0.25">
      <c r="S9">
        <v>2017</v>
      </c>
      <c r="T9">
        <v>0.195851</v>
      </c>
    </row>
    <row r="10" spans="1:20" ht="15.75" thickBot="1" x14ac:dyDescent="0.3">
      <c r="S10">
        <v>2020</v>
      </c>
      <c r="T10">
        <v>0.20516899999999999</v>
      </c>
    </row>
    <row r="11" spans="1:20" ht="15" customHeight="1" thickBot="1" x14ac:dyDescent="0.3">
      <c r="A11" s="134" t="s">
        <v>41</v>
      </c>
      <c r="B11" s="138" t="s">
        <v>0</v>
      </c>
      <c r="C11" s="139"/>
      <c r="D11" s="138" t="s">
        <v>1</v>
      </c>
      <c r="E11" s="139"/>
      <c r="F11" s="138" t="s">
        <v>2</v>
      </c>
      <c r="G11" s="139"/>
      <c r="H11" s="138" t="s">
        <v>3</v>
      </c>
      <c r="I11" s="139"/>
      <c r="S11">
        <v>2021</v>
      </c>
      <c r="T11">
        <v>0.295991</v>
      </c>
    </row>
    <row r="12" spans="1:20" ht="15" customHeight="1" thickBot="1" x14ac:dyDescent="0.3">
      <c r="A12" s="135"/>
      <c r="B12" s="1">
        <v>2012</v>
      </c>
      <c r="C12" s="33">
        <v>2015</v>
      </c>
      <c r="D12" s="1">
        <v>2014</v>
      </c>
      <c r="E12" s="33">
        <v>2020</v>
      </c>
      <c r="F12" s="1">
        <v>2010</v>
      </c>
      <c r="G12" s="33">
        <v>2021</v>
      </c>
      <c r="H12" s="1">
        <v>2006</v>
      </c>
      <c r="I12" s="33">
        <v>2017</v>
      </c>
      <c r="R12" t="s">
        <v>7</v>
      </c>
      <c r="S12">
        <v>2006</v>
      </c>
      <c r="T12">
        <v>0.31836700000000001</v>
      </c>
    </row>
    <row r="13" spans="1:20" x14ac:dyDescent="0.25">
      <c r="A13" s="145" t="s">
        <v>7</v>
      </c>
      <c r="B13" s="82">
        <f>(B3-$J$3)*$K$3</f>
        <v>6.0557294150000009</v>
      </c>
      <c r="C13" s="47">
        <f>(C3-$J$3)*$K$3</f>
        <v>0.94411413600000138</v>
      </c>
      <c r="D13" s="82">
        <f t="shared" ref="D13:I13" si="9">(D3-$J$3)*$K$3</f>
        <v>0.83746560900000155</v>
      </c>
      <c r="E13" s="47">
        <f t="shared" si="9"/>
        <v>6.4366711339999982</v>
      </c>
      <c r="F13" s="82">
        <f t="shared" si="9"/>
        <v>-6.2673847509999989</v>
      </c>
      <c r="G13" s="47">
        <f t="shared" si="9"/>
        <v>-4.9204182749999976</v>
      </c>
      <c r="H13" s="82">
        <f t="shared" si="9"/>
        <v>-5.8894738959999975</v>
      </c>
      <c r="I13" s="47">
        <f t="shared" si="9"/>
        <v>-4.4498134959999991</v>
      </c>
      <c r="S13">
        <v>2010</v>
      </c>
      <c r="T13">
        <v>0.31238199999999999</v>
      </c>
    </row>
    <row r="14" spans="1:20" ht="15.75" thickBot="1" x14ac:dyDescent="0.3">
      <c r="A14" s="140"/>
      <c r="B14" s="136">
        <f>AVERAGE(B$13,C$13)</f>
        <v>3.4999217755000012</v>
      </c>
      <c r="C14" s="137"/>
      <c r="D14" s="136">
        <f t="shared" ref="D14" si="10">AVERAGE(D$13,E$13)</f>
        <v>3.6370683714999998</v>
      </c>
      <c r="E14" s="137"/>
      <c r="F14" s="136">
        <f t="shared" ref="F14" si="11">AVERAGE(F$13,G$13)</f>
        <v>-5.5939015129999987</v>
      </c>
      <c r="G14" s="137"/>
      <c r="H14" s="136">
        <f t="shared" ref="H14" si="12">AVERAGE(H$13,I$13)</f>
        <v>-5.1696436959999978</v>
      </c>
      <c r="I14" s="137"/>
      <c r="S14">
        <v>2012</v>
      </c>
      <c r="T14">
        <v>0.507544</v>
      </c>
    </row>
    <row r="15" spans="1:20" x14ac:dyDescent="0.25">
      <c r="A15" s="140" t="s">
        <v>10</v>
      </c>
      <c r="B15" s="82">
        <f>(B5-$J$5)*$K$5</f>
        <v>1.0371141880000012</v>
      </c>
      <c r="C15" s="47">
        <f t="shared" ref="C15:I15" si="13">(C5-$J$5)*$K$5</f>
        <v>1.2081173279999993</v>
      </c>
      <c r="D15" s="82">
        <f t="shared" si="13"/>
        <v>2.2952207519999988</v>
      </c>
      <c r="E15" s="47">
        <f t="shared" si="13"/>
        <v>1.6392955479999995</v>
      </c>
      <c r="F15" s="82">
        <f t="shared" si="13"/>
        <v>-2.8511674839999999</v>
      </c>
      <c r="G15" s="47">
        <f t="shared" si="13"/>
        <v>-0.17545572000000045</v>
      </c>
      <c r="H15" s="82">
        <f t="shared" si="13"/>
        <v>-1.6675273120000005</v>
      </c>
      <c r="I15" s="47">
        <f t="shared" si="13"/>
        <v>-0.80471357999999982</v>
      </c>
      <c r="S15">
        <v>2014</v>
      </c>
      <c r="T15">
        <v>0.424902</v>
      </c>
    </row>
    <row r="16" spans="1:20" ht="15.75" thickBot="1" x14ac:dyDescent="0.3">
      <c r="A16" s="140" t="s">
        <v>10</v>
      </c>
      <c r="B16" s="136">
        <f>AVERAGE(B$15,C$15)</f>
        <v>1.1226157580000002</v>
      </c>
      <c r="C16" s="137"/>
      <c r="D16" s="136">
        <f t="shared" ref="D16" si="14">AVERAGE(D$15,E$15)</f>
        <v>1.9672581499999993</v>
      </c>
      <c r="E16" s="137"/>
      <c r="F16" s="136">
        <f t="shared" ref="F16" si="15">AVERAGE(F$15,G$15)</f>
        <v>-1.5133116020000001</v>
      </c>
      <c r="G16" s="137"/>
      <c r="H16" s="136">
        <f t="shared" ref="H16" si="16">AVERAGE(H$15,I$15)</f>
        <v>-1.2361204460000002</v>
      </c>
      <c r="I16" s="137"/>
      <c r="S16">
        <v>2015</v>
      </c>
      <c r="T16">
        <v>0.426591</v>
      </c>
    </row>
    <row r="17" spans="1:20" x14ac:dyDescent="0.25">
      <c r="A17" s="140" t="s">
        <v>5</v>
      </c>
      <c r="B17" s="82">
        <f>(B7-$J$7)*$K$7</f>
        <v>-1.2188142119999996</v>
      </c>
      <c r="C17" s="47">
        <f t="shared" ref="C17:I17" si="17">(C7-$J$7)*$K$7</f>
        <v>0.73352021400000011</v>
      </c>
      <c r="D17" s="82">
        <f t="shared" si="17"/>
        <v>2.1698819399999998</v>
      </c>
      <c r="E17" s="47">
        <f t="shared" si="17"/>
        <v>-0.66273826799999991</v>
      </c>
      <c r="F17" s="82">
        <f t="shared" si="17"/>
        <v>2.1505294680000007</v>
      </c>
      <c r="G17" s="47">
        <f t="shared" si="17"/>
        <v>1.8771897840000005</v>
      </c>
      <c r="H17" s="82">
        <f t="shared" si="17"/>
        <v>-1.4167016279999995</v>
      </c>
      <c r="I17" s="47">
        <f t="shared" si="17"/>
        <v>-0.92332545599999971</v>
      </c>
      <c r="S17">
        <v>2017</v>
      </c>
      <c r="T17">
        <v>0.341167</v>
      </c>
    </row>
    <row r="18" spans="1:20" ht="15.75" thickBot="1" x14ac:dyDescent="0.3">
      <c r="A18" s="141" t="s">
        <v>5</v>
      </c>
      <c r="B18" s="136">
        <f>AVERAGE(B$17,C$17)</f>
        <v>-0.24264699899999975</v>
      </c>
      <c r="C18" s="137"/>
      <c r="D18" s="136">
        <f t="shared" ref="D18" si="18">AVERAGE(D$17,E$17)</f>
        <v>0.75357183599999988</v>
      </c>
      <c r="E18" s="137"/>
      <c r="F18" s="136">
        <f t="shared" ref="F18" si="19">AVERAGE(F$17,G$17)</f>
        <v>2.0138596260000003</v>
      </c>
      <c r="G18" s="137"/>
      <c r="H18" s="136">
        <f t="shared" ref="H18" si="20">AVERAGE(H$17,I$17)</f>
        <v>-1.1700135419999995</v>
      </c>
      <c r="I18" s="137"/>
      <c r="S18">
        <v>2020</v>
      </c>
      <c r="T18">
        <v>0.51357699999999995</v>
      </c>
    </row>
    <row r="19" spans="1:20" x14ac:dyDescent="0.25">
      <c r="S19">
        <v>2021</v>
      </c>
      <c r="T19">
        <v>0.33371400000000001</v>
      </c>
    </row>
    <row r="20" spans="1:20" x14ac:dyDescent="0.25">
      <c r="R20" t="s">
        <v>10</v>
      </c>
      <c r="S20">
        <v>2006</v>
      </c>
      <c r="T20">
        <v>0.424618</v>
      </c>
    </row>
    <row r="21" spans="1:20" ht="15.75" thickBot="1" x14ac:dyDescent="0.3">
      <c r="S21">
        <v>2010</v>
      </c>
      <c r="T21">
        <v>0.37543900000000002</v>
      </c>
    </row>
    <row r="22" spans="1:20" ht="31.15" customHeight="1" thickBot="1" x14ac:dyDescent="0.3">
      <c r="A22" s="134" t="s">
        <v>46</v>
      </c>
      <c r="B22" s="128" t="s">
        <v>0</v>
      </c>
      <c r="C22" s="129"/>
      <c r="D22" s="128" t="s">
        <v>1</v>
      </c>
      <c r="E22" s="129"/>
      <c r="F22" s="128" t="s">
        <v>2</v>
      </c>
      <c r="G22" s="129"/>
      <c r="H22" s="128" t="s">
        <v>3</v>
      </c>
      <c r="I22" s="129"/>
      <c r="S22">
        <v>2012</v>
      </c>
      <c r="T22">
        <v>0.53699300000000005</v>
      </c>
    </row>
    <row r="23" spans="1:20" ht="15.75" thickBot="1" x14ac:dyDescent="0.3">
      <c r="A23" s="135"/>
      <c r="B23" s="87">
        <v>2012</v>
      </c>
      <c r="C23" s="87">
        <v>2015</v>
      </c>
      <c r="D23" s="87">
        <v>2014</v>
      </c>
      <c r="E23" s="87">
        <v>2020</v>
      </c>
      <c r="F23" s="87">
        <v>2010</v>
      </c>
      <c r="G23" s="87">
        <v>2021</v>
      </c>
      <c r="H23" s="87">
        <v>2006</v>
      </c>
      <c r="I23" s="87">
        <v>2017</v>
      </c>
      <c r="S23">
        <v>2014</v>
      </c>
      <c r="T23">
        <v>0.58926599999999996</v>
      </c>
    </row>
    <row r="24" spans="1:20" ht="15.75" thickBot="1" x14ac:dyDescent="0.3">
      <c r="A24" s="84" t="s">
        <v>7</v>
      </c>
      <c r="B24" s="136">
        <v>3.4999217754999998</v>
      </c>
      <c r="C24" s="137"/>
      <c r="D24" s="136">
        <v>3.6370683714999998</v>
      </c>
      <c r="E24" s="137"/>
      <c r="F24" s="136">
        <v>-5.5939015129999987</v>
      </c>
      <c r="G24" s="137"/>
      <c r="H24" s="136">
        <v>-5.1696436959999978</v>
      </c>
      <c r="I24" s="137"/>
      <c r="S24">
        <v>2017</v>
      </c>
      <c r="T24">
        <v>0.46046700000000002</v>
      </c>
    </row>
    <row r="25" spans="1:20" ht="15.75" thickBot="1" x14ac:dyDescent="0.3">
      <c r="A25" s="85" t="s">
        <v>10</v>
      </c>
      <c r="B25" s="136">
        <v>1.1226157580000002</v>
      </c>
      <c r="C25" s="137"/>
      <c r="D25" s="136">
        <v>1.9672581499999993</v>
      </c>
      <c r="E25" s="137"/>
      <c r="F25" s="136">
        <v>-1.5133116020000001</v>
      </c>
      <c r="G25" s="137"/>
      <c r="H25" s="136">
        <v>-1.2361204460000002</v>
      </c>
      <c r="I25" s="137"/>
      <c r="S25">
        <v>2021</v>
      </c>
      <c r="T25">
        <v>0.48661199999999999</v>
      </c>
    </row>
    <row r="26" spans="1:20" ht="15.75" thickBot="1" x14ac:dyDescent="0.3">
      <c r="A26" s="86" t="s">
        <v>5</v>
      </c>
      <c r="B26" s="136">
        <v>-0.242646999</v>
      </c>
      <c r="C26" s="137"/>
      <c r="D26" s="136">
        <v>0.75357183599999988</v>
      </c>
      <c r="E26" s="137"/>
      <c r="F26" s="136">
        <v>2.0138596260000003</v>
      </c>
      <c r="G26" s="137"/>
      <c r="H26" s="136">
        <v>-1.1700135419999995</v>
      </c>
      <c r="I26" s="137"/>
      <c r="R26" t="s">
        <v>5</v>
      </c>
      <c r="S26">
        <v>0.22886699999999999</v>
      </c>
    </row>
    <row r="27" spans="1:20" x14ac:dyDescent="0.25">
      <c r="R27" t="s">
        <v>7</v>
      </c>
      <c r="S27">
        <v>0.41163899999999998</v>
      </c>
    </row>
    <row r="28" spans="1:20" x14ac:dyDescent="0.25">
      <c r="R28" t="s">
        <v>10</v>
      </c>
      <c r="S28">
        <v>0.49390200000000001</v>
      </c>
    </row>
  </sheetData>
  <mergeCells count="63">
    <mergeCell ref="A11:A12"/>
    <mergeCell ref="A1:A2"/>
    <mergeCell ref="J3:J4"/>
    <mergeCell ref="J5:J6"/>
    <mergeCell ref="J7:J8"/>
    <mergeCell ref="A3:A4"/>
    <mergeCell ref="A5:A6"/>
    <mergeCell ref="A7:A8"/>
    <mergeCell ref="F8:G8"/>
    <mergeCell ref="K3:K4"/>
    <mergeCell ref="K5:K6"/>
    <mergeCell ref="K7:K8"/>
    <mergeCell ref="A15:A16"/>
    <mergeCell ref="B16:C16"/>
    <mergeCell ref="D16:E16"/>
    <mergeCell ref="F16:G16"/>
    <mergeCell ref="H16:I16"/>
    <mergeCell ref="H8:I8"/>
    <mergeCell ref="B11:C11"/>
    <mergeCell ref="D11:E11"/>
    <mergeCell ref="F11:G11"/>
    <mergeCell ref="H11:I11"/>
    <mergeCell ref="A13:A14"/>
    <mergeCell ref="B14:C14"/>
    <mergeCell ref="D14:E14"/>
    <mergeCell ref="A17:A18"/>
    <mergeCell ref="B18:C18"/>
    <mergeCell ref="D18:E18"/>
    <mergeCell ref="F18:G18"/>
    <mergeCell ref="H18:I18"/>
    <mergeCell ref="F14:G14"/>
    <mergeCell ref="H14:I14"/>
    <mergeCell ref="H1:I1"/>
    <mergeCell ref="B4:C4"/>
    <mergeCell ref="D4:E4"/>
    <mergeCell ref="F4:G4"/>
    <mergeCell ref="H4:I4"/>
    <mergeCell ref="B6:C6"/>
    <mergeCell ref="D6:E6"/>
    <mergeCell ref="F6:G6"/>
    <mergeCell ref="H6:I6"/>
    <mergeCell ref="B1:C1"/>
    <mergeCell ref="D1:E1"/>
    <mergeCell ref="F1:G1"/>
    <mergeCell ref="B8:C8"/>
    <mergeCell ref="D8:E8"/>
    <mergeCell ref="B24:C24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B25:C25"/>
    <mergeCell ref="B26:C26"/>
    <mergeCell ref="B22:C22"/>
    <mergeCell ref="D22:E22"/>
    <mergeCell ref="F22:G22"/>
    <mergeCell ref="H22:I22"/>
    <mergeCell ref="A22:A23"/>
  </mergeCells>
  <conditionalFormatting sqref="B4:C4">
    <cfRule type="colorScale" priority="30">
      <colorScale>
        <cfvo type="min"/>
        <cfvo type="max"/>
        <color rgb="FFFFEF9C"/>
        <color rgb="FF63BE7B"/>
      </colorScale>
    </cfRule>
  </conditionalFormatting>
  <conditionalFormatting sqref="B13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B15:I1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B17:I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D4:I4">
    <cfRule type="colorScale" priority="17">
      <colorScale>
        <cfvo type="min"/>
        <cfvo type="max"/>
        <color rgb="FFFFEF9C"/>
        <color rgb="FF63BE7B"/>
      </colorScale>
    </cfRule>
  </conditionalFormatting>
  <conditionalFormatting sqref="B3:I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6:C6">
    <cfRule type="colorScale" priority="13">
      <colorScale>
        <cfvo type="min"/>
        <cfvo type="max"/>
        <color rgb="FFFFEF9C"/>
        <color rgb="FF63BE7B"/>
      </colorScale>
    </cfRule>
  </conditionalFormatting>
  <conditionalFormatting sqref="D6:I6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:I6">
    <cfRule type="colorScale" priority="11">
      <colorScale>
        <cfvo type="min"/>
        <cfvo type="max"/>
        <color rgb="FFFFEF9C"/>
        <color rgb="FF63BE7B"/>
      </colorScale>
    </cfRule>
  </conditionalFormatting>
  <conditionalFormatting sqref="B8:C8">
    <cfRule type="colorScale" priority="10">
      <colorScale>
        <cfvo type="min"/>
        <cfvo type="max"/>
        <color rgb="FFFFEF9C"/>
        <color rgb="FF63BE7B"/>
      </colorScale>
    </cfRule>
  </conditionalFormatting>
  <conditionalFormatting sqref="D8:I8">
    <cfRule type="colorScale" priority="9">
      <colorScale>
        <cfvo type="min"/>
        <cfvo type="max"/>
        <color rgb="FFFFEF9C"/>
        <color rgb="FF63BE7B"/>
      </colorScale>
    </cfRule>
  </conditionalFormatting>
  <conditionalFormatting sqref="B8:I8 B7:G7">
    <cfRule type="colorScale" priority="8">
      <colorScale>
        <cfvo type="min"/>
        <cfvo type="max"/>
        <color rgb="FFFFEF9C"/>
        <color rgb="FF63BE7B"/>
      </colorScale>
    </cfRule>
  </conditionalFormatting>
  <conditionalFormatting sqref="B7:I8">
    <cfRule type="colorScale" priority="7">
      <colorScale>
        <cfvo type="min"/>
        <cfvo type="max"/>
        <color rgb="FFFFEF9C"/>
        <color rgb="FF63BE7B"/>
      </colorScale>
    </cfRule>
  </conditionalFormatting>
  <conditionalFormatting sqref="B24:I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B25:I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B26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zoomScale="90" zoomScaleNormal="90" workbookViewId="0">
      <selection activeCell="D7" sqref="D7"/>
    </sheetView>
  </sheetViews>
  <sheetFormatPr defaultRowHeight="15" x14ac:dyDescent="0.25"/>
  <sheetData>
    <row r="1" spans="1:38" ht="15.75" thickBot="1" x14ac:dyDescent="0.3">
      <c r="A1" s="159" t="s">
        <v>56</v>
      </c>
      <c r="B1" s="160"/>
      <c r="C1" s="156" t="s">
        <v>53</v>
      </c>
      <c r="D1" s="157"/>
      <c r="E1" s="157"/>
      <c r="F1" s="158"/>
      <c r="G1" s="156" t="s">
        <v>54</v>
      </c>
      <c r="H1" s="157" t="s">
        <v>54</v>
      </c>
      <c r="I1" s="157" t="s">
        <v>54</v>
      </c>
      <c r="J1" s="158" t="s">
        <v>54</v>
      </c>
      <c r="K1" s="156" t="s">
        <v>19</v>
      </c>
      <c r="L1" s="157" t="s">
        <v>19</v>
      </c>
      <c r="M1" s="157" t="s">
        <v>19</v>
      </c>
      <c r="N1" s="158" t="s">
        <v>19</v>
      </c>
      <c r="O1" s="156" t="s">
        <v>55</v>
      </c>
      <c r="P1" s="157" t="s">
        <v>55</v>
      </c>
      <c r="Q1" s="157" t="s">
        <v>55</v>
      </c>
      <c r="R1" s="158" t="s">
        <v>55</v>
      </c>
      <c r="U1" s="159" t="s">
        <v>57</v>
      </c>
      <c r="V1" s="160"/>
      <c r="W1" s="156" t="s">
        <v>53</v>
      </c>
      <c r="X1" s="157" t="s">
        <v>53</v>
      </c>
      <c r="Y1" s="157" t="s">
        <v>53</v>
      </c>
      <c r="Z1" s="158" t="s">
        <v>53</v>
      </c>
      <c r="AA1" s="156" t="s">
        <v>54</v>
      </c>
      <c r="AB1" s="157" t="s">
        <v>54</v>
      </c>
      <c r="AC1" s="157" t="s">
        <v>54</v>
      </c>
      <c r="AD1" s="158" t="s">
        <v>54</v>
      </c>
      <c r="AE1" s="156" t="s">
        <v>19</v>
      </c>
      <c r="AF1" s="157" t="s">
        <v>19</v>
      </c>
      <c r="AG1" s="157" t="s">
        <v>19</v>
      </c>
      <c r="AH1" s="158" t="s">
        <v>19</v>
      </c>
      <c r="AI1" s="156" t="s">
        <v>55</v>
      </c>
      <c r="AJ1" s="157" t="s">
        <v>55</v>
      </c>
      <c r="AK1" s="157" t="s">
        <v>55</v>
      </c>
      <c r="AL1" s="158" t="s">
        <v>55</v>
      </c>
    </row>
    <row r="2" spans="1:38" ht="15.75" thickBot="1" x14ac:dyDescent="0.3">
      <c r="A2" s="161"/>
      <c r="B2" s="162"/>
      <c r="C2" s="99" t="s">
        <v>0</v>
      </c>
      <c r="D2" s="100" t="s">
        <v>1</v>
      </c>
      <c r="E2" s="100" t="s">
        <v>2</v>
      </c>
      <c r="F2" s="100" t="s">
        <v>3</v>
      </c>
      <c r="G2" s="99" t="s">
        <v>0</v>
      </c>
      <c r="H2" s="100" t="s">
        <v>1</v>
      </c>
      <c r="I2" s="100" t="s">
        <v>2</v>
      </c>
      <c r="J2" s="101" t="s">
        <v>3</v>
      </c>
      <c r="K2" s="99" t="s">
        <v>0</v>
      </c>
      <c r="L2" s="100" t="s">
        <v>1</v>
      </c>
      <c r="M2" s="100" t="s">
        <v>2</v>
      </c>
      <c r="N2" s="101" t="s">
        <v>3</v>
      </c>
      <c r="O2" s="99" t="s">
        <v>0</v>
      </c>
      <c r="P2" s="100" t="s">
        <v>1</v>
      </c>
      <c r="Q2" s="100" t="s">
        <v>2</v>
      </c>
      <c r="R2" s="101" t="s">
        <v>3</v>
      </c>
      <c r="U2" s="161"/>
      <c r="V2" s="162"/>
      <c r="W2" s="99" t="s">
        <v>0</v>
      </c>
      <c r="X2" s="100" t="s">
        <v>1</v>
      </c>
      <c r="Y2" s="100" t="s">
        <v>2</v>
      </c>
      <c r="Z2" s="100" t="s">
        <v>3</v>
      </c>
      <c r="AA2" s="99" t="s">
        <v>0</v>
      </c>
      <c r="AB2" s="100" t="s">
        <v>1</v>
      </c>
      <c r="AC2" s="100" t="s">
        <v>2</v>
      </c>
      <c r="AD2" s="101" t="s">
        <v>3</v>
      </c>
      <c r="AE2" s="99" t="s">
        <v>0</v>
      </c>
      <c r="AF2" s="100" t="s">
        <v>1</v>
      </c>
      <c r="AG2" s="100" t="s">
        <v>2</v>
      </c>
      <c r="AH2" s="101" t="s">
        <v>3</v>
      </c>
      <c r="AI2" s="99" t="s">
        <v>0</v>
      </c>
      <c r="AJ2" s="100" t="s">
        <v>1</v>
      </c>
      <c r="AK2" s="100" t="s">
        <v>2</v>
      </c>
      <c r="AL2" s="101" t="s">
        <v>3</v>
      </c>
    </row>
    <row r="3" spans="1:38" x14ac:dyDescent="0.25">
      <c r="A3" s="153" t="s">
        <v>7</v>
      </c>
      <c r="B3" s="102">
        <v>0</v>
      </c>
      <c r="C3" s="51">
        <v>0.46578458150515001</v>
      </c>
      <c r="D3" s="51">
        <v>0.50013467135969403</v>
      </c>
      <c r="E3" s="51">
        <v>0.37833019196752099</v>
      </c>
      <c r="F3" s="55">
        <v>0.30225868725244498</v>
      </c>
      <c r="G3" s="51">
        <v>0.10648414259655201</v>
      </c>
      <c r="H3" s="51">
        <v>0.106660941371641</v>
      </c>
      <c r="I3" s="51">
        <v>0.117299672419359</v>
      </c>
      <c r="J3" s="55">
        <v>0.13310528665615501</v>
      </c>
      <c r="K3" s="51">
        <v>64.068196473395204</v>
      </c>
      <c r="L3" s="51">
        <v>62.334226887252697</v>
      </c>
      <c r="M3" s="51">
        <v>63.823978890896903</v>
      </c>
      <c r="N3" s="55">
        <v>63.549724396741802</v>
      </c>
      <c r="O3" s="51">
        <v>0.85523203667343695</v>
      </c>
      <c r="P3" s="51">
        <v>3.0199779389743902</v>
      </c>
      <c r="Q3" s="51">
        <v>0.24858601418110199</v>
      </c>
      <c r="R3" s="55">
        <v>0.342542646596732</v>
      </c>
      <c r="U3" s="153" t="s">
        <v>7</v>
      </c>
      <c r="V3" s="102">
        <v>0</v>
      </c>
      <c r="W3" s="51">
        <v>0.28645716877025101</v>
      </c>
      <c r="X3" s="51">
        <v>0.28454913494066503</v>
      </c>
      <c r="Y3" s="51">
        <v>0.30900466253564601</v>
      </c>
      <c r="Z3" s="55">
        <v>0.34583549716849199</v>
      </c>
      <c r="AA3" s="51">
        <v>0.136829694158733</v>
      </c>
      <c r="AB3" s="51">
        <v>0.13671945513625899</v>
      </c>
      <c r="AC3" s="51">
        <v>0.130355940720492</v>
      </c>
      <c r="AD3" s="55">
        <v>0.12200693533200201</v>
      </c>
      <c r="AE3" s="51">
        <v>12.224678199225799</v>
      </c>
      <c r="AF3" s="51">
        <v>11.495840387126901</v>
      </c>
      <c r="AG3" s="51">
        <v>12.109664766299399</v>
      </c>
      <c r="AH3" s="55">
        <v>11.985122838411201</v>
      </c>
      <c r="AI3" s="51">
        <v>8.4947585635670801</v>
      </c>
      <c r="AJ3" s="51">
        <v>9.4362195461442298</v>
      </c>
      <c r="AK3" s="51">
        <v>8.3133251677815903</v>
      </c>
      <c r="AL3" s="55">
        <v>8.3387957877057399</v>
      </c>
    </row>
    <row r="4" spans="1:38" x14ac:dyDescent="0.25">
      <c r="A4" s="154"/>
      <c r="B4" s="103">
        <v>0.3</v>
      </c>
      <c r="C4" s="49">
        <v>0.47130107033292801</v>
      </c>
      <c r="D4" s="49">
        <v>0.50522991272621898</v>
      </c>
      <c r="E4" s="49">
        <v>0.37857834096952098</v>
      </c>
      <c r="F4" s="56">
        <v>0.27538929825685099</v>
      </c>
      <c r="G4" s="49">
        <v>0.106024778489112</v>
      </c>
      <c r="H4" s="49">
        <v>0.106478598789429</v>
      </c>
      <c r="I4" s="49">
        <v>0.11652095462805299</v>
      </c>
      <c r="J4" s="56">
        <v>0.13645293339233699</v>
      </c>
      <c r="K4" s="49">
        <v>64.200086922611206</v>
      </c>
      <c r="L4" s="49">
        <v>62.285177211111098</v>
      </c>
      <c r="M4" s="49">
        <v>63.898391885876997</v>
      </c>
      <c r="N4" s="56">
        <v>63.675904470286703</v>
      </c>
      <c r="O4" s="49">
        <v>0.78056047228211001</v>
      </c>
      <c r="P4" s="49">
        <v>3.0843513021248601</v>
      </c>
      <c r="Q4" s="49">
        <v>8.0223335049036101E-2</v>
      </c>
      <c r="R4" s="56">
        <v>3.7269709173106298E-2</v>
      </c>
      <c r="U4" s="154" t="s">
        <v>7</v>
      </c>
      <c r="V4" s="103">
        <v>0.3</v>
      </c>
      <c r="W4" s="49">
        <v>0.28587353848899</v>
      </c>
      <c r="X4" s="49">
        <v>0.284618315127459</v>
      </c>
      <c r="Y4" s="49">
        <v>0.30890798791641999</v>
      </c>
      <c r="Z4" s="56">
        <v>0.361783129726371</v>
      </c>
      <c r="AA4" s="49">
        <v>0.13711677196060301</v>
      </c>
      <c r="AB4" s="49">
        <v>0.136833153136529</v>
      </c>
      <c r="AC4" s="49">
        <v>0.13080287971799501</v>
      </c>
      <c r="AD4" s="56">
        <v>0.12043068593312101</v>
      </c>
      <c r="AE4" s="49">
        <v>12.288362372943499</v>
      </c>
      <c r="AF4" s="49">
        <v>11.478360365785401</v>
      </c>
      <c r="AG4" s="49">
        <v>12.144304469836401</v>
      </c>
      <c r="AH4" s="56">
        <v>12.041806772078001</v>
      </c>
      <c r="AI4" s="49">
        <v>8.4702912197161506</v>
      </c>
      <c r="AJ4" s="49">
        <v>9.47036099520869</v>
      </c>
      <c r="AK4" s="49">
        <v>8.2701581522399703</v>
      </c>
      <c r="AL4" s="56">
        <v>8.25965850384841</v>
      </c>
    </row>
    <row r="5" spans="1:38" x14ac:dyDescent="0.25">
      <c r="A5" s="154"/>
      <c r="B5" s="103">
        <v>0.5</v>
      </c>
      <c r="C5" s="49">
        <v>0.47370547889067</v>
      </c>
      <c r="D5" s="49">
        <v>0.51091232430060995</v>
      </c>
      <c r="E5" s="49">
        <v>0.38001452978600497</v>
      </c>
      <c r="F5" s="56">
        <v>0.26525554739183799</v>
      </c>
      <c r="G5" s="49">
        <v>0.105528368321538</v>
      </c>
      <c r="H5" s="49">
        <v>0.105834341471501</v>
      </c>
      <c r="I5" s="49">
        <v>0.117133371818892</v>
      </c>
      <c r="J5" s="56">
        <v>0.13838759429000599</v>
      </c>
      <c r="K5" s="49">
        <v>64.194223664331403</v>
      </c>
      <c r="L5" s="49">
        <v>62.275330404767402</v>
      </c>
      <c r="M5" s="49">
        <v>63.945284123722899</v>
      </c>
      <c r="N5" s="56">
        <v>63.762420002893798</v>
      </c>
      <c r="O5" s="49">
        <v>0.73587513314939201</v>
      </c>
      <c r="P5" s="49">
        <v>3.1390877922963698</v>
      </c>
      <c r="Q5" s="49">
        <v>1.07122144245655E-2</v>
      </c>
      <c r="R5" s="56">
        <v>-0.14361501714296199</v>
      </c>
      <c r="U5" s="154" t="s">
        <v>7</v>
      </c>
      <c r="V5" s="103">
        <v>0.5</v>
      </c>
      <c r="W5" s="49">
        <v>0.28565212316789601</v>
      </c>
      <c r="X5" s="49">
        <v>0.28480298632962497</v>
      </c>
      <c r="Y5" s="49">
        <v>0.30835180043740801</v>
      </c>
      <c r="Z5" s="56">
        <v>0.36812779737293599</v>
      </c>
      <c r="AA5" s="49">
        <v>0.13742805357509399</v>
      </c>
      <c r="AB5" s="49">
        <v>0.13723605959808899</v>
      </c>
      <c r="AC5" s="49">
        <v>0.13045112588173999</v>
      </c>
      <c r="AD5" s="56">
        <v>0.119553014440532</v>
      </c>
      <c r="AE5" s="49">
        <v>12.2855081983685</v>
      </c>
      <c r="AF5" s="49">
        <v>11.474873282371201</v>
      </c>
      <c r="AG5" s="49">
        <v>12.1663162083578</v>
      </c>
      <c r="AH5" s="56">
        <v>12.0812800795242</v>
      </c>
      <c r="AI5" s="49">
        <v>8.4559308622560394</v>
      </c>
      <c r="AJ5" s="49">
        <v>9.4996380048008593</v>
      </c>
      <c r="AK5" s="49">
        <v>8.2532719053726407</v>
      </c>
      <c r="AL5" s="56">
        <v>8.2177594020515397</v>
      </c>
    </row>
    <row r="6" spans="1:38" x14ac:dyDescent="0.25">
      <c r="A6" s="154"/>
      <c r="B6" s="103">
        <v>0.7</v>
      </c>
      <c r="C6" s="49">
        <v>0.48014150128490701</v>
      </c>
      <c r="D6" s="49">
        <v>0.51891006795281502</v>
      </c>
      <c r="E6" s="49">
        <v>0.38027718149518303</v>
      </c>
      <c r="F6" s="56">
        <v>0.25532228919257599</v>
      </c>
      <c r="G6" s="49">
        <v>0.106590746991417</v>
      </c>
      <c r="H6" s="49">
        <v>0.10468437033587601</v>
      </c>
      <c r="I6" s="49">
        <v>0.11677543895511799</v>
      </c>
      <c r="J6" s="56">
        <v>0.141162633384283</v>
      </c>
      <c r="K6" s="49">
        <v>64.293891680143602</v>
      </c>
      <c r="L6" s="49">
        <v>62.260857300447199</v>
      </c>
      <c r="M6" s="49">
        <v>63.9779254960348</v>
      </c>
      <c r="N6" s="56">
        <v>63.938165989707201</v>
      </c>
      <c r="O6" s="49">
        <v>0.67966565518342204</v>
      </c>
      <c r="P6" s="49">
        <v>3.2041892980778202</v>
      </c>
      <c r="Q6" s="49">
        <v>1.28402999878411E-3</v>
      </c>
      <c r="R6" s="56">
        <v>-0.261710531421874</v>
      </c>
      <c r="U6" s="154" t="s">
        <v>7</v>
      </c>
      <c r="V6" s="103">
        <v>0.7</v>
      </c>
      <c r="W6" s="49">
        <v>0.28515838308463298</v>
      </c>
      <c r="X6" s="49">
        <v>0.28525454147019502</v>
      </c>
      <c r="Y6" s="49">
        <v>0.30825069951150003</v>
      </c>
      <c r="Z6" s="56">
        <v>0.37450877786395498</v>
      </c>
      <c r="AA6" s="49">
        <v>0.136763206590686</v>
      </c>
      <c r="AB6" s="49">
        <v>0.13795978339263901</v>
      </c>
      <c r="AC6" s="49">
        <v>0.13065647806616601</v>
      </c>
      <c r="AD6" s="56">
        <v>0.118337964734054</v>
      </c>
      <c r="AE6" s="49">
        <v>12.3343147676296</v>
      </c>
      <c r="AF6" s="49">
        <v>11.469761291866</v>
      </c>
      <c r="AG6" s="49">
        <v>12.181721509428099</v>
      </c>
      <c r="AH6" s="56">
        <v>12.162965803009101</v>
      </c>
      <c r="AI6" s="49">
        <v>8.4381683829895007</v>
      </c>
      <c r="AJ6" s="49">
        <v>9.5347510469718308</v>
      </c>
      <c r="AK6" s="49">
        <v>8.2510239679358204</v>
      </c>
      <c r="AL6" s="56">
        <v>8.1924439924211399</v>
      </c>
    </row>
    <row r="7" spans="1:38" x14ac:dyDescent="0.25">
      <c r="A7" s="154"/>
      <c r="B7" s="103">
        <v>0.9</v>
      </c>
      <c r="C7" s="49">
        <v>0.49040973519513498</v>
      </c>
      <c r="D7" s="49">
        <v>0.53535936660961103</v>
      </c>
      <c r="E7" s="49">
        <v>0.37768626632435298</v>
      </c>
      <c r="F7" s="56">
        <v>0.24032790386095701</v>
      </c>
      <c r="G7" s="49">
        <v>0.107470363515399</v>
      </c>
      <c r="H7" s="49">
        <v>0.103178136363214</v>
      </c>
      <c r="I7" s="49">
        <v>0.117396369691559</v>
      </c>
      <c r="J7" s="56">
        <v>0.14497640416063501</v>
      </c>
      <c r="K7" s="49">
        <v>64.147425673590206</v>
      </c>
      <c r="L7" s="49">
        <v>62.001450535134303</v>
      </c>
      <c r="M7" s="49">
        <v>63.977330816174501</v>
      </c>
      <c r="N7" s="56">
        <v>63.820343574552602</v>
      </c>
      <c r="O7" s="49">
        <v>0.58655189232213201</v>
      </c>
      <c r="P7" s="49">
        <v>3.2577608211310798</v>
      </c>
      <c r="Q7" s="49">
        <v>-0.10162083587375099</v>
      </c>
      <c r="R7" s="56">
        <v>-0.64573296530236102</v>
      </c>
      <c r="U7" s="154" t="s">
        <v>7</v>
      </c>
      <c r="V7" s="103">
        <v>0.9</v>
      </c>
      <c r="W7" s="49">
        <v>0.284670305643549</v>
      </c>
      <c r="X7" s="49">
        <v>0.286882765511353</v>
      </c>
      <c r="Y7" s="49">
        <v>0.309256312755744</v>
      </c>
      <c r="Z7" s="56">
        <v>0.384426592170102</v>
      </c>
      <c r="AA7" s="49">
        <v>0.136216548556267</v>
      </c>
      <c r="AB7" s="49">
        <v>0.138916414964388</v>
      </c>
      <c r="AC7" s="49">
        <v>0.130300659901739</v>
      </c>
      <c r="AD7" s="56">
        <v>0.116755119664033</v>
      </c>
      <c r="AE7" s="49">
        <v>12.26280408523</v>
      </c>
      <c r="AF7" s="49">
        <v>11.3808694424176</v>
      </c>
      <c r="AG7" s="49">
        <v>12.1814402385272</v>
      </c>
      <c r="AH7" s="56">
        <v>12.1079816820574</v>
      </c>
      <c r="AI7" s="49">
        <v>8.40948813177285</v>
      </c>
      <c r="AJ7" s="49">
        <v>9.5638809804477596</v>
      </c>
      <c r="AK7" s="49">
        <v>8.2271512471690205</v>
      </c>
      <c r="AL7" s="56">
        <v>8.1214571660060209</v>
      </c>
    </row>
    <row r="8" spans="1:38" x14ac:dyDescent="0.25">
      <c r="A8" s="154"/>
      <c r="B8" s="103">
        <v>0.95</v>
      </c>
      <c r="C8" s="49">
        <v>0.49821951716208102</v>
      </c>
      <c r="D8" s="49">
        <v>0.55230269669176701</v>
      </c>
      <c r="E8" s="49">
        <v>0.37920036454978201</v>
      </c>
      <c r="F8" s="56">
        <v>0.22758718878806999</v>
      </c>
      <c r="G8" s="49">
        <v>0.10622027479776899</v>
      </c>
      <c r="H8" s="49">
        <v>0.101006431736939</v>
      </c>
      <c r="I8" s="49">
        <v>0.11801881286814001</v>
      </c>
      <c r="J8" s="56">
        <v>0.14349991959146999</v>
      </c>
      <c r="K8" s="49">
        <v>64.045203006464703</v>
      </c>
      <c r="L8" s="49">
        <v>61.601675248527698</v>
      </c>
      <c r="M8" s="49">
        <v>63.896426597319298</v>
      </c>
      <c r="N8" s="56">
        <v>63.2280700632842</v>
      </c>
      <c r="O8" s="49">
        <v>0.62301391781830195</v>
      </c>
      <c r="P8" s="49">
        <v>3.4600228481360098</v>
      </c>
      <c r="Q8" s="49">
        <v>-0.19181765213947299</v>
      </c>
      <c r="R8" s="56">
        <v>-0.68145029080260799</v>
      </c>
      <c r="U8" s="154" t="s">
        <v>7</v>
      </c>
      <c r="V8" s="103">
        <v>0.95</v>
      </c>
      <c r="W8" s="49">
        <v>0.284546720621004</v>
      </c>
      <c r="X8" s="49">
        <v>0.28952901325376001</v>
      </c>
      <c r="Y8" s="49">
        <v>0.30866640184917599</v>
      </c>
      <c r="Z8" s="56">
        <v>0.39310664920004501</v>
      </c>
      <c r="AA8" s="49">
        <v>0.13699448256479299</v>
      </c>
      <c r="AB8" s="49">
        <v>0.14031267962437399</v>
      </c>
      <c r="AC8" s="49">
        <v>0.129945975089647</v>
      </c>
      <c r="AD8" s="56">
        <v>0.117355741423149</v>
      </c>
      <c r="AE8" s="49">
        <v>12.213687453098901</v>
      </c>
      <c r="AF8" s="49">
        <v>11.254214783799901</v>
      </c>
      <c r="AG8" s="49">
        <v>12.143385023910801</v>
      </c>
      <c r="AH8" s="56">
        <v>11.8454801435263</v>
      </c>
      <c r="AI8" s="49">
        <v>8.4206078937818205</v>
      </c>
      <c r="AJ8" s="49">
        <v>9.6757460726808802</v>
      </c>
      <c r="AK8" s="49">
        <v>8.2072306861223101</v>
      </c>
      <c r="AL8" s="56">
        <v>8.1157469163536504</v>
      </c>
    </row>
    <row r="9" spans="1:38" ht="15.75" thickBot="1" x14ac:dyDescent="0.3">
      <c r="A9" s="155"/>
      <c r="B9" s="104">
        <v>0.97</v>
      </c>
      <c r="C9" s="54">
        <v>0.49861958729104799</v>
      </c>
      <c r="D9" s="54">
        <v>0.53110577771248002</v>
      </c>
      <c r="E9" s="54">
        <v>0.37363176085725502</v>
      </c>
      <c r="F9" s="57">
        <v>0.201536759076891</v>
      </c>
      <c r="G9" s="54">
        <v>0.108128539181416</v>
      </c>
      <c r="H9" s="54">
        <v>0.103539034238307</v>
      </c>
      <c r="I9" s="54">
        <v>0.118438106314344</v>
      </c>
      <c r="J9" s="57">
        <v>0.13888386408322301</v>
      </c>
      <c r="K9" s="54">
        <v>64.237402627202101</v>
      </c>
      <c r="L9" s="54">
        <v>61.842141284952</v>
      </c>
      <c r="M9" s="54">
        <v>63.8526233014761</v>
      </c>
      <c r="N9" s="57">
        <v>62.164198712674001</v>
      </c>
      <c r="O9" s="54">
        <v>0.60791677964514101</v>
      </c>
      <c r="P9" s="54">
        <v>2.9455706856388599</v>
      </c>
      <c r="Q9" s="54">
        <v>-0.36792248346786999</v>
      </c>
      <c r="R9" s="57">
        <v>-0.54847480846627505</v>
      </c>
      <c r="U9" s="155" t="s">
        <v>7</v>
      </c>
      <c r="V9" s="104">
        <v>0.97</v>
      </c>
      <c r="W9" s="54">
        <v>0.28454615986964599</v>
      </c>
      <c r="X9" s="54">
        <v>0.28637205434797303</v>
      </c>
      <c r="Y9" s="54">
        <v>0.310866800483447</v>
      </c>
      <c r="Z9" s="57">
        <v>0.41151286831884998</v>
      </c>
      <c r="AA9" s="54">
        <v>0.13580979718260999</v>
      </c>
      <c r="AB9" s="54">
        <v>0.13868631425011299</v>
      </c>
      <c r="AC9" s="54">
        <v>0.129708187480776</v>
      </c>
      <c r="AD9" s="57">
        <v>0.119331892990389</v>
      </c>
      <c r="AE9" s="54">
        <v>12.306577229688401</v>
      </c>
      <c r="AF9" s="54">
        <v>11.3288770021499</v>
      </c>
      <c r="AG9" s="54">
        <v>12.1229565599383</v>
      </c>
      <c r="AH9" s="57">
        <v>11.436031942337699</v>
      </c>
      <c r="AI9" s="54">
        <v>8.4159863646024906</v>
      </c>
      <c r="AJ9" s="54">
        <v>9.3971513570774103</v>
      </c>
      <c r="AK9" s="54">
        <v>8.1710669521004906</v>
      </c>
      <c r="AL9" s="57">
        <v>8.1377805071306106</v>
      </c>
    </row>
    <row r="10" spans="1:38" x14ac:dyDescent="0.25">
      <c r="A10" s="153" t="s">
        <v>6</v>
      </c>
      <c r="B10" s="102">
        <v>0</v>
      </c>
      <c r="C10" s="51">
        <v>0.38218861058412501</v>
      </c>
      <c r="D10" s="51">
        <v>0.418371064409719</v>
      </c>
      <c r="E10" s="51">
        <v>0.34815515818602599</v>
      </c>
      <c r="F10" s="55">
        <v>0.25817496685915298</v>
      </c>
      <c r="G10" s="51">
        <v>0.14184198111086299</v>
      </c>
      <c r="H10" s="51">
        <v>0.134044611657514</v>
      </c>
      <c r="I10" s="51">
        <v>0.14701853971680101</v>
      </c>
      <c r="J10" s="55">
        <v>0.17637659997678701</v>
      </c>
      <c r="K10" s="51">
        <v>71.481488997344698</v>
      </c>
      <c r="L10" s="51">
        <v>66.838148758357605</v>
      </c>
      <c r="M10" s="51">
        <v>70.458500299409195</v>
      </c>
      <c r="N10" s="55">
        <v>70.676646365731997</v>
      </c>
      <c r="O10" s="51">
        <v>3.3855090736072002</v>
      </c>
      <c r="P10" s="51">
        <v>5.8368388802177602</v>
      </c>
      <c r="Q10" s="51">
        <v>3.85509352070151</v>
      </c>
      <c r="R10" s="55">
        <v>3.2105563300304598</v>
      </c>
      <c r="U10" s="153" t="s">
        <v>6</v>
      </c>
      <c r="V10" s="102">
        <v>0</v>
      </c>
      <c r="W10" s="51">
        <v>0.27191276562677902</v>
      </c>
      <c r="X10" s="51">
        <v>0.26398499993594698</v>
      </c>
      <c r="Y10" s="51">
        <v>0.28341203617669902</v>
      </c>
      <c r="Z10" s="55">
        <v>0.32918762097663501</v>
      </c>
      <c r="AA10" s="51">
        <v>0.115624640279888</v>
      </c>
      <c r="AB10" s="51">
        <v>0.11938964836928199</v>
      </c>
      <c r="AC10" s="51">
        <v>0.113352510715561</v>
      </c>
      <c r="AD10" s="55">
        <v>0.10446077478245901</v>
      </c>
      <c r="AE10" s="51">
        <v>16.589471678101098</v>
      </c>
      <c r="AF10" s="51">
        <v>18.4193819618141</v>
      </c>
      <c r="AG10" s="51">
        <v>16.900323183107702</v>
      </c>
      <c r="AH10" s="55">
        <v>16.829302019846001</v>
      </c>
      <c r="AI10" s="51">
        <v>7.8679943360804403</v>
      </c>
      <c r="AJ10" s="51">
        <v>8.9059709508305502</v>
      </c>
      <c r="AK10" s="51">
        <v>8.0193541428830493</v>
      </c>
      <c r="AL10" s="55">
        <v>7.8180674606405596</v>
      </c>
    </row>
    <row r="11" spans="1:38" x14ac:dyDescent="0.25">
      <c r="A11" s="154" t="s">
        <v>6</v>
      </c>
      <c r="B11" s="103">
        <v>0.3</v>
      </c>
      <c r="C11" s="49">
        <v>0.38885523617180601</v>
      </c>
      <c r="D11" s="49">
        <v>0.42291288248991499</v>
      </c>
      <c r="E11" s="49">
        <v>0.35222602355083998</v>
      </c>
      <c r="F11" s="56">
        <v>0.24100649410581099</v>
      </c>
      <c r="G11" s="49">
        <v>0.14078588199158801</v>
      </c>
      <c r="H11" s="49">
        <v>0.13352620830579001</v>
      </c>
      <c r="I11" s="49">
        <v>0.14552981176090099</v>
      </c>
      <c r="J11" s="56">
        <v>0.18146927154050199</v>
      </c>
      <c r="K11" s="49">
        <v>71.712957852065202</v>
      </c>
      <c r="L11" s="49">
        <v>66.743253480609496</v>
      </c>
      <c r="M11" s="49">
        <v>70.676173956311501</v>
      </c>
      <c r="N11" s="56">
        <v>71.079059823686194</v>
      </c>
      <c r="O11" s="49">
        <v>3.3134491970678299</v>
      </c>
      <c r="P11" s="49">
        <v>5.8910857982123197</v>
      </c>
      <c r="Q11" s="49">
        <v>3.77057732494126</v>
      </c>
      <c r="R11" s="56">
        <v>2.9191268937746999</v>
      </c>
      <c r="U11" s="154" t="s">
        <v>6</v>
      </c>
      <c r="V11" s="103">
        <v>0.3</v>
      </c>
      <c r="W11" s="49">
        <v>0.270105533429571</v>
      </c>
      <c r="X11" s="49">
        <v>0.26332442188382899</v>
      </c>
      <c r="Y11" s="49">
        <v>0.28184495056559999</v>
      </c>
      <c r="Z11" s="56">
        <v>0.33993320146462602</v>
      </c>
      <c r="AA11" s="49">
        <v>0.11611107662647301</v>
      </c>
      <c r="AB11" s="49">
        <v>0.119653777589506</v>
      </c>
      <c r="AC11" s="49">
        <v>0.11398651185384</v>
      </c>
      <c r="AD11" s="56">
        <v>0.10368962554469401</v>
      </c>
      <c r="AE11" s="49">
        <v>16.527111552866099</v>
      </c>
      <c r="AF11" s="49">
        <v>18.467065701290899</v>
      </c>
      <c r="AG11" s="49">
        <v>16.8294530894986</v>
      </c>
      <c r="AH11" s="56">
        <v>16.704973027577001</v>
      </c>
      <c r="AI11" s="49">
        <v>7.8469964053591701</v>
      </c>
      <c r="AJ11" s="49">
        <v>8.9351852965333496</v>
      </c>
      <c r="AK11" s="49">
        <v>7.9902875666887496</v>
      </c>
      <c r="AL11" s="56">
        <v>7.7429674929817098</v>
      </c>
    </row>
    <row r="12" spans="1:38" x14ac:dyDescent="0.25">
      <c r="A12" s="154" t="s">
        <v>6</v>
      </c>
      <c r="B12" s="103">
        <v>0.5</v>
      </c>
      <c r="C12" s="49">
        <v>0.39183712769512602</v>
      </c>
      <c r="D12" s="49">
        <v>0.42867261106085502</v>
      </c>
      <c r="E12" s="49">
        <v>0.35563089401919101</v>
      </c>
      <c r="F12" s="56">
        <v>0.236048811668916</v>
      </c>
      <c r="G12" s="49">
        <v>0.14060761594126001</v>
      </c>
      <c r="H12" s="49">
        <v>0.13272798592086901</v>
      </c>
      <c r="I12" s="49">
        <v>0.14525621814515</v>
      </c>
      <c r="J12" s="56">
        <v>0.184332969302727</v>
      </c>
      <c r="K12" s="49">
        <v>71.848923475063799</v>
      </c>
      <c r="L12" s="49">
        <v>66.712769896914807</v>
      </c>
      <c r="M12" s="49">
        <v>70.792415905547699</v>
      </c>
      <c r="N12" s="56">
        <v>71.320804007901202</v>
      </c>
      <c r="O12" s="49">
        <v>3.2456930169253702</v>
      </c>
      <c r="P12" s="49">
        <v>5.9262872852352002</v>
      </c>
      <c r="Q12" s="49">
        <v>3.7373098761730801</v>
      </c>
      <c r="R12" s="56">
        <v>2.7626285398924901</v>
      </c>
      <c r="U12" s="154" t="s">
        <v>6</v>
      </c>
      <c r="V12" s="103">
        <v>0.5</v>
      </c>
      <c r="W12" s="49">
        <v>0.26934667110974098</v>
      </c>
      <c r="X12" s="49">
        <v>0.26259731553759003</v>
      </c>
      <c r="Y12" s="49">
        <v>0.28057288205604197</v>
      </c>
      <c r="Z12" s="56">
        <v>0.343133406447302</v>
      </c>
      <c r="AA12" s="49">
        <v>0.116193931487129</v>
      </c>
      <c r="AB12" s="49">
        <v>0.12006371662576</v>
      </c>
      <c r="AC12" s="49">
        <v>0.114104756160174</v>
      </c>
      <c r="AD12" s="56">
        <v>0.10336373974810199</v>
      </c>
      <c r="AE12" s="49">
        <v>16.491885756943301</v>
      </c>
      <c r="AF12" s="49">
        <v>18.482460625369701</v>
      </c>
      <c r="AG12" s="49">
        <v>16.792640325037599</v>
      </c>
      <c r="AH12" s="56">
        <v>16.634518560591001</v>
      </c>
      <c r="AI12" s="49">
        <v>7.8278063036683099</v>
      </c>
      <c r="AJ12" s="49">
        <v>8.9542676713369005</v>
      </c>
      <c r="AK12" s="49">
        <v>7.9790628186299299</v>
      </c>
      <c r="AL12" s="56">
        <v>7.7068856566828003</v>
      </c>
    </row>
    <row r="13" spans="1:38" x14ac:dyDescent="0.25">
      <c r="A13" s="154" t="s">
        <v>6</v>
      </c>
      <c r="B13" s="103">
        <v>0.7</v>
      </c>
      <c r="C13" s="49">
        <v>0.39714737916347898</v>
      </c>
      <c r="D13" s="49">
        <v>0.43723819373817002</v>
      </c>
      <c r="E13" s="49">
        <v>0.35822784334992003</v>
      </c>
      <c r="F13" s="56">
        <v>0.23548611863267599</v>
      </c>
      <c r="G13" s="49">
        <v>0.14059971772777299</v>
      </c>
      <c r="H13" s="49">
        <v>0.13115595677793401</v>
      </c>
      <c r="I13" s="49">
        <v>0.144652575598127</v>
      </c>
      <c r="J13" s="56">
        <v>0.18838480680192701</v>
      </c>
      <c r="K13" s="49">
        <v>72.052523160354298</v>
      </c>
      <c r="L13" s="49">
        <v>66.577431003993297</v>
      </c>
      <c r="M13" s="49">
        <v>70.834394081943401</v>
      </c>
      <c r="N13" s="56">
        <v>71.692845460006097</v>
      </c>
      <c r="O13" s="49">
        <v>3.1780376094393099</v>
      </c>
      <c r="P13" s="49">
        <v>6.0231939909110004</v>
      </c>
      <c r="Q13" s="49">
        <v>3.7573119847564498</v>
      </c>
      <c r="R13" s="56">
        <v>2.5692896386572999</v>
      </c>
      <c r="U13" s="154" t="s">
        <v>6</v>
      </c>
      <c r="V13" s="103">
        <v>0.7</v>
      </c>
      <c r="W13" s="49">
        <v>0.26807208544671901</v>
      </c>
      <c r="X13" s="49">
        <v>0.26174676103907102</v>
      </c>
      <c r="Y13" s="49">
        <v>0.27962663601103999</v>
      </c>
      <c r="Z13" s="56">
        <v>0.34349926470416098</v>
      </c>
      <c r="AA13" s="49">
        <v>0.116197607395229</v>
      </c>
      <c r="AB13" s="49">
        <v>0.12088240339886699</v>
      </c>
      <c r="AC13" s="49">
        <v>0.11436752682773201</v>
      </c>
      <c r="AD13" s="56">
        <v>0.103036945215446</v>
      </c>
      <c r="AE13" s="49">
        <v>16.441098926177801</v>
      </c>
      <c r="AF13" s="49">
        <v>18.551260542408802</v>
      </c>
      <c r="AG13" s="49">
        <v>16.779524284860202</v>
      </c>
      <c r="AH13" s="56">
        <v>16.532410810784299</v>
      </c>
      <c r="AI13" s="49">
        <v>7.8091842834192704</v>
      </c>
      <c r="AJ13" s="49">
        <v>9.0073016641957704</v>
      </c>
      <c r="AK13" s="49">
        <v>7.9857969953563597</v>
      </c>
      <c r="AL13" s="56">
        <v>7.6664878376033903</v>
      </c>
    </row>
    <row r="14" spans="1:38" x14ac:dyDescent="0.25">
      <c r="A14" s="154" t="s">
        <v>6</v>
      </c>
      <c r="B14" s="103">
        <v>0.9</v>
      </c>
      <c r="C14" s="49">
        <v>0.401121645465014</v>
      </c>
      <c r="D14" s="49">
        <v>0.46616588110667201</v>
      </c>
      <c r="E14" s="49">
        <v>0.36074778231077698</v>
      </c>
      <c r="F14" s="56">
        <v>0.243934502211649</v>
      </c>
      <c r="G14" s="49">
        <v>0.139492504974422</v>
      </c>
      <c r="H14" s="49">
        <v>0.12588286095067699</v>
      </c>
      <c r="I14" s="49">
        <v>0.14535146388270101</v>
      </c>
      <c r="J14" s="56">
        <v>0.192126680059648</v>
      </c>
      <c r="K14" s="49">
        <v>72.280681167975402</v>
      </c>
      <c r="L14" s="49">
        <v>66.274384132586803</v>
      </c>
      <c r="M14" s="49">
        <v>70.916693106044605</v>
      </c>
      <c r="N14" s="56">
        <v>72.108997861252107</v>
      </c>
      <c r="O14" s="49">
        <v>3.0252596727572798</v>
      </c>
      <c r="P14" s="49">
        <v>6.1480828951264597</v>
      </c>
      <c r="Q14" s="49">
        <v>3.7033707202208901</v>
      </c>
      <c r="R14" s="56">
        <v>2.2225529455065298</v>
      </c>
      <c r="U14" s="154" t="s">
        <v>6</v>
      </c>
      <c r="V14" s="103">
        <v>0.9</v>
      </c>
      <c r="W14" s="49">
        <v>0.26718324962373102</v>
      </c>
      <c r="X14" s="49">
        <v>0.26094019606170199</v>
      </c>
      <c r="Y14" s="49">
        <v>0.27872851040160901</v>
      </c>
      <c r="Z14" s="56">
        <v>0.33806308066347701</v>
      </c>
      <c r="AA14" s="49">
        <v>0.11671705891044</v>
      </c>
      <c r="AB14" s="49">
        <v>0.123734887923635</v>
      </c>
      <c r="AC14" s="49">
        <v>0.114063531392433</v>
      </c>
      <c r="AD14" s="56">
        <v>0.10287606374560999</v>
      </c>
      <c r="AE14" s="49">
        <v>16.387005079726801</v>
      </c>
      <c r="AF14" s="49">
        <v>18.707948574981099</v>
      </c>
      <c r="AG14" s="49">
        <v>16.754085474811301</v>
      </c>
      <c r="AH14" s="56">
        <v>16.427430854804498</v>
      </c>
      <c r="AI14" s="49">
        <v>7.7691358864750502</v>
      </c>
      <c r="AJ14" s="49">
        <v>9.0767183659409998</v>
      </c>
      <c r="AK14" s="49">
        <v>7.9677382716990204</v>
      </c>
      <c r="AL14" s="56">
        <v>7.60582005159071</v>
      </c>
    </row>
    <row r="15" spans="1:38" x14ac:dyDescent="0.25">
      <c r="A15" s="154" t="s">
        <v>6</v>
      </c>
      <c r="B15" s="103">
        <v>0.95</v>
      </c>
      <c r="C15" s="49">
        <v>0.41335026691389798</v>
      </c>
      <c r="D15" s="49">
        <v>0.49617149303205699</v>
      </c>
      <c r="E15" s="49">
        <v>0.36426178862388697</v>
      </c>
      <c r="F15" s="56">
        <v>0.24981839465390299</v>
      </c>
      <c r="G15" s="49">
        <v>0.13900389353825801</v>
      </c>
      <c r="H15" s="49">
        <v>0.124655323849239</v>
      </c>
      <c r="I15" s="49">
        <v>0.14567096840209301</v>
      </c>
      <c r="J15" s="56">
        <v>0.200417808597075</v>
      </c>
      <c r="K15" s="49">
        <v>72.369938611323803</v>
      </c>
      <c r="L15" s="49">
        <v>65.932268277810493</v>
      </c>
      <c r="M15" s="49">
        <v>70.870983011608601</v>
      </c>
      <c r="N15" s="56">
        <v>72.189511409485405</v>
      </c>
      <c r="O15" s="49">
        <v>3.0053987763132302</v>
      </c>
      <c r="P15" s="49">
        <v>6.24513568859894</v>
      </c>
      <c r="Q15" s="49">
        <v>3.6864587153233401</v>
      </c>
      <c r="R15" s="56">
        <v>1.94928850102116</v>
      </c>
      <c r="U15" s="154" t="s">
        <v>6</v>
      </c>
      <c r="V15" s="103">
        <v>0.95</v>
      </c>
      <c r="W15" s="49">
        <v>0.26480399525437298</v>
      </c>
      <c r="X15" s="49">
        <v>0.263478320506702</v>
      </c>
      <c r="Y15" s="49">
        <v>0.27750944366052999</v>
      </c>
      <c r="Z15" s="56">
        <v>0.33435094354789302</v>
      </c>
      <c r="AA15" s="49">
        <v>0.116948892080672</v>
      </c>
      <c r="AB15" s="49">
        <v>0.124421610594665</v>
      </c>
      <c r="AC15" s="49">
        <v>0.113925714375295</v>
      </c>
      <c r="AD15" s="56">
        <v>0.103004119136908</v>
      </c>
      <c r="AE15" s="49">
        <v>16.366659983878499</v>
      </c>
      <c r="AF15" s="49">
        <v>18.889118036561001</v>
      </c>
      <c r="AG15" s="49">
        <v>16.768169460061799</v>
      </c>
      <c r="AH15" s="56">
        <v>16.408261284093101</v>
      </c>
      <c r="AI15" s="49">
        <v>7.7641352942869197</v>
      </c>
      <c r="AJ15" s="49">
        <v>9.1314780837433904</v>
      </c>
      <c r="AK15" s="49">
        <v>7.9621432013710498</v>
      </c>
      <c r="AL15" s="56">
        <v>7.5688648866114203</v>
      </c>
    </row>
    <row r="16" spans="1:38" ht="15.75" thickBot="1" x14ac:dyDescent="0.3">
      <c r="A16" s="155" t="s">
        <v>6</v>
      </c>
      <c r="B16" s="104">
        <v>0.97</v>
      </c>
      <c r="C16" s="54">
        <v>0.41351638801423501</v>
      </c>
      <c r="D16" s="54">
        <v>0.50621752839934397</v>
      </c>
      <c r="E16" s="54">
        <v>0.36094015449176498</v>
      </c>
      <c r="F16" s="57">
        <v>0.26219308000930402</v>
      </c>
      <c r="G16" s="54">
        <v>0.14129595264685099</v>
      </c>
      <c r="H16" s="54">
        <v>0.120339108603483</v>
      </c>
      <c r="I16" s="54">
        <v>0.14559986220301699</v>
      </c>
      <c r="J16" s="57">
        <v>0.20392434805856999</v>
      </c>
      <c r="K16" s="54">
        <v>72.766210582591</v>
      </c>
      <c r="L16" s="54">
        <v>66.8068380232354</v>
      </c>
      <c r="M16" s="54">
        <v>71.083198999939498</v>
      </c>
      <c r="N16" s="57">
        <v>71.983320461578899</v>
      </c>
      <c r="O16" s="54">
        <v>2.8752075904065402</v>
      </c>
      <c r="P16" s="54">
        <v>5.92684504639994</v>
      </c>
      <c r="Q16" s="54">
        <v>3.5446238525147402</v>
      </c>
      <c r="R16" s="57">
        <v>1.74870296248438</v>
      </c>
      <c r="U16" s="155" t="s">
        <v>6</v>
      </c>
      <c r="V16" s="104">
        <v>0.97</v>
      </c>
      <c r="W16" s="54">
        <v>0.26477541509214497</v>
      </c>
      <c r="X16" s="54">
        <v>0.265082675017211</v>
      </c>
      <c r="Y16" s="54">
        <v>0.27866076477089602</v>
      </c>
      <c r="Z16" s="57">
        <v>0.32675196903320702</v>
      </c>
      <c r="AA16" s="54">
        <v>0.115875192667915</v>
      </c>
      <c r="AB16" s="54">
        <v>0.12690102567238501</v>
      </c>
      <c r="AC16" s="54">
        <v>0.11395632267611</v>
      </c>
      <c r="AD16" s="57">
        <v>0.103258741107166</v>
      </c>
      <c r="AE16" s="54">
        <v>16.281937270516199</v>
      </c>
      <c r="AF16" s="54">
        <v>18.435074867811501</v>
      </c>
      <c r="AG16" s="54">
        <v>16.703739758128901</v>
      </c>
      <c r="AH16" s="57">
        <v>16.458096190305099</v>
      </c>
      <c r="AI16" s="54">
        <v>7.7325388648042503</v>
      </c>
      <c r="AJ16" s="54">
        <v>8.9545708145127403</v>
      </c>
      <c r="AK16" s="54">
        <v>7.9164859097313203</v>
      </c>
      <c r="AL16" s="57">
        <v>7.5479221677053996</v>
      </c>
    </row>
    <row r="17" spans="1:38" x14ac:dyDescent="0.25">
      <c r="A17" s="153" t="s">
        <v>10</v>
      </c>
      <c r="B17" s="102">
        <v>0</v>
      </c>
      <c r="C17" s="51">
        <v>0.51057768191359298</v>
      </c>
      <c r="D17" s="51">
        <v>0.56044608114983696</v>
      </c>
      <c r="E17" s="51">
        <v>0.43891580281901099</v>
      </c>
      <c r="F17" s="55">
        <v>0.42596806335965698</v>
      </c>
      <c r="G17" s="51">
        <v>0.108018632005316</v>
      </c>
      <c r="H17" s="51">
        <v>9.6298482982836706E-2</v>
      </c>
      <c r="I17" s="51">
        <v>9.8185658397341696E-2</v>
      </c>
      <c r="J17" s="55">
        <v>9.5241312155676702E-2</v>
      </c>
      <c r="K17" s="51">
        <v>44.521284783773403</v>
      </c>
      <c r="L17" s="51">
        <v>43.658391244640001</v>
      </c>
      <c r="M17" s="51">
        <v>45.161820322397297</v>
      </c>
      <c r="N17" s="55">
        <v>44.274979871307004</v>
      </c>
      <c r="O17" s="51">
        <v>4.2478008734353701</v>
      </c>
      <c r="P17" s="51">
        <v>5.1561885506057497</v>
      </c>
      <c r="Q17" s="51">
        <v>3.4936974711365298</v>
      </c>
      <c r="R17" s="55">
        <v>4.7507324315403201</v>
      </c>
      <c r="U17" s="153" t="s">
        <v>10</v>
      </c>
      <c r="V17" s="102">
        <v>0</v>
      </c>
      <c r="W17" s="51">
        <v>0.24642582482535499</v>
      </c>
      <c r="X17" s="51">
        <v>0.27001667236923799</v>
      </c>
      <c r="Y17" s="51">
        <v>0.227875202977595</v>
      </c>
      <c r="Z17" s="55">
        <v>0.22678822719515099</v>
      </c>
      <c r="AA17" s="51">
        <v>9.5369890624566606E-2</v>
      </c>
      <c r="AB17" s="51">
        <v>0.101210247179192</v>
      </c>
      <c r="AC17" s="51">
        <v>0.10020025511236701</v>
      </c>
      <c r="AD17" s="55">
        <v>0.101786942695883</v>
      </c>
      <c r="AE17" s="51">
        <v>10.604766134011101</v>
      </c>
      <c r="AF17" s="51">
        <v>10.204864225517101</v>
      </c>
      <c r="AG17" s="51">
        <v>10.9362442339481</v>
      </c>
      <c r="AH17" s="55">
        <v>10.4849326486798</v>
      </c>
      <c r="AI17" s="51">
        <v>5.9991048615275497</v>
      </c>
      <c r="AJ17" s="51">
        <v>6.2562791568339398</v>
      </c>
      <c r="AK17" s="51">
        <v>5.8844276716523503</v>
      </c>
      <c r="AL17" s="55">
        <v>6.1262002271263496</v>
      </c>
    </row>
    <row r="18" spans="1:38" x14ac:dyDescent="0.25">
      <c r="A18" s="154" t="s">
        <v>10</v>
      </c>
      <c r="B18" s="103">
        <v>0.3</v>
      </c>
      <c r="C18" s="49">
        <v>0.51536069974313903</v>
      </c>
      <c r="D18" s="49">
        <v>0.56299139014934296</v>
      </c>
      <c r="E18" s="49">
        <v>0.43093254938868503</v>
      </c>
      <c r="F18" s="56">
        <v>0.407467537987799</v>
      </c>
      <c r="G18" s="49">
        <v>0.1097195480506</v>
      </c>
      <c r="H18" s="49">
        <v>9.6594039715829097E-2</v>
      </c>
      <c r="I18" s="49">
        <v>9.9345164119012203E-2</v>
      </c>
      <c r="J18" s="56">
        <v>9.5468042809809597E-2</v>
      </c>
      <c r="K18" s="49">
        <v>44.568622631210303</v>
      </c>
      <c r="L18" s="49">
        <v>43.638293085059999</v>
      </c>
      <c r="M18" s="49">
        <v>45.3315769871421</v>
      </c>
      <c r="N18" s="56">
        <v>44.365980460430897</v>
      </c>
      <c r="O18" s="49">
        <v>4.1931317642003396</v>
      </c>
      <c r="P18" s="49">
        <v>5.1587338993388796</v>
      </c>
      <c r="Q18" s="49">
        <v>3.2559865855586501</v>
      </c>
      <c r="R18" s="56">
        <v>4.6685435152229102</v>
      </c>
      <c r="U18" s="154" t="s">
        <v>10</v>
      </c>
      <c r="V18" s="103">
        <v>0.3</v>
      </c>
      <c r="W18" s="49">
        <v>0.248351724246101</v>
      </c>
      <c r="X18" s="49">
        <v>0.27141159744663901</v>
      </c>
      <c r="Y18" s="49">
        <v>0.227118380943229</v>
      </c>
      <c r="Z18" s="56">
        <v>0.22651391673562599</v>
      </c>
      <c r="AA18" s="49">
        <v>9.4613019847289204E-2</v>
      </c>
      <c r="AB18" s="49">
        <v>0.10105040809201001</v>
      </c>
      <c r="AC18" s="49">
        <v>9.9592358949416301E-2</v>
      </c>
      <c r="AD18" s="56">
        <v>0.101662608766257</v>
      </c>
      <c r="AE18" s="49">
        <v>10.628296333433701</v>
      </c>
      <c r="AF18" s="49">
        <v>10.1962332353809</v>
      </c>
      <c r="AG18" s="49">
        <v>11.0286605593573</v>
      </c>
      <c r="AH18" s="56">
        <v>10.528694429550599</v>
      </c>
      <c r="AI18" s="49">
        <v>5.9876729184161901</v>
      </c>
      <c r="AJ18" s="49">
        <v>6.2571702030949199</v>
      </c>
      <c r="AK18" s="49">
        <v>5.8679363768039696</v>
      </c>
      <c r="AL18" s="56">
        <v>6.1027786831069903</v>
      </c>
    </row>
    <row r="19" spans="1:38" x14ac:dyDescent="0.25">
      <c r="A19" s="154" t="s">
        <v>10</v>
      </c>
      <c r="B19" s="103">
        <v>0.5</v>
      </c>
      <c r="C19" s="49">
        <v>0.51748572188461694</v>
      </c>
      <c r="D19" s="49">
        <v>0.56351759222787001</v>
      </c>
      <c r="E19" s="49">
        <v>0.42727852498916802</v>
      </c>
      <c r="F19" s="56">
        <v>0.39566236117179399</v>
      </c>
      <c r="G19" s="49">
        <v>0.10970009596087101</v>
      </c>
      <c r="H19" s="49">
        <v>9.7704378953615598E-2</v>
      </c>
      <c r="I19" s="49">
        <v>9.9999391187855002E-2</v>
      </c>
      <c r="J19" s="56">
        <v>9.6649396440652305E-2</v>
      </c>
      <c r="K19" s="49">
        <v>44.5588690153863</v>
      </c>
      <c r="L19" s="49">
        <v>43.658243592124201</v>
      </c>
      <c r="M19" s="49">
        <v>45.425098827943899</v>
      </c>
      <c r="N19" s="56">
        <v>44.475717089273701</v>
      </c>
      <c r="O19" s="49">
        <v>4.1850738700628503</v>
      </c>
      <c r="P19" s="49">
        <v>5.1126908368217601</v>
      </c>
      <c r="Q19" s="49">
        <v>3.1448333082790501</v>
      </c>
      <c r="R19" s="56">
        <v>4.5469973771914098</v>
      </c>
      <c r="U19" s="154" t="s">
        <v>10</v>
      </c>
      <c r="V19" s="103">
        <v>0.5</v>
      </c>
      <c r="W19" s="49">
        <v>0.249232048538817</v>
      </c>
      <c r="X19" s="49">
        <v>0.27170205695611399</v>
      </c>
      <c r="Y19" s="49">
        <v>0.226864870335481</v>
      </c>
      <c r="Z19" s="56">
        <v>0.227127659760893</v>
      </c>
      <c r="AA19" s="49">
        <v>9.4621536992381794E-2</v>
      </c>
      <c r="AB19" s="49">
        <v>0.100455426542596</v>
      </c>
      <c r="AC19" s="49">
        <v>9.9253700808719203E-2</v>
      </c>
      <c r="AD19" s="56">
        <v>0.10102053882544899</v>
      </c>
      <c r="AE19" s="49">
        <v>10.623435118139099</v>
      </c>
      <c r="AF19" s="49">
        <v>10.204800699639099</v>
      </c>
      <c r="AG19" s="49">
        <v>11.080356097180699</v>
      </c>
      <c r="AH19" s="56">
        <v>10.582266429857</v>
      </c>
      <c r="AI19" s="49">
        <v>5.98602829248685</v>
      </c>
      <c r="AJ19" s="49">
        <v>6.2411927666237901</v>
      </c>
      <c r="AK19" s="49">
        <v>5.8635167465743701</v>
      </c>
      <c r="AL19" s="56">
        <v>6.0700158679690999</v>
      </c>
    </row>
    <row r="20" spans="1:38" x14ac:dyDescent="0.25">
      <c r="A20" s="154" t="s">
        <v>10</v>
      </c>
      <c r="B20" s="103">
        <v>0.7</v>
      </c>
      <c r="C20" s="49">
        <v>0.52518102546197798</v>
      </c>
      <c r="D20" s="49">
        <v>0.56459537828723905</v>
      </c>
      <c r="E20" s="49">
        <v>0.42503382278600998</v>
      </c>
      <c r="F20" s="56">
        <v>0.37981599273956401</v>
      </c>
      <c r="G20" s="49">
        <v>0.111375932503641</v>
      </c>
      <c r="H20" s="49">
        <v>9.77354569697403E-2</v>
      </c>
      <c r="I20" s="49">
        <v>0.10007756791467901</v>
      </c>
      <c r="J20" s="56">
        <v>9.9149259763222405E-2</v>
      </c>
      <c r="K20" s="49">
        <v>44.579194858996701</v>
      </c>
      <c r="L20" s="49">
        <v>43.672788814352302</v>
      </c>
      <c r="M20" s="49">
        <v>45.466676417433199</v>
      </c>
      <c r="N20" s="56">
        <v>44.6462294794404</v>
      </c>
      <c r="O20" s="49">
        <v>4.1372665978602798</v>
      </c>
      <c r="P20" s="49">
        <v>5.0974095040182501</v>
      </c>
      <c r="Q20" s="49">
        <v>3.1181435462557601</v>
      </c>
      <c r="R20" s="56">
        <v>4.3843561944487801</v>
      </c>
      <c r="U20" s="154" t="s">
        <v>10</v>
      </c>
      <c r="V20" s="103">
        <v>0.7</v>
      </c>
      <c r="W20" s="49">
        <v>0.25254392249962199</v>
      </c>
      <c r="X20" s="49">
        <v>0.27229919375204198</v>
      </c>
      <c r="Y20" s="49">
        <v>0.226738196277735</v>
      </c>
      <c r="Z20" s="56">
        <v>0.228908014919733</v>
      </c>
      <c r="AA20" s="49">
        <v>9.3899715739558395E-2</v>
      </c>
      <c r="AB20" s="49">
        <v>0.10043889909589999</v>
      </c>
      <c r="AC20" s="49">
        <v>9.9213444159209394E-2</v>
      </c>
      <c r="AD20" s="56">
        <v>9.9694379548768003E-2</v>
      </c>
      <c r="AE20" s="49">
        <v>10.633573140384501</v>
      </c>
      <c r="AF20" s="49">
        <v>10.2110669784454</v>
      </c>
      <c r="AG20" s="49">
        <v>11.1035143635851</v>
      </c>
      <c r="AH20" s="56">
        <v>10.667214540311999</v>
      </c>
      <c r="AI20" s="49">
        <v>5.97648490556527</v>
      </c>
      <c r="AJ20" s="49">
        <v>6.2359560710388102</v>
      </c>
      <c r="AK20" s="49">
        <v>5.8627687911388398</v>
      </c>
      <c r="AL20" s="56">
        <v>6.02973115942424</v>
      </c>
    </row>
    <row r="21" spans="1:38" x14ac:dyDescent="0.25">
      <c r="A21" s="154" t="s">
        <v>10</v>
      </c>
      <c r="B21" s="103">
        <v>0.9</v>
      </c>
      <c r="C21" s="49">
        <v>0.53830578098555204</v>
      </c>
      <c r="D21" s="49">
        <v>0.56043652629531204</v>
      </c>
      <c r="E21" s="49">
        <v>0.42198028976319901</v>
      </c>
      <c r="F21" s="56">
        <v>0.35092250769087902</v>
      </c>
      <c r="G21" s="49">
        <v>0.11312081590458101</v>
      </c>
      <c r="H21" s="49">
        <v>0.102719780547688</v>
      </c>
      <c r="I21" s="49">
        <v>0.100655136547736</v>
      </c>
      <c r="J21" s="56">
        <v>0.102821555965141</v>
      </c>
      <c r="K21" s="49">
        <v>44.446129818317601</v>
      </c>
      <c r="L21" s="49">
        <v>43.672056128090901</v>
      </c>
      <c r="M21" s="49">
        <v>45.554613818289397</v>
      </c>
      <c r="N21" s="56">
        <v>44.763493531217897</v>
      </c>
      <c r="O21" s="49">
        <v>4.10213906087625</v>
      </c>
      <c r="P21" s="49">
        <v>4.8110544396087498</v>
      </c>
      <c r="Q21" s="49">
        <v>2.9940043720105902</v>
      </c>
      <c r="R21" s="56">
        <v>4.0377894061820303</v>
      </c>
      <c r="U21" s="154" t="s">
        <v>10</v>
      </c>
      <c r="V21" s="103">
        <v>0.9</v>
      </c>
      <c r="W21" s="49">
        <v>0.25862330245544402</v>
      </c>
      <c r="X21" s="49">
        <v>0.270011467576936</v>
      </c>
      <c r="Y21" s="49">
        <v>0.226601464796055</v>
      </c>
      <c r="Z21" s="56">
        <v>0.23488711732092801</v>
      </c>
      <c r="AA21" s="49">
        <v>9.3174245862565896E-2</v>
      </c>
      <c r="AB21" s="49">
        <v>9.7879837261934194E-2</v>
      </c>
      <c r="AC21" s="49">
        <v>9.8917435344334906E-2</v>
      </c>
      <c r="AD21" s="56">
        <v>9.7829531763510294E-2</v>
      </c>
      <c r="AE21" s="49">
        <v>10.567736848115</v>
      </c>
      <c r="AF21" s="49">
        <v>10.210750923686099</v>
      </c>
      <c r="AG21" s="49">
        <v>11.1528467383697</v>
      </c>
      <c r="AH21" s="56">
        <v>10.726817317956</v>
      </c>
      <c r="AI21" s="49">
        <v>5.9697069614774998</v>
      </c>
      <c r="AJ21" s="49">
        <v>6.1440331193145896</v>
      </c>
      <c r="AK21" s="49">
        <v>5.8608862211966901</v>
      </c>
      <c r="AL21" s="56">
        <v>5.95780778107319</v>
      </c>
    </row>
    <row r="22" spans="1:38" x14ac:dyDescent="0.25">
      <c r="A22" s="154" t="s">
        <v>10</v>
      </c>
      <c r="B22" s="103">
        <v>0.95</v>
      </c>
      <c r="C22" s="49">
        <v>0.54228605668023</v>
      </c>
      <c r="D22" s="49">
        <v>0.560340372820471</v>
      </c>
      <c r="E22" s="49">
        <v>0.41822043449908902</v>
      </c>
      <c r="F22" s="56">
        <v>0.31960150726393799</v>
      </c>
      <c r="G22" s="49">
        <v>0.112101290700248</v>
      </c>
      <c r="H22" s="49">
        <v>0.10250720877571699</v>
      </c>
      <c r="I22" s="49">
        <v>0.10183276338386001</v>
      </c>
      <c r="J22" s="56">
        <v>0.105248816599253</v>
      </c>
      <c r="K22" s="49">
        <v>44.445096184207301</v>
      </c>
      <c r="L22" s="49">
        <v>43.490177864301799</v>
      </c>
      <c r="M22" s="49">
        <v>45.5985181045166</v>
      </c>
      <c r="N22" s="56">
        <v>44.4496363608461</v>
      </c>
      <c r="O22" s="49">
        <v>4.0646479381401104</v>
      </c>
      <c r="P22" s="49">
        <v>4.8148616229912502</v>
      </c>
      <c r="Q22" s="49">
        <v>2.8773673570951002</v>
      </c>
      <c r="R22" s="56">
        <v>3.8964373322757302</v>
      </c>
      <c r="U22" s="154" t="s">
        <v>10</v>
      </c>
      <c r="V22" s="103">
        <v>0.95</v>
      </c>
      <c r="W22" s="49">
        <v>0.26056959668505802</v>
      </c>
      <c r="X22" s="49">
        <v>0.26995910337154799</v>
      </c>
      <c r="Y22" s="49">
        <v>0.22648955222822401</v>
      </c>
      <c r="Z22" s="56">
        <v>0.245079573609609</v>
      </c>
      <c r="AA22" s="49">
        <v>9.3594866019683295E-2</v>
      </c>
      <c r="AB22" s="49">
        <v>9.7985164795052093E-2</v>
      </c>
      <c r="AC22" s="49">
        <v>9.8321642232894302E-2</v>
      </c>
      <c r="AD22" s="56">
        <v>9.6653787110448294E-2</v>
      </c>
      <c r="AE22" s="49">
        <v>10.567230392242701</v>
      </c>
      <c r="AF22" s="49">
        <v>10.133629024819999</v>
      </c>
      <c r="AG22" s="49">
        <v>11.177654230767001</v>
      </c>
      <c r="AH22" s="56">
        <v>10.5694555420001</v>
      </c>
      <c r="AI22" s="49">
        <v>5.9626927611968599</v>
      </c>
      <c r="AJ22" s="49">
        <v>6.1451767596132401</v>
      </c>
      <c r="AK22" s="49">
        <v>5.8615129374512804</v>
      </c>
      <c r="AL22" s="56">
        <v>5.9340364060653403</v>
      </c>
    </row>
    <row r="23" spans="1:38" ht="15.75" thickBot="1" x14ac:dyDescent="0.3">
      <c r="A23" s="155" t="s">
        <v>10</v>
      </c>
      <c r="B23" s="104">
        <v>0.97</v>
      </c>
      <c r="C23" s="54">
        <v>0.54134764276735903</v>
      </c>
      <c r="D23" s="54">
        <v>0.54307674765140002</v>
      </c>
      <c r="E23" s="54">
        <v>0.41184778540459399</v>
      </c>
      <c r="F23" s="57">
        <v>0.28403054509986098</v>
      </c>
      <c r="G23" s="54">
        <v>0.11458553314127599</v>
      </c>
      <c r="H23" s="54">
        <v>9.6804542372328203E-2</v>
      </c>
      <c r="I23" s="54">
        <v>0.102396977729595</v>
      </c>
      <c r="J23" s="57">
        <v>0.105975490959918</v>
      </c>
      <c r="K23" s="54">
        <v>44.448397122900602</v>
      </c>
      <c r="L23" s="54">
        <v>44.051024054390901</v>
      </c>
      <c r="M23" s="54">
        <v>45.718564685984802</v>
      </c>
      <c r="N23" s="57">
        <v>44.109876898106499</v>
      </c>
      <c r="O23" s="54">
        <v>4.1250657897450402</v>
      </c>
      <c r="P23" s="54">
        <v>4.55985056433805</v>
      </c>
      <c r="Q23" s="54">
        <v>2.7115782828412902</v>
      </c>
      <c r="R23" s="57">
        <v>3.8392755156918099</v>
      </c>
      <c r="U23" s="155" t="s">
        <v>10</v>
      </c>
      <c r="V23" s="104">
        <v>0.97</v>
      </c>
      <c r="W23" s="54">
        <v>0.26010655140447903</v>
      </c>
      <c r="X23" s="54">
        <v>0.26096173218407398</v>
      </c>
      <c r="Y23" s="54">
        <v>0.226442364924689</v>
      </c>
      <c r="Z23" s="57">
        <v>0.26076666121826297</v>
      </c>
      <c r="AA23" s="54">
        <v>9.2586262309099707E-2</v>
      </c>
      <c r="AB23" s="54">
        <v>0.100936940182882</v>
      </c>
      <c r="AC23" s="54">
        <v>9.8039920273558498E-2</v>
      </c>
      <c r="AD23" s="57">
        <v>9.6310899173986095E-2</v>
      </c>
      <c r="AE23" s="54">
        <v>10.5688480419361</v>
      </c>
      <c r="AF23" s="54">
        <v>10.3798456028129</v>
      </c>
      <c r="AG23" s="54">
        <v>11.2460805357991</v>
      </c>
      <c r="AH23" s="57">
        <v>10.407097149104899</v>
      </c>
      <c r="AI23" s="54">
        <v>5.9741081900815702</v>
      </c>
      <c r="AJ23" s="54">
        <v>6.07337379342784</v>
      </c>
      <c r="AK23" s="54">
        <v>5.8663957960285398</v>
      </c>
      <c r="AL23" s="57">
        <v>5.9253539468928098</v>
      </c>
    </row>
    <row r="24" spans="1:38" x14ac:dyDescent="0.25">
      <c r="A24" s="153" t="s">
        <v>5</v>
      </c>
      <c r="B24" s="102">
        <v>0</v>
      </c>
      <c r="C24" s="51">
        <v>0.24801572078543699</v>
      </c>
      <c r="D24" s="51">
        <v>0.25875741482239101</v>
      </c>
      <c r="E24" s="51">
        <v>0.25703571617277199</v>
      </c>
      <c r="F24" s="55">
        <v>0.186231085329572</v>
      </c>
      <c r="G24" s="51">
        <v>0.22716811892773101</v>
      </c>
      <c r="H24" s="51">
        <v>0.206183717294181</v>
      </c>
      <c r="I24" s="51">
        <v>0.19259989601338801</v>
      </c>
      <c r="J24" s="55">
        <v>0.22137122045746299</v>
      </c>
      <c r="K24" s="51">
        <v>30.457903353424602</v>
      </c>
      <c r="L24" s="51">
        <v>29.507414175942699</v>
      </c>
      <c r="M24" s="51">
        <v>29.811519122884199</v>
      </c>
      <c r="N24" s="55">
        <v>30.126279823626</v>
      </c>
      <c r="O24" s="51">
        <v>5.7492696501899596</v>
      </c>
      <c r="P24" s="51">
        <v>7.5185149741607704</v>
      </c>
      <c r="Q24" s="51">
        <v>6.9627154601645902</v>
      </c>
      <c r="R24" s="55">
        <v>6.1876169695831402</v>
      </c>
      <c r="U24" s="153" t="s">
        <v>5</v>
      </c>
      <c r="V24" s="102">
        <v>0</v>
      </c>
      <c r="W24" s="51">
        <v>0.34586899217050199</v>
      </c>
      <c r="X24" s="51">
        <v>0.33916381654091099</v>
      </c>
      <c r="Y24" s="51">
        <v>0.34022460495991502</v>
      </c>
      <c r="Z24" s="55">
        <v>0.387977003475166</v>
      </c>
      <c r="AA24" s="51">
        <v>0.101384616157548</v>
      </c>
      <c r="AB24" s="51">
        <v>9.7934246967582197E-2</v>
      </c>
      <c r="AC24" s="51">
        <v>9.8058663595357407E-2</v>
      </c>
      <c r="AD24" s="55">
        <v>0.100004088464062</v>
      </c>
      <c r="AE24" s="51">
        <v>5.1478524121837799</v>
      </c>
      <c r="AF24" s="51">
        <v>5.0915981140108002</v>
      </c>
      <c r="AG24" s="51">
        <v>5.0903924839917698</v>
      </c>
      <c r="AH24" s="55">
        <v>5.1082467026233003</v>
      </c>
      <c r="AI24" s="51">
        <v>4.9300676724343502</v>
      </c>
      <c r="AJ24" s="51">
        <v>5.3289247359854404</v>
      </c>
      <c r="AK24" s="51">
        <v>5.1417473085995802</v>
      </c>
      <c r="AL24" s="55">
        <v>4.97352708851498</v>
      </c>
    </row>
    <row r="25" spans="1:38" x14ac:dyDescent="0.25">
      <c r="A25" s="154" t="s">
        <v>5</v>
      </c>
      <c r="B25" s="103">
        <v>0.3</v>
      </c>
      <c r="C25" s="49">
        <v>0.25190345003863202</v>
      </c>
      <c r="D25" s="49">
        <v>0.261269990574373</v>
      </c>
      <c r="E25" s="49">
        <v>0.263671792860806</v>
      </c>
      <c r="F25" s="56">
        <v>0.18189088655758301</v>
      </c>
      <c r="G25" s="49">
        <v>0.22864008389819199</v>
      </c>
      <c r="H25" s="49">
        <v>0.206146115291892</v>
      </c>
      <c r="I25" s="49">
        <v>0.18970840541515399</v>
      </c>
      <c r="J25" s="56">
        <v>0.221490003891675</v>
      </c>
      <c r="K25" s="49">
        <v>30.5241999110706</v>
      </c>
      <c r="L25" s="49">
        <v>29.492944097474201</v>
      </c>
      <c r="M25" s="49">
        <v>29.808853112725501</v>
      </c>
      <c r="N25" s="56">
        <v>30.179494147932001</v>
      </c>
      <c r="O25" s="49">
        <v>5.6717362144171597</v>
      </c>
      <c r="P25" s="49">
        <v>7.5428003008068698</v>
      </c>
      <c r="Q25" s="49">
        <v>6.9846552753471798</v>
      </c>
      <c r="R25" s="56">
        <v>6.0813272767879898</v>
      </c>
      <c r="U25" s="154" t="s">
        <v>5</v>
      </c>
      <c r="V25" s="103">
        <v>0.3</v>
      </c>
      <c r="W25" s="49">
        <v>0.34341851732066497</v>
      </c>
      <c r="X25" s="49">
        <v>0.33762552046066302</v>
      </c>
      <c r="Y25" s="49">
        <v>0.33616601964613901</v>
      </c>
      <c r="Z25" s="56">
        <v>0.391131493329819</v>
      </c>
      <c r="AA25" s="49">
        <v>0.101784754347286</v>
      </c>
      <c r="AB25" s="49">
        <v>9.7931991018079007E-2</v>
      </c>
      <c r="AC25" s="49">
        <v>9.8327668171653296E-2</v>
      </c>
      <c r="AD25" s="56">
        <v>0.100029196574696</v>
      </c>
      <c r="AE25" s="49">
        <v>5.1582914543285696</v>
      </c>
      <c r="AF25" s="49">
        <v>5.0921081360815199</v>
      </c>
      <c r="AG25" s="49">
        <v>5.0903241173669498</v>
      </c>
      <c r="AH25" s="56">
        <v>5.1131741949332801</v>
      </c>
      <c r="AI25" s="49">
        <v>4.9264020071344703</v>
      </c>
      <c r="AJ25" s="49">
        <v>5.3382733058227503</v>
      </c>
      <c r="AK25" s="49">
        <v>5.1481275528215598</v>
      </c>
      <c r="AL25" s="56">
        <v>4.9594670760570203</v>
      </c>
    </row>
    <row r="26" spans="1:38" x14ac:dyDescent="0.25">
      <c r="A26" s="154" t="s">
        <v>5</v>
      </c>
      <c r="B26" s="103">
        <v>0.5</v>
      </c>
      <c r="C26" s="49">
        <v>0.25262276947279</v>
      </c>
      <c r="D26" s="49">
        <v>0.264145033368196</v>
      </c>
      <c r="E26" s="49">
        <v>0.26774940994232199</v>
      </c>
      <c r="F26" s="56">
        <v>0.17947846381882099</v>
      </c>
      <c r="G26" s="49">
        <v>0.22941304112166</v>
      </c>
      <c r="H26" s="49">
        <v>0.205380863442685</v>
      </c>
      <c r="I26" s="49">
        <v>0.18834144317128201</v>
      </c>
      <c r="J26" s="56">
        <v>0.22143053815936201</v>
      </c>
      <c r="K26" s="49">
        <v>30.5284105316546</v>
      </c>
      <c r="L26" s="49">
        <v>29.492044816803201</v>
      </c>
      <c r="M26" s="49">
        <v>29.816323010240001</v>
      </c>
      <c r="N26" s="56">
        <v>30.2191965733956</v>
      </c>
      <c r="O26" s="49">
        <v>5.6005833765048596</v>
      </c>
      <c r="P26" s="49">
        <v>7.5629553973376602</v>
      </c>
      <c r="Q26" s="49">
        <v>7.0101635869452901</v>
      </c>
      <c r="R26" s="56">
        <v>6.0294169695835604</v>
      </c>
      <c r="U26" s="154" t="s">
        <v>5</v>
      </c>
      <c r="V26" s="103">
        <v>0.5</v>
      </c>
      <c r="W26" s="49">
        <v>0.34296803490764299</v>
      </c>
      <c r="X26" s="49">
        <v>0.33587972356087997</v>
      </c>
      <c r="Y26" s="49">
        <v>0.33371314732160401</v>
      </c>
      <c r="Z26" s="56">
        <v>0.392894640705021</v>
      </c>
      <c r="AA26" s="49">
        <v>0.102002752183913</v>
      </c>
      <c r="AB26" s="49">
        <v>9.7889206301221401E-2</v>
      </c>
      <c r="AC26" s="49">
        <v>9.8484143301233604E-2</v>
      </c>
      <c r="AD26" s="56">
        <v>0.100016610028218</v>
      </c>
      <c r="AE26" s="49">
        <v>5.1589825174741897</v>
      </c>
      <c r="AF26" s="49">
        <v>5.0921411881714302</v>
      </c>
      <c r="AG26" s="49">
        <v>5.0905191962350598</v>
      </c>
      <c r="AH26" s="56">
        <v>5.1172078988812402</v>
      </c>
      <c r="AI26" s="49">
        <v>4.9241099724550699</v>
      </c>
      <c r="AJ26" s="49">
        <v>5.3461033131678501</v>
      </c>
      <c r="AK26" s="49">
        <v>5.15565299228005</v>
      </c>
      <c r="AL26" s="56">
        <v>4.9534148812393397</v>
      </c>
    </row>
    <row r="27" spans="1:38" x14ac:dyDescent="0.25">
      <c r="A27" s="154" t="s">
        <v>5</v>
      </c>
      <c r="B27" s="103">
        <v>0.7</v>
      </c>
      <c r="C27" s="49">
        <v>0.252331625564089</v>
      </c>
      <c r="D27" s="49">
        <v>0.26960300592306402</v>
      </c>
      <c r="E27" s="49">
        <v>0.26994292054834401</v>
      </c>
      <c r="F27" s="56">
        <v>0.17905501381205699</v>
      </c>
      <c r="G27" s="49">
        <v>0.23206829212076399</v>
      </c>
      <c r="H27" s="49">
        <v>0.204269047346749</v>
      </c>
      <c r="I27" s="49">
        <v>0.18687489601877999</v>
      </c>
      <c r="J27" s="56">
        <v>0.22210244017043901</v>
      </c>
      <c r="K27" s="49">
        <v>30.606039073812902</v>
      </c>
      <c r="L27" s="49">
        <v>29.453733012135402</v>
      </c>
      <c r="M27" s="49">
        <v>29.813612186110301</v>
      </c>
      <c r="N27" s="56">
        <v>30.328033696816401</v>
      </c>
      <c r="O27" s="49">
        <v>5.5407369645929299</v>
      </c>
      <c r="P27" s="49">
        <v>7.65054825204487</v>
      </c>
      <c r="Q27" s="49">
        <v>7.0523093551931897</v>
      </c>
      <c r="R27" s="56">
        <v>5.9378598752837704</v>
      </c>
      <c r="U27" s="154" t="s">
        <v>5</v>
      </c>
      <c r="V27" s="103">
        <v>0.7</v>
      </c>
      <c r="W27" s="49">
        <v>0.34315025686736</v>
      </c>
      <c r="X27" s="49">
        <v>0.332608671727538</v>
      </c>
      <c r="Y27" s="49">
        <v>0.33240685502184503</v>
      </c>
      <c r="Z27" s="56">
        <v>0.39320483543705498</v>
      </c>
      <c r="AA27" s="49">
        <v>0.102792378636353</v>
      </c>
      <c r="AB27" s="49">
        <v>9.7837678041315504E-2</v>
      </c>
      <c r="AC27" s="49">
        <v>9.8672800958120102E-2</v>
      </c>
      <c r="AD27" s="56">
        <v>0.10016078731651901</v>
      </c>
      <c r="AE27" s="49">
        <v>5.1723208419035398</v>
      </c>
      <c r="AF27" s="49">
        <v>5.0936965615273397</v>
      </c>
      <c r="AG27" s="49">
        <v>5.0904471358434797</v>
      </c>
      <c r="AH27" s="56">
        <v>5.1298252985659296</v>
      </c>
      <c r="AI27" s="49">
        <v>4.9229776371548404</v>
      </c>
      <c r="AJ27" s="49">
        <v>5.3808767447826202</v>
      </c>
      <c r="AK27" s="49">
        <v>5.1683386431512401</v>
      </c>
      <c r="AL27" s="56">
        <v>4.9440508158311802</v>
      </c>
    </row>
    <row r="28" spans="1:38" x14ac:dyDescent="0.25">
      <c r="A28" s="154" t="s">
        <v>5</v>
      </c>
      <c r="B28" s="103">
        <v>0.9</v>
      </c>
      <c r="C28" s="49">
        <v>0.260286561500986</v>
      </c>
      <c r="D28" s="49">
        <v>0.29347202030256098</v>
      </c>
      <c r="E28" s="49">
        <v>0.27704308168084502</v>
      </c>
      <c r="F28" s="56">
        <v>0.184083925457381</v>
      </c>
      <c r="G28" s="49">
        <v>0.23492096575959101</v>
      </c>
      <c r="H28" s="49">
        <v>0.19793519200322099</v>
      </c>
      <c r="I28" s="49">
        <v>0.18529303329697799</v>
      </c>
      <c r="J28" s="56">
        <v>0.22408876808522901</v>
      </c>
      <c r="K28" s="49">
        <v>30.661950205007699</v>
      </c>
      <c r="L28" s="49">
        <v>29.309158266796299</v>
      </c>
      <c r="M28" s="49">
        <v>29.7859620650535</v>
      </c>
      <c r="N28" s="56">
        <v>30.303443302759302</v>
      </c>
      <c r="O28" s="49">
        <v>5.3812194574306398</v>
      </c>
      <c r="P28" s="49">
        <v>7.8981651232953398</v>
      </c>
      <c r="Q28" s="49">
        <v>7.1125934082738702</v>
      </c>
      <c r="R28" s="56">
        <v>5.83895981970959</v>
      </c>
      <c r="U28" s="154" t="s">
        <v>5</v>
      </c>
      <c r="V28" s="103">
        <v>0.9</v>
      </c>
      <c r="W28" s="49">
        <v>0.338226223999949</v>
      </c>
      <c r="X28" s="49">
        <v>0.31900744314233598</v>
      </c>
      <c r="Y28" s="49">
        <v>0.328243398885672</v>
      </c>
      <c r="Z28" s="56">
        <v>0.38953472447110898</v>
      </c>
      <c r="AA28" s="49">
        <v>0.103709790372375</v>
      </c>
      <c r="AB28" s="49">
        <v>9.7785047997758695E-2</v>
      </c>
      <c r="AC28" s="49">
        <v>9.8900271296467404E-2</v>
      </c>
      <c r="AD28" s="56">
        <v>0.100612050076837</v>
      </c>
      <c r="AE28" s="49">
        <v>5.1826267344144998</v>
      </c>
      <c r="AF28" s="49">
        <v>5.1021534963074</v>
      </c>
      <c r="AG28" s="49">
        <v>5.0897945371778599</v>
      </c>
      <c r="AH28" s="56">
        <v>5.1267752301107397</v>
      </c>
      <c r="AI28" s="49">
        <v>4.9235130657451496</v>
      </c>
      <c r="AJ28" s="49">
        <v>5.4855550152365096</v>
      </c>
      <c r="AK28" s="49">
        <v>5.18702514713139</v>
      </c>
      <c r="AL28" s="56">
        <v>4.9358242589610004</v>
      </c>
    </row>
    <row r="29" spans="1:38" x14ac:dyDescent="0.25">
      <c r="A29" s="154" t="s">
        <v>5</v>
      </c>
      <c r="B29" s="103">
        <v>0.95</v>
      </c>
      <c r="C29" s="49">
        <v>0.263896693889272</v>
      </c>
      <c r="D29" s="49">
        <v>0.32119122005650302</v>
      </c>
      <c r="E29" s="49">
        <v>0.28363857615457699</v>
      </c>
      <c r="F29" s="56">
        <v>0.17382132851322199</v>
      </c>
      <c r="G29" s="49">
        <v>0.23526421700661801</v>
      </c>
      <c r="H29" s="49">
        <v>0.19401320878530101</v>
      </c>
      <c r="I29" s="49">
        <v>0.18383461080338101</v>
      </c>
      <c r="J29" s="56">
        <v>0.226809635414809</v>
      </c>
      <c r="K29" s="49">
        <v>30.689295318282898</v>
      </c>
      <c r="L29" s="49">
        <v>29.101112414445801</v>
      </c>
      <c r="M29" s="49">
        <v>29.751819218338099</v>
      </c>
      <c r="N29" s="56">
        <v>30.0830785067118</v>
      </c>
      <c r="O29" s="49">
        <v>5.3257746500585803</v>
      </c>
      <c r="P29" s="49">
        <v>8.07823988143722</v>
      </c>
      <c r="Q29" s="49">
        <v>7.1523728218032998</v>
      </c>
      <c r="R29" s="56">
        <v>5.6438328302751204</v>
      </c>
      <c r="U29" s="154" t="s">
        <v>5</v>
      </c>
      <c r="V29" s="103">
        <v>0.95</v>
      </c>
      <c r="W29" s="49">
        <v>0.33602990868782701</v>
      </c>
      <c r="X29" s="49">
        <v>0.30480049967919198</v>
      </c>
      <c r="Y29" s="49">
        <v>0.32446722029040098</v>
      </c>
      <c r="Z29" s="56">
        <v>0.39705600461207802</v>
      </c>
      <c r="AA29" s="49">
        <v>0.103824915674975</v>
      </c>
      <c r="AB29" s="49">
        <v>9.7957968973609394E-2</v>
      </c>
      <c r="AC29" s="49">
        <v>9.9131895263934497E-2</v>
      </c>
      <c r="AD29" s="56">
        <v>0.101290166006976</v>
      </c>
      <c r="AE29" s="49">
        <v>5.1878791277592704</v>
      </c>
      <c r="AF29" s="49">
        <v>5.1214657973483</v>
      </c>
      <c r="AG29" s="49">
        <v>5.0891958668914601</v>
      </c>
      <c r="AH29" s="56">
        <v>5.1046508926211001</v>
      </c>
      <c r="AI29" s="49">
        <v>4.92490933085399</v>
      </c>
      <c r="AJ29" s="49">
        <v>5.5673639109050299</v>
      </c>
      <c r="AK29" s="49">
        <v>5.1997017344470899</v>
      </c>
      <c r="AL29" s="56">
        <v>4.9253807797324001</v>
      </c>
    </row>
    <row r="30" spans="1:38" ht="15.75" thickBot="1" x14ac:dyDescent="0.3">
      <c r="A30" s="155" t="s">
        <v>5</v>
      </c>
      <c r="B30" s="104">
        <v>0.97</v>
      </c>
      <c r="C30" s="54">
        <v>0.26238713284228798</v>
      </c>
      <c r="D30" s="54">
        <v>0.36065532362082298</v>
      </c>
      <c r="E30" s="54">
        <v>0.288077859530182</v>
      </c>
      <c r="F30" s="57">
        <v>0.171354474239478</v>
      </c>
      <c r="G30" s="54">
        <v>0.238811416444494</v>
      </c>
      <c r="H30" s="54">
        <v>0.18324212321751801</v>
      </c>
      <c r="I30" s="54">
        <v>0.182079773703366</v>
      </c>
      <c r="J30" s="57">
        <v>0.23016471976393901</v>
      </c>
      <c r="K30" s="54">
        <v>30.825769212082101</v>
      </c>
      <c r="L30" s="54">
        <v>29.296405088734101</v>
      </c>
      <c r="M30" s="54">
        <v>29.772927870320402</v>
      </c>
      <c r="N30" s="57">
        <v>29.596374655359998</v>
      </c>
      <c r="O30" s="54">
        <v>5.2393685451230603</v>
      </c>
      <c r="P30" s="54">
        <v>8.0243728981401894</v>
      </c>
      <c r="Q30" s="54">
        <v>7.1039744626335004</v>
      </c>
      <c r="R30" s="57">
        <v>5.6468366882432202</v>
      </c>
      <c r="U30" s="155" t="s">
        <v>5</v>
      </c>
      <c r="V30" s="104">
        <v>0.97</v>
      </c>
      <c r="W30" s="54">
        <v>0.336945324479831</v>
      </c>
      <c r="X30" s="54">
        <v>0.28798815853767201</v>
      </c>
      <c r="Y30" s="54">
        <v>0.321976696147389</v>
      </c>
      <c r="Z30" s="57">
        <v>0.39888213999758798</v>
      </c>
      <c r="AA30" s="54">
        <v>0.105072932902649</v>
      </c>
      <c r="AB30" s="54">
        <v>9.9231961511840702E-2</v>
      </c>
      <c r="AC30" s="54">
        <v>9.9438236952376094E-2</v>
      </c>
      <c r="AD30" s="57">
        <v>0.102219908783218</v>
      </c>
      <c r="AE30" s="54">
        <v>5.2161571509889697</v>
      </c>
      <c r="AF30" s="54">
        <v>5.1030954172463598</v>
      </c>
      <c r="AG30" s="54">
        <v>5.0895389709286203</v>
      </c>
      <c r="AH30" s="57">
        <v>5.0893654770054102</v>
      </c>
      <c r="AI30" s="54">
        <v>4.9283281649216901</v>
      </c>
      <c r="AJ30" s="54">
        <v>5.5424051551599698</v>
      </c>
      <c r="AK30" s="54">
        <v>5.1843146758516996</v>
      </c>
      <c r="AL30" s="57">
        <v>4.9254831345655301</v>
      </c>
    </row>
    <row r="31" spans="1:38" ht="15.75" thickBot="1" x14ac:dyDescent="0.3"/>
    <row r="32" spans="1:38" ht="15.75" thickBot="1" x14ac:dyDescent="0.3">
      <c r="A32" s="163" t="s">
        <v>58</v>
      </c>
      <c r="B32" s="164"/>
      <c r="C32" s="156" t="s">
        <v>53</v>
      </c>
      <c r="D32" s="157"/>
      <c r="E32" s="157"/>
      <c r="F32" s="158"/>
      <c r="G32" s="156" t="s">
        <v>54</v>
      </c>
      <c r="H32" s="157" t="s">
        <v>54</v>
      </c>
      <c r="I32" s="157" t="s">
        <v>54</v>
      </c>
      <c r="J32" s="158" t="s">
        <v>54</v>
      </c>
      <c r="K32" s="156" t="s">
        <v>19</v>
      </c>
      <c r="L32" s="157" t="s">
        <v>19</v>
      </c>
      <c r="M32" s="157" t="s">
        <v>19</v>
      </c>
      <c r="N32" s="158" t="s">
        <v>19</v>
      </c>
      <c r="O32" s="156" t="s">
        <v>55</v>
      </c>
      <c r="P32" s="157" t="s">
        <v>55</v>
      </c>
      <c r="Q32" s="157" t="s">
        <v>55</v>
      </c>
      <c r="R32" s="158" t="s">
        <v>55</v>
      </c>
      <c r="U32" s="163" t="s">
        <v>58</v>
      </c>
      <c r="V32" s="164"/>
      <c r="W32" s="156" t="s">
        <v>53</v>
      </c>
      <c r="X32" s="157"/>
      <c r="Y32" s="157"/>
      <c r="Z32" s="158"/>
      <c r="AA32" s="156" t="s">
        <v>54</v>
      </c>
      <c r="AB32" s="157" t="s">
        <v>54</v>
      </c>
      <c r="AC32" s="157" t="s">
        <v>54</v>
      </c>
      <c r="AD32" s="158" t="s">
        <v>54</v>
      </c>
      <c r="AE32" s="156" t="s">
        <v>19</v>
      </c>
      <c r="AF32" s="157" t="s">
        <v>19</v>
      </c>
      <c r="AG32" s="157" t="s">
        <v>19</v>
      </c>
      <c r="AH32" s="158" t="s">
        <v>19</v>
      </c>
      <c r="AI32" s="156" t="s">
        <v>55</v>
      </c>
      <c r="AJ32" s="157" t="s">
        <v>55</v>
      </c>
      <c r="AK32" s="157" t="s">
        <v>55</v>
      </c>
      <c r="AL32" s="158" t="s">
        <v>55</v>
      </c>
    </row>
    <row r="33" spans="1:38" ht="15.75" thickBot="1" x14ac:dyDescent="0.3">
      <c r="A33" s="165"/>
      <c r="B33" s="166"/>
      <c r="C33" s="99" t="s">
        <v>0</v>
      </c>
      <c r="D33" s="100" t="s">
        <v>1</v>
      </c>
      <c r="E33" s="100" t="s">
        <v>2</v>
      </c>
      <c r="F33" s="100" t="s">
        <v>3</v>
      </c>
      <c r="G33" s="99" t="s">
        <v>0</v>
      </c>
      <c r="H33" s="100" t="s">
        <v>1</v>
      </c>
      <c r="I33" s="100" t="s">
        <v>2</v>
      </c>
      <c r="J33" s="101" t="s">
        <v>3</v>
      </c>
      <c r="K33" s="99" t="s">
        <v>0</v>
      </c>
      <c r="L33" s="100" t="s">
        <v>1</v>
      </c>
      <c r="M33" s="100" t="s">
        <v>2</v>
      </c>
      <c r="N33" s="101" t="s">
        <v>3</v>
      </c>
      <c r="O33" s="99" t="s">
        <v>0</v>
      </c>
      <c r="P33" s="100" t="s">
        <v>1</v>
      </c>
      <c r="Q33" s="100" t="s">
        <v>2</v>
      </c>
      <c r="R33" s="101" t="s">
        <v>3</v>
      </c>
      <c r="U33" s="165"/>
      <c r="V33" s="166"/>
      <c r="W33" s="99" t="s">
        <v>0</v>
      </c>
      <c r="X33" s="100" t="s">
        <v>1</v>
      </c>
      <c r="Y33" s="100" t="s">
        <v>2</v>
      </c>
      <c r="Z33" s="100" t="s">
        <v>3</v>
      </c>
      <c r="AA33" s="99" t="s">
        <v>0</v>
      </c>
      <c r="AB33" s="100" t="s">
        <v>1</v>
      </c>
      <c r="AC33" s="100" t="s">
        <v>2</v>
      </c>
      <c r="AD33" s="101" t="s">
        <v>3</v>
      </c>
      <c r="AE33" s="99" t="s">
        <v>0</v>
      </c>
      <c r="AF33" s="100" t="s">
        <v>1</v>
      </c>
      <c r="AG33" s="100" t="s">
        <v>2</v>
      </c>
      <c r="AH33" s="101" t="s">
        <v>3</v>
      </c>
      <c r="AI33" s="99" t="s">
        <v>0</v>
      </c>
      <c r="AJ33" s="100" t="s">
        <v>1</v>
      </c>
      <c r="AK33" s="100" t="s">
        <v>2</v>
      </c>
      <c r="AL33" s="101" t="s">
        <v>3</v>
      </c>
    </row>
    <row r="34" spans="1:38" ht="15.75" thickBot="1" x14ac:dyDescent="0.3">
      <c r="A34" s="138" t="s">
        <v>7</v>
      </c>
      <c r="B34" s="139"/>
      <c r="C34" s="50">
        <f>C$9-C$3</f>
        <v>3.2835005785897986E-2</v>
      </c>
      <c r="D34" s="51">
        <f t="shared" ref="D34:R34" si="0">D$9-D$3</f>
        <v>3.0971106352785993E-2</v>
      </c>
      <c r="E34" s="51">
        <f t="shared" si="0"/>
        <v>-4.6984311102659659E-3</v>
      </c>
      <c r="F34" s="55">
        <f t="shared" si="0"/>
        <v>-0.10072192817555398</v>
      </c>
      <c r="G34" s="50">
        <f t="shared" si="0"/>
        <v>1.6443965848639969E-3</v>
      </c>
      <c r="H34" s="51">
        <f t="shared" si="0"/>
        <v>-3.1219071333340037E-3</v>
      </c>
      <c r="I34" s="51">
        <f t="shared" si="0"/>
        <v>1.138433894984997E-3</v>
      </c>
      <c r="J34" s="55">
        <f t="shared" si="0"/>
        <v>5.778577427067999E-3</v>
      </c>
      <c r="K34" s="50">
        <f t="shared" si="0"/>
        <v>0.16920615380689696</v>
      </c>
      <c r="L34" s="51">
        <f t="shared" si="0"/>
        <v>-0.49208560230069764</v>
      </c>
      <c r="M34" s="51">
        <f t="shared" si="0"/>
        <v>2.8644410579197199E-2</v>
      </c>
      <c r="N34" s="55">
        <f t="shared" si="0"/>
        <v>-1.385525684067801</v>
      </c>
      <c r="O34" s="50">
        <f t="shared" si="0"/>
        <v>-0.24731525702829593</v>
      </c>
      <c r="P34" s="51">
        <f t="shared" si="0"/>
        <v>-7.4407253335530221E-2</v>
      </c>
      <c r="Q34" s="51">
        <f t="shared" si="0"/>
        <v>-0.61650849764897198</v>
      </c>
      <c r="R34" s="55">
        <f t="shared" si="0"/>
        <v>-0.891017455063007</v>
      </c>
      <c r="U34" s="138" t="s">
        <v>7</v>
      </c>
      <c r="V34" s="139"/>
      <c r="W34" s="50">
        <f>W$9-W$3</f>
        <v>-1.9110089006050268E-3</v>
      </c>
      <c r="X34" s="51">
        <f t="shared" ref="X34:AL34" si="1">X$9-X$3</f>
        <v>1.8229194073079991E-3</v>
      </c>
      <c r="Y34" s="51">
        <f t="shared" si="1"/>
        <v>1.8621379478009903E-3</v>
      </c>
      <c r="Z34" s="55">
        <f t="shared" si="1"/>
        <v>6.5677371150357988E-2</v>
      </c>
      <c r="AA34" s="50">
        <f t="shared" si="1"/>
        <v>-1.0198969761230081E-3</v>
      </c>
      <c r="AB34" s="51">
        <f t="shared" si="1"/>
        <v>1.966859113853997E-3</v>
      </c>
      <c r="AC34" s="51">
        <f t="shared" si="1"/>
        <v>-6.4775323971599796E-4</v>
      </c>
      <c r="AD34" s="55">
        <f t="shared" si="1"/>
        <v>-2.6750423416130042E-3</v>
      </c>
      <c r="AE34" s="50">
        <f t="shared" si="1"/>
        <v>8.1899030462601274E-2</v>
      </c>
      <c r="AF34" s="51">
        <f t="shared" si="1"/>
        <v>-0.16696338497700047</v>
      </c>
      <c r="AG34" s="51">
        <f t="shared" si="1"/>
        <v>1.3291793638900984E-2</v>
      </c>
      <c r="AH34" s="55">
        <f t="shared" si="1"/>
        <v>-0.54909089607350126</v>
      </c>
      <c r="AI34" s="50">
        <f>AI$9-AI$3</f>
        <v>-7.8772198964589535E-2</v>
      </c>
      <c r="AJ34" s="51">
        <f t="shared" si="1"/>
        <v>-3.9068189066819414E-2</v>
      </c>
      <c r="AK34" s="51">
        <f t="shared" si="1"/>
        <v>-0.14225821568109964</v>
      </c>
      <c r="AL34" s="55">
        <f t="shared" si="1"/>
        <v>-0.2010152805751293</v>
      </c>
    </row>
    <row r="35" spans="1:38" ht="15.75" thickBot="1" x14ac:dyDescent="0.3">
      <c r="A35" s="138" t="s">
        <v>6</v>
      </c>
      <c r="B35" s="139"/>
      <c r="C35" s="52">
        <f>C$16-C$10</f>
        <v>3.1327777430110004E-2</v>
      </c>
      <c r="D35" s="49">
        <f t="shared" ref="D35:R35" si="2">D$16-D$10</f>
        <v>8.7846463989624979E-2</v>
      </c>
      <c r="E35" s="49">
        <f t="shared" si="2"/>
        <v>1.2784996305738983E-2</v>
      </c>
      <c r="F35" s="56">
        <f t="shared" si="2"/>
        <v>4.0181131501510481E-3</v>
      </c>
      <c r="G35" s="52">
        <f t="shared" si="2"/>
        <v>-5.4602846401199945E-4</v>
      </c>
      <c r="H35" s="49">
        <f t="shared" si="2"/>
        <v>-1.3705503054030996E-2</v>
      </c>
      <c r="I35" s="49">
        <f t="shared" si="2"/>
        <v>-1.4186775137840224E-3</v>
      </c>
      <c r="J35" s="56">
        <f t="shared" si="2"/>
        <v>2.754774808178298E-2</v>
      </c>
      <c r="K35" s="52">
        <f t="shared" si="2"/>
        <v>1.2847215852463023</v>
      </c>
      <c r="L35" s="49">
        <f t="shared" si="2"/>
        <v>-3.1310735122204392E-2</v>
      </c>
      <c r="M35" s="49">
        <f t="shared" si="2"/>
        <v>0.62469870053030263</v>
      </c>
      <c r="N35" s="56">
        <f t="shared" si="2"/>
        <v>1.3066740958469012</v>
      </c>
      <c r="O35" s="52">
        <f t="shared" si="2"/>
        <v>-0.51030148320066004</v>
      </c>
      <c r="P35" s="49">
        <f t="shared" si="2"/>
        <v>9.0006166182179825E-2</v>
      </c>
      <c r="Q35" s="49">
        <f t="shared" si="2"/>
        <v>-0.3104696681867698</v>
      </c>
      <c r="R35" s="56">
        <f t="shared" si="2"/>
        <v>-1.4618533675460799</v>
      </c>
      <c r="U35" s="138" t="s">
        <v>6</v>
      </c>
      <c r="V35" s="139"/>
      <c r="W35" s="52">
        <f>W$16-W$10</f>
        <v>-7.137350534634046E-3</v>
      </c>
      <c r="X35" s="49">
        <f t="shared" ref="X35:AL35" si="3">X$16-X$10</f>
        <v>1.0976750812640157E-3</v>
      </c>
      <c r="Y35" s="49">
        <f t="shared" si="3"/>
        <v>-4.7512714058030037E-3</v>
      </c>
      <c r="Z35" s="56">
        <f t="shared" si="3"/>
        <v>-2.4356519434279855E-3</v>
      </c>
      <c r="AA35" s="52">
        <f t="shared" si="3"/>
        <v>2.5055238802700053E-4</v>
      </c>
      <c r="AB35" s="49">
        <f t="shared" si="3"/>
        <v>7.5113773031030145E-3</v>
      </c>
      <c r="AC35" s="49">
        <f t="shared" si="3"/>
        <v>6.0381196054899722E-4</v>
      </c>
      <c r="AD35" s="56">
        <f t="shared" si="3"/>
        <v>-1.2020336752930072E-3</v>
      </c>
      <c r="AE35" s="52">
        <f t="shared" si="3"/>
        <v>-0.30753440758489958</v>
      </c>
      <c r="AF35" s="49">
        <f t="shared" si="3"/>
        <v>1.5692905997401141E-2</v>
      </c>
      <c r="AG35" s="49">
        <f t="shared" si="3"/>
        <v>-0.19658342497880099</v>
      </c>
      <c r="AH35" s="56">
        <f t="shared" si="3"/>
        <v>-0.37120582954090153</v>
      </c>
      <c r="AI35" s="52">
        <f t="shared" si="3"/>
        <v>-0.13545547127618995</v>
      </c>
      <c r="AJ35" s="49">
        <f t="shared" si="3"/>
        <v>4.8599863682190048E-2</v>
      </c>
      <c r="AK35" s="49">
        <f t="shared" si="3"/>
        <v>-0.10286823315172899</v>
      </c>
      <c r="AL35" s="56">
        <f t="shared" si="3"/>
        <v>-0.27014529293515999</v>
      </c>
    </row>
    <row r="36" spans="1:38" ht="15.75" thickBot="1" x14ac:dyDescent="0.3">
      <c r="A36" s="138" t="s">
        <v>10</v>
      </c>
      <c r="B36" s="139"/>
      <c r="C36" s="52">
        <f>C$23-C$17</f>
        <v>3.0769960853766043E-2</v>
      </c>
      <c r="D36" s="49">
        <f t="shared" ref="D36:R36" si="4">D$23-D$17</f>
        <v>-1.7369333498436945E-2</v>
      </c>
      <c r="E36" s="49">
        <f t="shared" si="4"/>
        <v>-2.7068017414417E-2</v>
      </c>
      <c r="F36" s="56">
        <f t="shared" si="4"/>
        <v>-0.141937518259796</v>
      </c>
      <c r="G36" s="52">
        <f t="shared" si="4"/>
        <v>6.5669011359599933E-3</v>
      </c>
      <c r="H36" s="49">
        <f t="shared" si="4"/>
        <v>5.0605938949149776E-4</v>
      </c>
      <c r="I36" s="49">
        <f t="shared" si="4"/>
        <v>4.2113193322532994E-3</v>
      </c>
      <c r="J36" s="56">
        <f t="shared" si="4"/>
        <v>1.0734178804241296E-2</v>
      </c>
      <c r="K36" s="52">
        <f t="shared" si="4"/>
        <v>-7.2887660872801519E-2</v>
      </c>
      <c r="L36" s="49">
        <f t="shared" si="4"/>
        <v>0.39263280975089998</v>
      </c>
      <c r="M36" s="49">
        <f t="shared" si="4"/>
        <v>0.55674436358750512</v>
      </c>
      <c r="N36" s="56">
        <f t="shared" si="4"/>
        <v>-0.16510297320050427</v>
      </c>
      <c r="O36" s="52">
        <f t="shared" si="4"/>
        <v>-0.12273508369032982</v>
      </c>
      <c r="P36" s="49">
        <f t="shared" si="4"/>
        <v>-0.59633798626769963</v>
      </c>
      <c r="Q36" s="49">
        <f t="shared" si="4"/>
        <v>-0.78211918829523963</v>
      </c>
      <c r="R36" s="56">
        <f t="shared" si="4"/>
        <v>-0.91145691584851019</v>
      </c>
      <c r="U36" s="138" t="s">
        <v>10</v>
      </c>
      <c r="V36" s="139"/>
      <c r="W36" s="52">
        <f>W$23-W$17</f>
        <v>1.3680726579124031E-2</v>
      </c>
      <c r="X36" s="49">
        <f t="shared" ref="X36:AL36" si="5">X$23-X$17</f>
        <v>-9.0549401851640066E-3</v>
      </c>
      <c r="Y36" s="49">
        <f t="shared" si="5"/>
        <v>-1.4328380529060047E-3</v>
      </c>
      <c r="Z36" s="56">
        <f>Z$23-Z$17</f>
        <v>3.3978434023111986E-2</v>
      </c>
      <c r="AA36" s="52">
        <f t="shared" si="5"/>
        <v>-2.7836283154668989E-3</v>
      </c>
      <c r="AB36" s="49">
        <f t="shared" si="5"/>
        <v>-2.7330699630999378E-4</v>
      </c>
      <c r="AC36" s="49">
        <f t="shared" si="5"/>
        <v>-2.1603348388085086E-3</v>
      </c>
      <c r="AD36" s="56">
        <f t="shared" si="5"/>
        <v>-5.4760435218969006E-3</v>
      </c>
      <c r="AE36" s="52">
        <f t="shared" si="5"/>
        <v>-3.5918092075000629E-2</v>
      </c>
      <c r="AF36" s="49">
        <f t="shared" si="5"/>
        <v>0.17498137729579888</v>
      </c>
      <c r="AG36" s="49">
        <f t="shared" si="5"/>
        <v>0.30983630185099997</v>
      </c>
      <c r="AH36" s="56">
        <f t="shared" si="5"/>
        <v>-7.7835499574900879E-2</v>
      </c>
      <c r="AI36" s="52">
        <f t="shared" si="5"/>
        <v>-2.4996671445979501E-2</v>
      </c>
      <c r="AJ36" s="49">
        <f t="shared" si="5"/>
        <v>-0.18290536340609975</v>
      </c>
      <c r="AK36" s="49">
        <f t="shared" si="5"/>
        <v>-1.8031875623810478E-2</v>
      </c>
      <c r="AL36" s="56">
        <f t="shared" si="5"/>
        <v>-0.20084628023353979</v>
      </c>
    </row>
    <row r="37" spans="1:38" ht="15.75" thickBot="1" x14ac:dyDescent="0.3">
      <c r="A37" s="138" t="s">
        <v>5</v>
      </c>
      <c r="B37" s="139"/>
      <c r="C37" s="53">
        <f>C$30-C$24</f>
        <v>1.4371412056850996E-2</v>
      </c>
      <c r="D37" s="54">
        <f t="shared" ref="D37:R37" si="6">D$30-D$24</f>
        <v>0.10189790879843197</v>
      </c>
      <c r="E37" s="54">
        <f t="shared" si="6"/>
        <v>3.1042143357410013E-2</v>
      </c>
      <c r="F37" s="57">
        <f t="shared" si="6"/>
        <v>-1.4876611090094E-2</v>
      </c>
      <c r="G37" s="53">
        <f t="shared" si="6"/>
        <v>1.164329751676299E-2</v>
      </c>
      <c r="H37" s="54">
        <f t="shared" si="6"/>
        <v>-2.2941594076662991E-2</v>
      </c>
      <c r="I37" s="54">
        <f t="shared" si="6"/>
        <v>-1.0520122310022001E-2</v>
      </c>
      <c r="J37" s="57">
        <f t="shared" si="6"/>
        <v>8.7934993064760214E-3</v>
      </c>
      <c r="K37" s="53">
        <f t="shared" si="6"/>
        <v>0.36786585865749899</v>
      </c>
      <c r="L37" s="54">
        <f t="shared" si="6"/>
        <v>-0.21100908720859834</v>
      </c>
      <c r="M37" s="54">
        <f t="shared" si="6"/>
        <v>-3.8591252563797696E-2</v>
      </c>
      <c r="N37" s="57">
        <f t="shared" si="6"/>
        <v>-0.52990516826600143</v>
      </c>
      <c r="O37" s="53">
        <f>O$30-O$24</f>
        <v>-0.50990110506689934</v>
      </c>
      <c r="P37" s="54">
        <f t="shared" si="6"/>
        <v>0.50585792397941898</v>
      </c>
      <c r="Q37" s="54">
        <f t="shared" si="6"/>
        <v>0.14125900246891021</v>
      </c>
      <c r="R37" s="57">
        <f t="shared" si="6"/>
        <v>-0.54078028133992007</v>
      </c>
      <c r="U37" s="138" t="s">
        <v>5</v>
      </c>
      <c r="V37" s="139"/>
      <c r="W37" s="53">
        <f>W$30-W$24</f>
        <v>-8.9236676906709889E-3</v>
      </c>
      <c r="X37" s="54">
        <f t="shared" ref="X37:AL37" si="7">X$30-X$24</f>
        <v>-5.1175658003238977E-2</v>
      </c>
      <c r="Y37" s="54">
        <f t="shared" si="7"/>
        <v>-1.8247908812526026E-2</v>
      </c>
      <c r="Z37" s="57">
        <f t="shared" si="7"/>
        <v>1.0905136522421977E-2</v>
      </c>
      <c r="AA37" s="53">
        <f t="shared" si="7"/>
        <v>3.6883167451010057E-3</v>
      </c>
      <c r="AB37" s="54">
        <f t="shared" si="7"/>
        <v>1.2977145442585047E-3</v>
      </c>
      <c r="AC37" s="54">
        <f t="shared" si="7"/>
        <v>1.3795733570186874E-3</v>
      </c>
      <c r="AD37" s="57">
        <f t="shared" si="7"/>
        <v>2.2158203191560005E-3</v>
      </c>
      <c r="AE37" s="53">
        <f t="shared" si="7"/>
        <v>6.8304738805189835E-2</v>
      </c>
      <c r="AF37" s="54">
        <f t="shared" si="7"/>
        <v>1.1497303235559642E-2</v>
      </c>
      <c r="AG37" s="54">
        <f t="shared" si="7"/>
        <v>-8.5351306314951358E-4</v>
      </c>
      <c r="AH37" s="57">
        <f t="shared" si="7"/>
        <v>-1.8881225617890074E-2</v>
      </c>
      <c r="AI37" s="53">
        <f t="shared" si="7"/>
        <v>-1.7395075126600545E-3</v>
      </c>
      <c r="AJ37" s="54">
        <f t="shared" si="7"/>
        <v>0.21348041917452942</v>
      </c>
      <c r="AK37" s="54">
        <f t="shared" si="7"/>
        <v>4.2567367252119404E-2</v>
      </c>
      <c r="AL37" s="57">
        <f t="shared" si="7"/>
        <v>-4.8043953949449936E-2</v>
      </c>
    </row>
    <row r="38" spans="1:38" ht="15.75" thickBot="1" x14ac:dyDescent="0.3"/>
    <row r="39" spans="1:38" ht="15" customHeight="1" thickBot="1" x14ac:dyDescent="0.3">
      <c r="A39" s="171" t="s">
        <v>59</v>
      </c>
      <c r="B39" s="166"/>
      <c r="C39" s="99" t="s">
        <v>0</v>
      </c>
      <c r="D39" s="100" t="s">
        <v>1</v>
      </c>
      <c r="E39" s="100" t="s">
        <v>2</v>
      </c>
      <c r="F39" s="101" t="s">
        <v>3</v>
      </c>
    </row>
    <row r="40" spans="1:38" x14ac:dyDescent="0.25">
      <c r="A40" s="172">
        <v>0</v>
      </c>
      <c r="B40" s="173"/>
      <c r="C40" s="36">
        <v>682</v>
      </c>
      <c r="D40" s="37">
        <v>1217</v>
      </c>
      <c r="E40" s="37">
        <v>1035</v>
      </c>
      <c r="F40" s="38">
        <v>914</v>
      </c>
    </row>
    <row r="41" spans="1:38" x14ac:dyDescent="0.25">
      <c r="A41" s="167">
        <v>0.3</v>
      </c>
      <c r="B41" s="168"/>
      <c r="C41" s="39">
        <v>602</v>
      </c>
      <c r="D41" s="35">
        <v>1159</v>
      </c>
      <c r="E41" s="35">
        <v>897</v>
      </c>
      <c r="F41" s="40">
        <v>779</v>
      </c>
    </row>
    <row r="42" spans="1:38" x14ac:dyDescent="0.25">
      <c r="A42" s="167">
        <v>0.5</v>
      </c>
      <c r="B42" s="168"/>
      <c r="C42" s="39">
        <v>551</v>
      </c>
      <c r="D42" s="35">
        <v>1088</v>
      </c>
      <c r="E42" s="35">
        <v>835</v>
      </c>
      <c r="F42" s="40">
        <v>702</v>
      </c>
    </row>
    <row r="43" spans="1:38" x14ac:dyDescent="0.25">
      <c r="A43" s="167">
        <v>0.7</v>
      </c>
      <c r="B43" s="168"/>
      <c r="C43" s="39">
        <v>488</v>
      </c>
      <c r="D43" s="35">
        <v>966</v>
      </c>
      <c r="E43" s="35">
        <v>764</v>
      </c>
      <c r="F43" s="40">
        <v>591</v>
      </c>
    </row>
    <row r="44" spans="1:38" x14ac:dyDescent="0.25">
      <c r="A44" s="167">
        <v>0.9</v>
      </c>
      <c r="B44" s="168"/>
      <c r="C44" s="39">
        <v>362</v>
      </c>
      <c r="D44" s="35">
        <v>575</v>
      </c>
      <c r="E44" s="35">
        <v>649</v>
      </c>
      <c r="F44" s="40">
        <v>341</v>
      </c>
    </row>
    <row r="45" spans="1:38" x14ac:dyDescent="0.25">
      <c r="A45" s="167">
        <v>0.95</v>
      </c>
      <c r="B45" s="168"/>
      <c r="C45" s="39">
        <v>297</v>
      </c>
      <c r="D45" s="35">
        <v>330</v>
      </c>
      <c r="E45" s="35">
        <v>589</v>
      </c>
      <c r="F45" s="40">
        <v>190</v>
      </c>
    </row>
    <row r="46" spans="1:38" ht="15.75" thickBot="1" x14ac:dyDescent="0.3">
      <c r="A46" s="169">
        <v>0.97</v>
      </c>
      <c r="B46" s="170"/>
      <c r="C46" s="41">
        <v>254</v>
      </c>
      <c r="D46" s="42">
        <v>155</v>
      </c>
      <c r="E46" s="42">
        <v>549</v>
      </c>
      <c r="F46" s="43">
        <v>98</v>
      </c>
    </row>
  </sheetData>
  <mergeCells count="44">
    <mergeCell ref="A40:B40"/>
    <mergeCell ref="A41:B41"/>
    <mergeCell ref="A42:B42"/>
    <mergeCell ref="A43:B43"/>
    <mergeCell ref="A44:B44"/>
    <mergeCell ref="A45:B45"/>
    <mergeCell ref="A46:B46"/>
    <mergeCell ref="AA32:AD32"/>
    <mergeCell ref="AE32:AH32"/>
    <mergeCell ref="A34:B34"/>
    <mergeCell ref="A35:B35"/>
    <mergeCell ref="A36:B36"/>
    <mergeCell ref="A37:B37"/>
    <mergeCell ref="U37:V37"/>
    <mergeCell ref="A32:B33"/>
    <mergeCell ref="C32:F32"/>
    <mergeCell ref="G32:J32"/>
    <mergeCell ref="K32:N32"/>
    <mergeCell ref="O32:R32"/>
    <mergeCell ref="A39:B39"/>
    <mergeCell ref="AI32:AL32"/>
    <mergeCell ref="U34:V34"/>
    <mergeCell ref="U35:V35"/>
    <mergeCell ref="U36:V36"/>
    <mergeCell ref="U32:V33"/>
    <mergeCell ref="W32:Z32"/>
    <mergeCell ref="AE1:AH1"/>
    <mergeCell ref="AI1:AL1"/>
    <mergeCell ref="U3:U9"/>
    <mergeCell ref="U10:U16"/>
    <mergeCell ref="U17:U23"/>
    <mergeCell ref="W1:Z1"/>
    <mergeCell ref="AA1:AD1"/>
    <mergeCell ref="U24:U30"/>
    <mergeCell ref="K1:N1"/>
    <mergeCell ref="O1:R1"/>
    <mergeCell ref="A1:B2"/>
    <mergeCell ref="U1:V2"/>
    <mergeCell ref="A3:A9"/>
    <mergeCell ref="A10:A16"/>
    <mergeCell ref="A17:A23"/>
    <mergeCell ref="A24:A30"/>
    <mergeCell ref="C1:F1"/>
    <mergeCell ref="G1:J1"/>
  </mergeCells>
  <conditionalFormatting sqref="D3:D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205">
      <colorScale>
        <cfvo type="min"/>
        <cfvo type="max"/>
        <color rgb="FFFCFCFF"/>
        <color rgb="FFF8696B"/>
      </colorScale>
    </cfRule>
  </conditionalFormatting>
  <conditionalFormatting sqref="C3:C9">
    <cfRule type="colorScale" priority="204">
      <colorScale>
        <cfvo type="min"/>
        <cfvo type="max"/>
        <color theme="0"/>
        <color rgb="FF0070C0"/>
      </colorScale>
    </cfRule>
  </conditionalFormatting>
  <conditionalFormatting sqref="F3:F9">
    <cfRule type="colorScale" priority="201">
      <colorScale>
        <cfvo type="min"/>
        <cfvo type="max"/>
        <color theme="0"/>
        <color rgb="FFED05FF"/>
      </colorScale>
    </cfRule>
    <cfRule type="colorScale" priority="202">
      <colorScale>
        <cfvo type="min"/>
        <cfvo type="max"/>
        <color theme="0"/>
        <color rgb="FF7030A0"/>
      </colorScale>
    </cfRule>
  </conditionalFormatting>
  <conditionalFormatting sqref="H3:H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I3:I9">
    <cfRule type="colorScale" priority="200">
      <colorScale>
        <cfvo type="min"/>
        <cfvo type="max"/>
        <color rgb="FFFCFCFF"/>
        <color rgb="FFF8696B"/>
      </colorScale>
    </cfRule>
  </conditionalFormatting>
  <conditionalFormatting sqref="G3:G9">
    <cfRule type="colorScale" priority="199">
      <colorScale>
        <cfvo type="min"/>
        <cfvo type="max"/>
        <color theme="0"/>
        <color rgb="FF0070C0"/>
      </colorScale>
    </cfRule>
  </conditionalFormatting>
  <conditionalFormatting sqref="J3:J9">
    <cfRule type="colorScale" priority="196">
      <colorScale>
        <cfvo type="min"/>
        <cfvo type="max"/>
        <color theme="0"/>
        <color rgb="FFED05FF"/>
      </colorScale>
    </cfRule>
    <cfRule type="colorScale" priority="197">
      <colorScale>
        <cfvo type="min"/>
        <cfvo type="max"/>
        <color theme="0"/>
        <color rgb="FF7030A0"/>
      </colorScale>
    </cfRule>
  </conditionalFormatting>
  <conditionalFormatting sqref="D10:D16">
    <cfRule type="colorScale" priority="193">
      <colorScale>
        <cfvo type="min"/>
        <cfvo type="max"/>
        <color rgb="FFFCFCFF"/>
        <color rgb="FF63BE7B"/>
      </colorScale>
    </cfRule>
  </conditionalFormatting>
  <conditionalFormatting sqref="E10:E16">
    <cfRule type="colorScale" priority="195">
      <colorScale>
        <cfvo type="min"/>
        <cfvo type="max"/>
        <color rgb="FFFCFCFF"/>
        <color rgb="FFF8696B"/>
      </colorScale>
    </cfRule>
  </conditionalFormatting>
  <conditionalFormatting sqref="C10:C16">
    <cfRule type="colorScale" priority="194">
      <colorScale>
        <cfvo type="min"/>
        <cfvo type="max"/>
        <color theme="0"/>
        <color rgb="FF0070C0"/>
      </colorScale>
    </cfRule>
  </conditionalFormatting>
  <conditionalFormatting sqref="F10:F16">
    <cfRule type="colorScale" priority="191">
      <colorScale>
        <cfvo type="min"/>
        <cfvo type="max"/>
        <color theme="0"/>
        <color rgb="FFED05FF"/>
      </colorScale>
    </cfRule>
    <cfRule type="colorScale" priority="192">
      <colorScale>
        <cfvo type="min"/>
        <cfvo type="max"/>
        <color theme="0"/>
        <color rgb="FF7030A0"/>
      </colorScale>
    </cfRule>
  </conditionalFormatting>
  <conditionalFormatting sqref="D17:D23">
    <cfRule type="colorScale" priority="188">
      <colorScale>
        <cfvo type="min"/>
        <cfvo type="max"/>
        <color rgb="FFFCFCFF"/>
        <color rgb="FF63BE7B"/>
      </colorScale>
    </cfRule>
  </conditionalFormatting>
  <conditionalFormatting sqref="E17:E23">
    <cfRule type="colorScale" priority="190">
      <colorScale>
        <cfvo type="min"/>
        <cfvo type="max"/>
        <color rgb="FFFCFCFF"/>
        <color rgb="FFF8696B"/>
      </colorScale>
    </cfRule>
  </conditionalFormatting>
  <conditionalFormatting sqref="C17:C23">
    <cfRule type="colorScale" priority="189">
      <colorScale>
        <cfvo type="min"/>
        <cfvo type="max"/>
        <color theme="0"/>
        <color rgb="FF0070C0"/>
      </colorScale>
    </cfRule>
  </conditionalFormatting>
  <conditionalFormatting sqref="F17:F23">
    <cfRule type="colorScale" priority="186">
      <colorScale>
        <cfvo type="min"/>
        <cfvo type="max"/>
        <color theme="0"/>
        <color rgb="FFED05FF"/>
      </colorScale>
    </cfRule>
    <cfRule type="colorScale" priority="187">
      <colorScale>
        <cfvo type="min"/>
        <cfvo type="max"/>
        <color theme="0"/>
        <color rgb="FF7030A0"/>
      </colorScale>
    </cfRule>
  </conditionalFormatting>
  <conditionalFormatting sqref="D24:D30">
    <cfRule type="colorScale" priority="183">
      <colorScale>
        <cfvo type="min"/>
        <cfvo type="max"/>
        <color rgb="FFFCFCFF"/>
        <color rgb="FF63BE7B"/>
      </colorScale>
    </cfRule>
  </conditionalFormatting>
  <conditionalFormatting sqref="E24:E3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C24:C30">
    <cfRule type="colorScale" priority="184">
      <colorScale>
        <cfvo type="min"/>
        <cfvo type="max"/>
        <color theme="0"/>
        <color rgb="FF0070C0"/>
      </colorScale>
    </cfRule>
  </conditionalFormatting>
  <conditionalFormatting sqref="F24:F30">
    <cfRule type="colorScale" priority="181">
      <colorScale>
        <cfvo type="min"/>
        <cfvo type="max"/>
        <color theme="0"/>
        <color rgb="FFED05FF"/>
      </colorScale>
    </cfRule>
    <cfRule type="colorScale" priority="182">
      <colorScale>
        <cfvo type="min"/>
        <cfvo type="max"/>
        <color theme="0"/>
        <color rgb="FF7030A0"/>
      </colorScale>
    </cfRule>
  </conditionalFormatting>
  <conditionalFormatting sqref="H10:H1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I10:I16">
    <cfRule type="colorScale" priority="180">
      <colorScale>
        <cfvo type="min"/>
        <cfvo type="max"/>
        <color rgb="FFFCFCFF"/>
        <color rgb="FFF8696B"/>
      </colorScale>
    </cfRule>
  </conditionalFormatting>
  <conditionalFormatting sqref="G10:G16">
    <cfRule type="colorScale" priority="179">
      <colorScale>
        <cfvo type="min"/>
        <cfvo type="max"/>
        <color theme="0"/>
        <color rgb="FF0070C0"/>
      </colorScale>
    </cfRule>
  </conditionalFormatting>
  <conditionalFormatting sqref="J10:J16">
    <cfRule type="colorScale" priority="176">
      <colorScale>
        <cfvo type="min"/>
        <cfvo type="max"/>
        <color theme="0"/>
        <color rgb="FFED05FF"/>
      </colorScale>
    </cfRule>
    <cfRule type="colorScale" priority="177">
      <colorScale>
        <cfvo type="min"/>
        <cfvo type="max"/>
        <color theme="0"/>
        <color rgb="FF7030A0"/>
      </colorScale>
    </cfRule>
  </conditionalFormatting>
  <conditionalFormatting sqref="H17:H23">
    <cfRule type="colorScale" priority="173">
      <colorScale>
        <cfvo type="min"/>
        <cfvo type="max"/>
        <color rgb="FFFCFCFF"/>
        <color rgb="FF63BE7B"/>
      </colorScale>
    </cfRule>
  </conditionalFormatting>
  <conditionalFormatting sqref="I17:I23">
    <cfRule type="colorScale" priority="175">
      <colorScale>
        <cfvo type="min"/>
        <cfvo type="max"/>
        <color rgb="FFFCFCFF"/>
        <color rgb="FFF8696B"/>
      </colorScale>
    </cfRule>
  </conditionalFormatting>
  <conditionalFormatting sqref="G17:G23">
    <cfRule type="colorScale" priority="174">
      <colorScale>
        <cfvo type="min"/>
        <cfvo type="max"/>
        <color theme="0"/>
        <color rgb="FF0070C0"/>
      </colorScale>
    </cfRule>
  </conditionalFormatting>
  <conditionalFormatting sqref="J17:J23">
    <cfRule type="colorScale" priority="171">
      <colorScale>
        <cfvo type="min"/>
        <cfvo type="max"/>
        <color theme="0"/>
        <color rgb="FFED05FF"/>
      </colorScale>
    </cfRule>
    <cfRule type="colorScale" priority="172">
      <colorScale>
        <cfvo type="min"/>
        <cfvo type="max"/>
        <color theme="0"/>
        <color rgb="FF7030A0"/>
      </colorScale>
    </cfRule>
  </conditionalFormatting>
  <conditionalFormatting sqref="H24:H3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I24:I30">
    <cfRule type="colorScale" priority="170">
      <colorScale>
        <cfvo type="min"/>
        <cfvo type="max"/>
        <color rgb="FFFCFCFF"/>
        <color rgb="FFF8696B"/>
      </colorScale>
    </cfRule>
  </conditionalFormatting>
  <conditionalFormatting sqref="G24:G30">
    <cfRule type="colorScale" priority="169">
      <colorScale>
        <cfvo type="min"/>
        <cfvo type="max"/>
        <color theme="0"/>
        <color rgb="FF0070C0"/>
      </colorScale>
    </cfRule>
  </conditionalFormatting>
  <conditionalFormatting sqref="J24:J30">
    <cfRule type="colorScale" priority="166">
      <colorScale>
        <cfvo type="min"/>
        <cfvo type="max"/>
        <color theme="0"/>
        <color rgb="FFED05FF"/>
      </colorScale>
    </cfRule>
    <cfRule type="colorScale" priority="167">
      <colorScale>
        <cfvo type="min"/>
        <cfvo type="max"/>
        <color theme="0"/>
        <color rgb="FF7030A0"/>
      </colorScale>
    </cfRule>
  </conditionalFormatting>
  <conditionalFormatting sqref="L3:L9">
    <cfRule type="colorScale" priority="163">
      <colorScale>
        <cfvo type="min"/>
        <cfvo type="max"/>
        <color rgb="FFFCFCFF"/>
        <color rgb="FF63BE7B"/>
      </colorScale>
    </cfRule>
  </conditionalFormatting>
  <conditionalFormatting sqref="M3:M9">
    <cfRule type="colorScale" priority="165">
      <colorScale>
        <cfvo type="min"/>
        <cfvo type="max"/>
        <color rgb="FFFCFCFF"/>
        <color rgb="FFF8696B"/>
      </colorScale>
    </cfRule>
  </conditionalFormatting>
  <conditionalFormatting sqref="K3:K9">
    <cfRule type="colorScale" priority="164">
      <colorScale>
        <cfvo type="min"/>
        <cfvo type="max"/>
        <color theme="0"/>
        <color rgb="FF0070C0"/>
      </colorScale>
    </cfRule>
  </conditionalFormatting>
  <conditionalFormatting sqref="N3:N9">
    <cfRule type="colorScale" priority="161">
      <colorScale>
        <cfvo type="min"/>
        <cfvo type="max"/>
        <color theme="0"/>
        <color rgb="FFED05FF"/>
      </colorScale>
    </cfRule>
    <cfRule type="colorScale" priority="162">
      <colorScale>
        <cfvo type="min"/>
        <cfvo type="max"/>
        <color theme="0"/>
        <color rgb="FF7030A0"/>
      </colorScale>
    </cfRule>
  </conditionalFormatting>
  <conditionalFormatting sqref="L10:L16">
    <cfRule type="colorScale" priority="158">
      <colorScale>
        <cfvo type="min"/>
        <cfvo type="max"/>
        <color rgb="FFFCFCFF"/>
        <color rgb="FF63BE7B"/>
      </colorScale>
    </cfRule>
  </conditionalFormatting>
  <conditionalFormatting sqref="M10:M16">
    <cfRule type="colorScale" priority="160">
      <colorScale>
        <cfvo type="min"/>
        <cfvo type="max"/>
        <color rgb="FFFCFCFF"/>
        <color rgb="FFF8696B"/>
      </colorScale>
    </cfRule>
  </conditionalFormatting>
  <conditionalFormatting sqref="K10:K16">
    <cfRule type="colorScale" priority="159">
      <colorScale>
        <cfvo type="min"/>
        <cfvo type="max"/>
        <color theme="0"/>
        <color rgb="FF0070C0"/>
      </colorScale>
    </cfRule>
  </conditionalFormatting>
  <conditionalFormatting sqref="N10:N16">
    <cfRule type="colorScale" priority="156">
      <colorScale>
        <cfvo type="min"/>
        <cfvo type="max"/>
        <color theme="0"/>
        <color rgb="FFED05FF"/>
      </colorScale>
    </cfRule>
    <cfRule type="colorScale" priority="157">
      <colorScale>
        <cfvo type="min"/>
        <cfvo type="max"/>
        <color theme="0"/>
        <color rgb="FF7030A0"/>
      </colorScale>
    </cfRule>
  </conditionalFormatting>
  <conditionalFormatting sqref="L17:L23">
    <cfRule type="colorScale" priority="153">
      <colorScale>
        <cfvo type="min"/>
        <cfvo type="max"/>
        <color rgb="FFFCFCFF"/>
        <color rgb="FF63BE7B"/>
      </colorScale>
    </cfRule>
  </conditionalFormatting>
  <conditionalFormatting sqref="M17:M23">
    <cfRule type="colorScale" priority="155">
      <colorScale>
        <cfvo type="min"/>
        <cfvo type="max"/>
        <color rgb="FFFCFCFF"/>
        <color rgb="FFF8696B"/>
      </colorScale>
    </cfRule>
  </conditionalFormatting>
  <conditionalFormatting sqref="K17:K23">
    <cfRule type="colorScale" priority="154">
      <colorScale>
        <cfvo type="min"/>
        <cfvo type="max"/>
        <color theme="0"/>
        <color rgb="FF0070C0"/>
      </colorScale>
    </cfRule>
  </conditionalFormatting>
  <conditionalFormatting sqref="N17:N23">
    <cfRule type="colorScale" priority="151">
      <colorScale>
        <cfvo type="min"/>
        <cfvo type="max"/>
        <color theme="0"/>
        <color rgb="FFED05FF"/>
      </colorScale>
    </cfRule>
    <cfRule type="colorScale" priority="152">
      <colorScale>
        <cfvo type="min"/>
        <cfvo type="max"/>
        <color theme="0"/>
        <color rgb="FF7030A0"/>
      </colorScale>
    </cfRule>
  </conditionalFormatting>
  <conditionalFormatting sqref="L24:L30">
    <cfRule type="colorScale" priority="148">
      <colorScale>
        <cfvo type="min"/>
        <cfvo type="max"/>
        <color rgb="FFFCFCFF"/>
        <color rgb="FF63BE7B"/>
      </colorScale>
    </cfRule>
  </conditionalFormatting>
  <conditionalFormatting sqref="M24:M3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K24:K30">
    <cfRule type="colorScale" priority="149">
      <colorScale>
        <cfvo type="min"/>
        <cfvo type="max"/>
        <color theme="0"/>
        <color rgb="FF0070C0"/>
      </colorScale>
    </cfRule>
  </conditionalFormatting>
  <conditionalFormatting sqref="N24:N30">
    <cfRule type="colorScale" priority="146">
      <colorScale>
        <cfvo type="min"/>
        <cfvo type="max"/>
        <color theme="0"/>
        <color rgb="FFED05FF"/>
      </colorScale>
    </cfRule>
    <cfRule type="colorScale" priority="147">
      <colorScale>
        <cfvo type="min"/>
        <cfvo type="max"/>
        <color theme="0"/>
        <color rgb="FF7030A0"/>
      </colorScale>
    </cfRule>
  </conditionalFormatting>
  <conditionalFormatting sqref="P3:P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Q3:Q9">
    <cfRule type="colorScale" priority="145">
      <colorScale>
        <cfvo type="min"/>
        <cfvo type="max"/>
        <color rgb="FFFCFCFF"/>
        <color rgb="FFF8696B"/>
      </colorScale>
    </cfRule>
  </conditionalFormatting>
  <conditionalFormatting sqref="O3:O9">
    <cfRule type="colorScale" priority="144">
      <colorScale>
        <cfvo type="min"/>
        <cfvo type="max"/>
        <color theme="0"/>
        <color rgb="FF0070C0"/>
      </colorScale>
    </cfRule>
  </conditionalFormatting>
  <conditionalFormatting sqref="R3:R9">
    <cfRule type="colorScale" priority="141">
      <colorScale>
        <cfvo type="min"/>
        <cfvo type="max"/>
        <color theme="0"/>
        <color rgb="FFED05FF"/>
      </colorScale>
    </cfRule>
    <cfRule type="colorScale" priority="142">
      <colorScale>
        <cfvo type="min"/>
        <cfvo type="max"/>
        <color theme="0"/>
        <color rgb="FF7030A0"/>
      </colorScale>
    </cfRule>
  </conditionalFormatting>
  <conditionalFormatting sqref="P10:P16">
    <cfRule type="colorScale" priority="138">
      <colorScale>
        <cfvo type="min"/>
        <cfvo type="max"/>
        <color rgb="FFFCFCFF"/>
        <color rgb="FF63BE7B"/>
      </colorScale>
    </cfRule>
  </conditionalFormatting>
  <conditionalFormatting sqref="Q10:Q16">
    <cfRule type="colorScale" priority="140">
      <colorScale>
        <cfvo type="min"/>
        <cfvo type="max"/>
        <color rgb="FFFCFCFF"/>
        <color rgb="FFF8696B"/>
      </colorScale>
    </cfRule>
  </conditionalFormatting>
  <conditionalFormatting sqref="O10:O16">
    <cfRule type="colorScale" priority="139">
      <colorScale>
        <cfvo type="min"/>
        <cfvo type="max"/>
        <color theme="0"/>
        <color rgb="FF0070C0"/>
      </colorScale>
    </cfRule>
  </conditionalFormatting>
  <conditionalFormatting sqref="R10:R16">
    <cfRule type="colorScale" priority="136">
      <colorScale>
        <cfvo type="min"/>
        <cfvo type="max"/>
        <color theme="0"/>
        <color rgb="FFED05FF"/>
      </colorScale>
    </cfRule>
    <cfRule type="colorScale" priority="137">
      <colorScale>
        <cfvo type="min"/>
        <cfvo type="max"/>
        <color theme="0"/>
        <color rgb="FF7030A0"/>
      </colorScale>
    </cfRule>
  </conditionalFormatting>
  <conditionalFormatting sqref="P17:P23">
    <cfRule type="colorScale" priority="133">
      <colorScale>
        <cfvo type="min"/>
        <cfvo type="max"/>
        <color rgb="FFFCFCFF"/>
        <color rgb="FF63BE7B"/>
      </colorScale>
    </cfRule>
  </conditionalFormatting>
  <conditionalFormatting sqref="Q17:Q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O17:O23">
    <cfRule type="colorScale" priority="134">
      <colorScale>
        <cfvo type="min"/>
        <cfvo type="max"/>
        <color theme="0"/>
        <color rgb="FF0070C0"/>
      </colorScale>
    </cfRule>
  </conditionalFormatting>
  <conditionalFormatting sqref="R17:R23">
    <cfRule type="colorScale" priority="131">
      <colorScale>
        <cfvo type="min"/>
        <cfvo type="max"/>
        <color theme="0"/>
        <color rgb="FFED05FF"/>
      </colorScale>
    </cfRule>
    <cfRule type="colorScale" priority="132">
      <colorScale>
        <cfvo type="min"/>
        <cfvo type="max"/>
        <color theme="0"/>
        <color rgb="FF7030A0"/>
      </colorScale>
    </cfRule>
  </conditionalFormatting>
  <conditionalFormatting sqref="P24:P3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24:Q30">
    <cfRule type="colorScale" priority="130">
      <colorScale>
        <cfvo type="min"/>
        <cfvo type="max"/>
        <color rgb="FFFCFCFF"/>
        <color rgb="FFF8696B"/>
      </colorScale>
    </cfRule>
  </conditionalFormatting>
  <conditionalFormatting sqref="O24:O30">
    <cfRule type="colorScale" priority="129">
      <colorScale>
        <cfvo type="min"/>
        <cfvo type="max"/>
        <color theme="0"/>
        <color rgb="FF0070C0"/>
      </colorScale>
    </cfRule>
  </conditionalFormatting>
  <conditionalFormatting sqref="R24:R30">
    <cfRule type="colorScale" priority="126">
      <colorScale>
        <cfvo type="min"/>
        <cfvo type="max"/>
        <color theme="0"/>
        <color rgb="FFED05FF"/>
      </colorScale>
    </cfRule>
    <cfRule type="colorScale" priority="127">
      <colorScale>
        <cfvo type="min"/>
        <cfvo type="max"/>
        <color theme="0"/>
        <color rgb="FF7030A0"/>
      </colorScale>
    </cfRule>
  </conditionalFormatting>
  <conditionalFormatting sqref="X3:X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Y3:Y9">
    <cfRule type="colorScale" priority="125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124">
      <colorScale>
        <cfvo type="min"/>
        <cfvo type="max"/>
        <color theme="0"/>
        <color rgb="FF0070C0"/>
      </colorScale>
    </cfRule>
  </conditionalFormatting>
  <conditionalFormatting sqref="Z3:Z9">
    <cfRule type="colorScale" priority="121">
      <colorScale>
        <cfvo type="min"/>
        <cfvo type="max"/>
        <color theme="0"/>
        <color rgb="FFED05FF"/>
      </colorScale>
    </cfRule>
    <cfRule type="colorScale" priority="122">
      <colorScale>
        <cfvo type="min"/>
        <cfvo type="max"/>
        <color theme="0"/>
        <color rgb="FF7030A0"/>
      </colorScale>
    </cfRule>
  </conditionalFormatting>
  <conditionalFormatting sqref="AB3:AB9">
    <cfRule type="colorScale" priority="118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A3:AA9">
    <cfRule type="colorScale" priority="119">
      <colorScale>
        <cfvo type="min"/>
        <cfvo type="max"/>
        <color theme="0"/>
        <color rgb="FF0070C0"/>
      </colorScale>
    </cfRule>
  </conditionalFormatting>
  <conditionalFormatting sqref="AD3:AD9">
    <cfRule type="colorScale" priority="116">
      <colorScale>
        <cfvo type="min"/>
        <cfvo type="max"/>
        <color theme="0"/>
        <color rgb="FFED05FF"/>
      </colorScale>
    </cfRule>
    <cfRule type="colorScale" priority="117">
      <colorScale>
        <cfvo type="min"/>
        <cfvo type="max"/>
        <color theme="0"/>
        <color rgb="FF7030A0"/>
      </colorScale>
    </cfRule>
  </conditionalFormatting>
  <conditionalFormatting sqref="X10:X16">
    <cfRule type="colorScale" priority="113">
      <colorScale>
        <cfvo type="min"/>
        <cfvo type="max"/>
        <color rgb="FFFCFCFF"/>
        <color rgb="FF63BE7B"/>
      </colorScale>
    </cfRule>
  </conditionalFormatting>
  <conditionalFormatting sqref="Y10:Y1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W10:W16">
    <cfRule type="colorScale" priority="114">
      <colorScale>
        <cfvo type="min"/>
        <cfvo type="max"/>
        <color theme="0"/>
        <color rgb="FF0070C0"/>
      </colorScale>
    </cfRule>
  </conditionalFormatting>
  <conditionalFormatting sqref="Z10:Z16">
    <cfRule type="colorScale" priority="111">
      <colorScale>
        <cfvo type="min"/>
        <cfvo type="max"/>
        <color theme="0"/>
        <color rgb="FFED05FF"/>
      </colorScale>
    </cfRule>
    <cfRule type="colorScale" priority="112">
      <colorScale>
        <cfvo type="min"/>
        <cfvo type="max"/>
        <color theme="0"/>
        <color rgb="FF7030A0"/>
      </colorScale>
    </cfRule>
  </conditionalFormatting>
  <conditionalFormatting sqref="X17:X2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Y17:Y2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W17:W23">
    <cfRule type="colorScale" priority="109">
      <colorScale>
        <cfvo type="min"/>
        <cfvo type="max"/>
        <color theme="0"/>
        <color rgb="FF0070C0"/>
      </colorScale>
    </cfRule>
  </conditionalFormatting>
  <conditionalFormatting sqref="Z17:Z23">
    <cfRule type="colorScale" priority="106">
      <colorScale>
        <cfvo type="min"/>
        <cfvo type="max"/>
        <color theme="0"/>
        <color rgb="FFED05FF"/>
      </colorScale>
    </cfRule>
    <cfRule type="colorScale" priority="107">
      <colorScale>
        <cfvo type="min"/>
        <cfvo type="max"/>
        <color theme="0"/>
        <color rgb="FF7030A0"/>
      </colorScale>
    </cfRule>
  </conditionalFormatting>
  <conditionalFormatting sqref="X24:X3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Y24:Y30">
    <cfRule type="colorScale" priority="105">
      <colorScale>
        <cfvo type="min"/>
        <cfvo type="max"/>
        <color rgb="FFFCFCFF"/>
        <color rgb="FFF8696B"/>
      </colorScale>
    </cfRule>
  </conditionalFormatting>
  <conditionalFormatting sqref="W24:W30">
    <cfRule type="colorScale" priority="104">
      <colorScale>
        <cfvo type="min"/>
        <cfvo type="max"/>
        <color theme="0"/>
        <color rgb="FF0070C0"/>
      </colorScale>
    </cfRule>
  </conditionalFormatting>
  <conditionalFormatting sqref="Z24:Z30">
    <cfRule type="colorScale" priority="101">
      <colorScale>
        <cfvo type="min"/>
        <cfvo type="max"/>
        <color theme="0"/>
        <color rgb="FFED05FF"/>
      </colorScale>
    </cfRule>
    <cfRule type="colorScale" priority="102">
      <colorScale>
        <cfvo type="min"/>
        <cfvo type="max"/>
        <color theme="0"/>
        <color rgb="FF7030A0"/>
      </colorScale>
    </cfRule>
  </conditionalFormatting>
  <conditionalFormatting sqref="AB10:AB16">
    <cfRule type="colorScale" priority="98">
      <colorScale>
        <cfvo type="min"/>
        <cfvo type="max"/>
        <color rgb="FFFCFCFF"/>
        <color rgb="FF63BE7B"/>
      </colorScale>
    </cfRule>
  </conditionalFormatting>
  <conditionalFormatting sqref="AC10:AC1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A10:AA16">
    <cfRule type="colorScale" priority="99">
      <colorScale>
        <cfvo type="min"/>
        <cfvo type="max"/>
        <color theme="0"/>
        <color rgb="FF0070C0"/>
      </colorScale>
    </cfRule>
  </conditionalFormatting>
  <conditionalFormatting sqref="AD10:AD16">
    <cfRule type="colorScale" priority="96">
      <colorScale>
        <cfvo type="min"/>
        <cfvo type="max"/>
        <color theme="0"/>
        <color rgb="FFED05FF"/>
      </colorScale>
    </cfRule>
    <cfRule type="colorScale" priority="97">
      <colorScale>
        <cfvo type="min"/>
        <cfvo type="max"/>
        <color theme="0"/>
        <color rgb="FF7030A0"/>
      </colorScale>
    </cfRule>
  </conditionalFormatting>
  <conditionalFormatting sqref="AB17:AB23">
    <cfRule type="colorScale" priority="93">
      <colorScale>
        <cfvo type="min"/>
        <cfvo type="max"/>
        <color rgb="FFFCFCFF"/>
        <color rgb="FF63BE7B"/>
      </colorScale>
    </cfRule>
  </conditionalFormatting>
  <conditionalFormatting sqref="AC17:AC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AA17:AA23">
    <cfRule type="colorScale" priority="94">
      <colorScale>
        <cfvo type="min"/>
        <cfvo type="max"/>
        <color theme="0"/>
        <color rgb="FF0070C0"/>
      </colorScale>
    </cfRule>
  </conditionalFormatting>
  <conditionalFormatting sqref="AD17:AD23">
    <cfRule type="colorScale" priority="91">
      <colorScale>
        <cfvo type="min"/>
        <cfvo type="max"/>
        <color theme="0"/>
        <color rgb="FFED05FF"/>
      </colorScale>
    </cfRule>
    <cfRule type="colorScale" priority="92">
      <colorScale>
        <cfvo type="min"/>
        <cfvo type="max"/>
        <color theme="0"/>
        <color rgb="FF7030A0"/>
      </colorScale>
    </cfRule>
  </conditionalFormatting>
  <conditionalFormatting sqref="AB24:AB30">
    <cfRule type="colorScale" priority="88">
      <colorScale>
        <cfvo type="min"/>
        <cfvo type="max"/>
        <color rgb="FFFCFCFF"/>
        <color rgb="FF63BE7B"/>
      </colorScale>
    </cfRule>
  </conditionalFormatting>
  <conditionalFormatting sqref="AC24:AC30">
    <cfRule type="colorScale" priority="90">
      <colorScale>
        <cfvo type="min"/>
        <cfvo type="max"/>
        <color rgb="FFFCFCFF"/>
        <color rgb="FFF8696B"/>
      </colorScale>
    </cfRule>
  </conditionalFormatting>
  <conditionalFormatting sqref="AA24:AA30">
    <cfRule type="colorScale" priority="89">
      <colorScale>
        <cfvo type="min"/>
        <cfvo type="max"/>
        <color theme="0"/>
        <color rgb="FF0070C0"/>
      </colorScale>
    </cfRule>
  </conditionalFormatting>
  <conditionalFormatting sqref="AD24:AD30">
    <cfRule type="colorScale" priority="86">
      <colorScale>
        <cfvo type="min"/>
        <cfvo type="max"/>
        <color theme="0"/>
        <color rgb="FFED05FF"/>
      </colorScale>
    </cfRule>
    <cfRule type="colorScale" priority="87">
      <colorScale>
        <cfvo type="min"/>
        <cfvo type="max"/>
        <color theme="0"/>
        <color rgb="FF7030A0"/>
      </colorScale>
    </cfRule>
  </conditionalFormatting>
  <conditionalFormatting sqref="AF3:AF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G3:AG9">
    <cfRule type="colorScale" priority="85">
      <colorScale>
        <cfvo type="min"/>
        <cfvo type="max"/>
        <color rgb="FFFCFCFF"/>
        <color rgb="FFF8696B"/>
      </colorScale>
    </cfRule>
  </conditionalFormatting>
  <conditionalFormatting sqref="AE3:AE9">
    <cfRule type="colorScale" priority="84">
      <colorScale>
        <cfvo type="min"/>
        <cfvo type="max"/>
        <color theme="0"/>
        <color rgb="FF0070C0"/>
      </colorScale>
    </cfRule>
  </conditionalFormatting>
  <conditionalFormatting sqref="AH3:AH9">
    <cfRule type="colorScale" priority="81">
      <colorScale>
        <cfvo type="min"/>
        <cfvo type="max"/>
        <color theme="0"/>
        <color rgb="FFED05FF"/>
      </colorScale>
    </cfRule>
    <cfRule type="colorScale" priority="82">
      <colorScale>
        <cfvo type="min"/>
        <cfvo type="max"/>
        <color theme="0"/>
        <color rgb="FF7030A0"/>
      </colorScale>
    </cfRule>
  </conditionalFormatting>
  <conditionalFormatting sqref="AF10:AF16">
    <cfRule type="colorScale" priority="78">
      <colorScale>
        <cfvo type="min"/>
        <cfvo type="max"/>
        <color rgb="FFFCFCFF"/>
        <color rgb="FF63BE7B"/>
      </colorScale>
    </cfRule>
  </conditionalFormatting>
  <conditionalFormatting sqref="AG10:AG16">
    <cfRule type="colorScale" priority="80">
      <colorScale>
        <cfvo type="min"/>
        <cfvo type="max"/>
        <color rgb="FFFCFCFF"/>
        <color rgb="FFF8696B"/>
      </colorScale>
    </cfRule>
  </conditionalFormatting>
  <conditionalFormatting sqref="AE10:AE16">
    <cfRule type="colorScale" priority="79">
      <colorScale>
        <cfvo type="min"/>
        <cfvo type="max"/>
        <color theme="0"/>
        <color rgb="FF0070C0"/>
      </colorScale>
    </cfRule>
  </conditionalFormatting>
  <conditionalFormatting sqref="AH10:AH16">
    <cfRule type="colorScale" priority="76">
      <colorScale>
        <cfvo type="min"/>
        <cfvo type="max"/>
        <color theme="0"/>
        <color rgb="FFED05FF"/>
      </colorScale>
    </cfRule>
    <cfRule type="colorScale" priority="77">
      <colorScale>
        <cfvo type="min"/>
        <cfvo type="max"/>
        <color theme="0"/>
        <color rgb="FF7030A0"/>
      </colorScale>
    </cfRule>
  </conditionalFormatting>
  <conditionalFormatting sqref="AF17:AF23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17:AG23">
    <cfRule type="colorScale" priority="75">
      <colorScale>
        <cfvo type="min"/>
        <cfvo type="max"/>
        <color rgb="FFFCFCFF"/>
        <color rgb="FFF8696B"/>
      </colorScale>
    </cfRule>
  </conditionalFormatting>
  <conditionalFormatting sqref="AE17:AE23">
    <cfRule type="colorScale" priority="74">
      <colorScale>
        <cfvo type="min"/>
        <cfvo type="max"/>
        <color theme="0"/>
        <color rgb="FF0070C0"/>
      </colorScale>
    </cfRule>
  </conditionalFormatting>
  <conditionalFormatting sqref="AH17:AH23">
    <cfRule type="colorScale" priority="71">
      <colorScale>
        <cfvo type="min"/>
        <cfvo type="max"/>
        <color theme="0"/>
        <color rgb="FFED05FF"/>
      </colorScale>
    </cfRule>
    <cfRule type="colorScale" priority="72">
      <colorScale>
        <cfvo type="min"/>
        <cfvo type="max"/>
        <color theme="0"/>
        <color rgb="FF7030A0"/>
      </colorScale>
    </cfRule>
  </conditionalFormatting>
  <conditionalFormatting sqref="AF24:AF30">
    <cfRule type="colorScale" priority="68">
      <colorScale>
        <cfvo type="min"/>
        <cfvo type="max"/>
        <color rgb="FFFCFCFF"/>
        <color rgb="FF63BE7B"/>
      </colorScale>
    </cfRule>
  </conditionalFormatting>
  <conditionalFormatting sqref="AG24:AG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AE24:AE30">
    <cfRule type="colorScale" priority="69">
      <colorScale>
        <cfvo type="min"/>
        <cfvo type="max"/>
        <color theme="0"/>
        <color rgb="FF0070C0"/>
      </colorScale>
    </cfRule>
  </conditionalFormatting>
  <conditionalFormatting sqref="AH24:AH30">
    <cfRule type="colorScale" priority="66">
      <colorScale>
        <cfvo type="min"/>
        <cfvo type="max"/>
        <color theme="0"/>
        <color rgb="FFED05FF"/>
      </colorScale>
    </cfRule>
    <cfRule type="colorScale" priority="67">
      <colorScale>
        <cfvo type="min"/>
        <cfvo type="max"/>
        <color theme="0"/>
        <color rgb="FF7030A0"/>
      </colorScale>
    </cfRule>
  </conditionalFormatting>
  <conditionalFormatting sqref="AJ3:AJ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65">
      <colorScale>
        <cfvo type="min"/>
        <cfvo type="max"/>
        <color rgb="FFFCFCFF"/>
        <color rgb="FFF8696B"/>
      </colorScale>
    </cfRule>
  </conditionalFormatting>
  <conditionalFormatting sqref="AI3:AI9">
    <cfRule type="colorScale" priority="64">
      <colorScale>
        <cfvo type="min"/>
        <cfvo type="max"/>
        <color theme="0"/>
        <color rgb="FF0070C0"/>
      </colorScale>
    </cfRule>
  </conditionalFormatting>
  <conditionalFormatting sqref="AL3:AL9">
    <cfRule type="colorScale" priority="61">
      <colorScale>
        <cfvo type="min"/>
        <cfvo type="max"/>
        <color theme="0"/>
        <color rgb="FFED05FF"/>
      </colorScale>
    </cfRule>
    <cfRule type="colorScale" priority="62">
      <colorScale>
        <cfvo type="min"/>
        <cfvo type="max"/>
        <color theme="0"/>
        <color rgb="FF7030A0"/>
      </colorScale>
    </cfRule>
  </conditionalFormatting>
  <conditionalFormatting sqref="AJ10:AJ16">
    <cfRule type="colorScale" priority="58">
      <colorScale>
        <cfvo type="min"/>
        <cfvo type="max"/>
        <color rgb="FFFCFCFF"/>
        <color rgb="FF63BE7B"/>
      </colorScale>
    </cfRule>
  </conditionalFormatting>
  <conditionalFormatting sqref="AK10:AK16">
    <cfRule type="colorScale" priority="60">
      <colorScale>
        <cfvo type="min"/>
        <cfvo type="max"/>
        <color rgb="FFFCFCFF"/>
        <color rgb="FFF8696B"/>
      </colorScale>
    </cfRule>
  </conditionalFormatting>
  <conditionalFormatting sqref="AI10:AI16">
    <cfRule type="colorScale" priority="59">
      <colorScale>
        <cfvo type="min"/>
        <cfvo type="max"/>
        <color theme="0"/>
        <color rgb="FF0070C0"/>
      </colorScale>
    </cfRule>
  </conditionalFormatting>
  <conditionalFormatting sqref="AL10:AL16">
    <cfRule type="colorScale" priority="56">
      <colorScale>
        <cfvo type="min"/>
        <cfvo type="max"/>
        <color theme="0"/>
        <color rgb="FFED05FF"/>
      </colorScale>
    </cfRule>
    <cfRule type="colorScale" priority="57">
      <colorScale>
        <cfvo type="min"/>
        <cfvo type="max"/>
        <color theme="0"/>
        <color rgb="FF7030A0"/>
      </colorScale>
    </cfRule>
  </conditionalFormatting>
  <conditionalFormatting sqref="AJ17:AJ23">
    <cfRule type="colorScale" priority="53">
      <colorScale>
        <cfvo type="min"/>
        <cfvo type="max"/>
        <color rgb="FFFCFCFF"/>
        <color rgb="FF63BE7B"/>
      </colorScale>
    </cfRule>
  </conditionalFormatting>
  <conditionalFormatting sqref="AK17:AK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AI17:AI23">
    <cfRule type="colorScale" priority="54">
      <colorScale>
        <cfvo type="min"/>
        <cfvo type="max"/>
        <color theme="0"/>
        <color rgb="FF0070C0"/>
      </colorScale>
    </cfRule>
  </conditionalFormatting>
  <conditionalFormatting sqref="AL17:AL23">
    <cfRule type="colorScale" priority="51">
      <colorScale>
        <cfvo type="min"/>
        <cfvo type="max"/>
        <color theme="0"/>
        <color rgb="FFED05FF"/>
      </colorScale>
    </cfRule>
    <cfRule type="colorScale" priority="52">
      <colorScale>
        <cfvo type="min"/>
        <cfvo type="max"/>
        <color theme="0"/>
        <color rgb="FF7030A0"/>
      </colorScale>
    </cfRule>
  </conditionalFormatting>
  <conditionalFormatting sqref="AJ24:AJ30">
    <cfRule type="colorScale" priority="48">
      <colorScale>
        <cfvo type="min"/>
        <cfvo type="max"/>
        <color rgb="FFFCFCFF"/>
        <color rgb="FF63BE7B"/>
      </colorScale>
    </cfRule>
  </conditionalFormatting>
  <conditionalFormatting sqref="AK24:AK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I24:AI30">
    <cfRule type="colorScale" priority="49">
      <colorScale>
        <cfvo type="min"/>
        <cfvo type="max"/>
        <color theme="0"/>
        <color rgb="FF0070C0"/>
      </colorScale>
    </cfRule>
  </conditionalFormatting>
  <conditionalFormatting sqref="AL24:AL30">
    <cfRule type="colorScale" priority="46">
      <colorScale>
        <cfvo type="min"/>
        <cfvo type="max"/>
        <color theme="0"/>
        <color rgb="FFED05FF"/>
      </colorScale>
    </cfRule>
    <cfRule type="colorScale" priority="47">
      <colorScale>
        <cfvo type="min"/>
        <cfvo type="max"/>
        <color theme="0"/>
        <color rgb="FF7030A0"/>
      </colorScale>
    </cfRule>
  </conditionalFormatting>
  <conditionalFormatting sqref="C34:F3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F35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F36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F3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:J3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J3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:J3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7:J3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:N3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:N3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:N3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:N3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4:R3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:R3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6:R3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7:R3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4:Z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5:Z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6:Z3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7:Z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4:AD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5:AD3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6:AD3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7:AD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4:AH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5:AH3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6:AH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7:AH3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4:AL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5:AL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6:AL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7:AL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F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H1" workbookViewId="0">
      <selection activeCell="AH9" sqref="AC3:AH9"/>
    </sheetView>
  </sheetViews>
  <sheetFormatPr defaultRowHeight="15" x14ac:dyDescent="0.25"/>
  <sheetData>
    <row r="1" spans="1:34" ht="15.75" thickBot="1" x14ac:dyDescent="0.3">
      <c r="A1" s="131" t="s">
        <v>67</v>
      </c>
      <c r="B1" s="138" t="s">
        <v>60</v>
      </c>
      <c r="C1" s="174"/>
      <c r="D1" s="174"/>
      <c r="E1" s="139"/>
      <c r="F1" s="138" t="s">
        <v>61</v>
      </c>
      <c r="G1" s="174" t="s">
        <v>61</v>
      </c>
      <c r="H1" s="174" t="s">
        <v>61</v>
      </c>
      <c r="I1" s="139" t="s">
        <v>61</v>
      </c>
      <c r="J1" s="138" t="s">
        <v>62</v>
      </c>
      <c r="K1" s="174" t="s">
        <v>62</v>
      </c>
      <c r="L1" s="174" t="s">
        <v>62</v>
      </c>
      <c r="M1" s="139" t="s">
        <v>62</v>
      </c>
      <c r="N1" s="138" t="s">
        <v>63</v>
      </c>
      <c r="O1" s="174" t="s">
        <v>63</v>
      </c>
      <c r="P1" s="174" t="s">
        <v>63</v>
      </c>
      <c r="Q1" s="139" t="s">
        <v>63</v>
      </c>
      <c r="R1" s="138" t="s">
        <v>64</v>
      </c>
      <c r="S1" s="174" t="s">
        <v>64</v>
      </c>
      <c r="T1" s="174" t="s">
        <v>64</v>
      </c>
      <c r="U1" s="139" t="s">
        <v>64</v>
      </c>
      <c r="V1" s="138" t="s">
        <v>65</v>
      </c>
      <c r="W1" s="174" t="s">
        <v>65</v>
      </c>
      <c r="X1" s="174" t="s">
        <v>65</v>
      </c>
      <c r="Y1" s="139" t="s">
        <v>65</v>
      </c>
      <c r="AB1" s="177" t="s">
        <v>68</v>
      </c>
      <c r="AC1" s="179" t="s">
        <v>60</v>
      </c>
      <c r="AD1" s="175" t="s">
        <v>61</v>
      </c>
      <c r="AE1" s="175" t="s">
        <v>62</v>
      </c>
      <c r="AF1" s="175" t="s">
        <v>63</v>
      </c>
      <c r="AG1" s="175" t="s">
        <v>64</v>
      </c>
      <c r="AH1" s="175" t="s">
        <v>65</v>
      </c>
    </row>
    <row r="2" spans="1:34" ht="15.75" thickBot="1" x14ac:dyDescent="0.3">
      <c r="A2" s="131"/>
      <c r="B2" s="3">
        <v>0.5</v>
      </c>
      <c r="C2" s="105">
        <v>0.6</v>
      </c>
      <c r="D2" s="105">
        <v>0.7</v>
      </c>
      <c r="E2" s="32">
        <v>0.8</v>
      </c>
      <c r="F2" s="3">
        <v>0.5</v>
      </c>
      <c r="G2" s="105">
        <v>0.6</v>
      </c>
      <c r="H2" s="105">
        <v>0.7</v>
      </c>
      <c r="I2" s="32">
        <v>0.8</v>
      </c>
      <c r="J2" s="3">
        <v>0.5</v>
      </c>
      <c r="K2" s="105">
        <v>0.6</v>
      </c>
      <c r="L2" s="105">
        <v>0.7</v>
      </c>
      <c r="M2" s="32">
        <v>0.8</v>
      </c>
      <c r="N2" s="3">
        <v>0.5</v>
      </c>
      <c r="O2" s="105">
        <v>0.6</v>
      </c>
      <c r="P2" s="105">
        <v>0.7</v>
      </c>
      <c r="Q2" s="32">
        <v>0.8</v>
      </c>
      <c r="R2" s="3">
        <v>0.5</v>
      </c>
      <c r="S2" s="105">
        <v>0.6</v>
      </c>
      <c r="T2" s="105">
        <v>0.7</v>
      </c>
      <c r="U2" s="32">
        <v>0.8</v>
      </c>
      <c r="V2" s="3">
        <v>0.5</v>
      </c>
      <c r="W2" s="105">
        <v>0.6</v>
      </c>
      <c r="X2" s="105">
        <v>0.7</v>
      </c>
      <c r="Y2" s="32">
        <v>0.8</v>
      </c>
      <c r="AB2" s="178"/>
      <c r="AC2" s="180"/>
      <c r="AD2" s="176"/>
      <c r="AE2" s="176"/>
      <c r="AF2" s="176"/>
      <c r="AG2" s="176"/>
      <c r="AH2" s="176"/>
    </row>
    <row r="3" spans="1:34" ht="15.75" thickBot="1" x14ac:dyDescent="0.3">
      <c r="A3" s="1" t="s">
        <v>4</v>
      </c>
      <c r="B3" s="6">
        <v>0.65768318200967701</v>
      </c>
      <c r="C3" s="6">
        <v>0.65768318200967701</v>
      </c>
      <c r="D3" s="6">
        <v>0.65435049656050703</v>
      </c>
      <c r="E3" s="6">
        <v>0.66198598025246702</v>
      </c>
      <c r="F3" s="6">
        <v>0.56731283829133305</v>
      </c>
      <c r="G3" s="6">
        <v>0.56731283829133305</v>
      </c>
      <c r="H3" s="6">
        <v>0.56508525392864895</v>
      </c>
      <c r="I3" s="6">
        <v>0.55398641827876804</v>
      </c>
      <c r="J3" s="6">
        <v>0.43913185458385401</v>
      </c>
      <c r="K3" s="6">
        <v>0.43913185458385401</v>
      </c>
      <c r="L3" s="6">
        <v>0.439564548438029</v>
      </c>
      <c r="M3" s="6">
        <v>0.44218604487560598</v>
      </c>
      <c r="N3" s="6">
        <v>0.397263841519645</v>
      </c>
      <c r="O3" s="6">
        <v>0.397263841519645</v>
      </c>
      <c r="P3" s="6">
        <v>0.38012925998437203</v>
      </c>
      <c r="Q3" s="6">
        <v>0.37865948672688199</v>
      </c>
      <c r="R3" s="6">
        <v>0.53647292083204301</v>
      </c>
      <c r="S3" s="6">
        <v>0.53647292083204301</v>
      </c>
      <c r="T3" s="6">
        <v>0.53393504102004197</v>
      </c>
      <c r="U3" s="6">
        <v>0.52814767850206201</v>
      </c>
      <c r="V3" s="6">
        <v>0.48849844792031799</v>
      </c>
      <c r="W3" s="6">
        <v>0.48849844792031799</v>
      </c>
      <c r="X3" s="6">
        <v>0.48857847304220497</v>
      </c>
      <c r="Y3" s="6">
        <v>0.49231685469824699</v>
      </c>
      <c r="AB3" s="84" t="s">
        <v>4</v>
      </c>
      <c r="AC3" s="109">
        <v>0.22207623791276501</v>
      </c>
      <c r="AD3" s="109">
        <v>5.5362935996865002E-2</v>
      </c>
      <c r="AE3" s="109">
        <v>-0.179061691710203</v>
      </c>
      <c r="AF3" s="109">
        <v>-0.29006405832335203</v>
      </c>
      <c r="AG3" s="109">
        <v>-2.8137372105833001E-3</v>
      </c>
      <c r="AH3" s="109">
        <v>-8.7522443401447297E-2</v>
      </c>
    </row>
    <row r="4" spans="1:34" ht="15.75" thickBot="1" x14ac:dyDescent="0.3">
      <c r="A4" s="2" t="s">
        <v>5</v>
      </c>
      <c r="B4" s="8">
        <v>0.249035956932258</v>
      </c>
      <c r="C4" s="8">
        <v>0.249035956932258</v>
      </c>
      <c r="D4" s="8">
        <v>0.25081426246729999</v>
      </c>
      <c r="E4" s="8">
        <v>0.27004402576578901</v>
      </c>
      <c r="F4" s="8">
        <v>0.26402781534141501</v>
      </c>
      <c r="G4" s="8">
        <v>0.26402781534141501</v>
      </c>
      <c r="H4" s="8">
        <v>0.26436276972119499</v>
      </c>
      <c r="I4" s="8">
        <v>0.263000001643939</v>
      </c>
      <c r="J4" s="8">
        <v>0.17372015248119499</v>
      </c>
      <c r="K4" s="8">
        <v>0.17372015248119499</v>
      </c>
      <c r="L4" s="8">
        <v>0.173588271347629</v>
      </c>
      <c r="M4" s="8">
        <v>0.176585351170951</v>
      </c>
      <c r="N4" s="8">
        <v>0.23317180498659201</v>
      </c>
      <c r="O4" s="8">
        <v>0.23317180498659201</v>
      </c>
      <c r="P4" s="8">
        <v>0.23811215037577299</v>
      </c>
      <c r="Q4" s="8">
        <v>0.23770411282481199</v>
      </c>
      <c r="R4" s="8">
        <v>0.158836961472059</v>
      </c>
      <c r="S4" s="8">
        <v>0.158836961472059</v>
      </c>
      <c r="T4" s="8">
        <v>0.159864275907878</v>
      </c>
      <c r="U4" s="8">
        <v>0.161744347573959</v>
      </c>
      <c r="V4" s="8">
        <v>0.22340134717706001</v>
      </c>
      <c r="W4" s="8">
        <v>0.22340134717706001</v>
      </c>
      <c r="X4" s="8">
        <v>0.22919464793595501</v>
      </c>
      <c r="Y4" s="8">
        <v>0.23175725158892199</v>
      </c>
      <c r="AB4" s="85" t="s">
        <v>5</v>
      </c>
      <c r="AC4" s="109">
        <v>9.9971040257294502E-2</v>
      </c>
      <c r="AD4" s="109">
        <v>0.15938937425232799</v>
      </c>
      <c r="AE4" s="109">
        <v>-0.23871126971652501</v>
      </c>
      <c r="AF4" s="109">
        <v>4.4264656922718797E-2</v>
      </c>
      <c r="AG4" s="109">
        <v>-0.29889922470699298</v>
      </c>
      <c r="AH4" s="109">
        <v>5.1560578393531897E-3</v>
      </c>
    </row>
    <row r="5" spans="1:34" ht="15.75" thickBot="1" x14ac:dyDescent="0.3">
      <c r="A5" s="2" t="s">
        <v>6</v>
      </c>
      <c r="B5" s="8">
        <v>0.43595514862660401</v>
      </c>
      <c r="C5" s="8">
        <v>0.43595514862660401</v>
      </c>
      <c r="D5" s="8">
        <v>0.43386419620420702</v>
      </c>
      <c r="E5" s="8">
        <v>0.44444299232071499</v>
      </c>
      <c r="F5" s="8">
        <v>0.37328325299335302</v>
      </c>
      <c r="G5" s="8">
        <v>0.37328325299335302</v>
      </c>
      <c r="H5" s="8">
        <v>0.37268051455008799</v>
      </c>
      <c r="I5" s="8">
        <v>0.37406994901582002</v>
      </c>
      <c r="J5" s="8">
        <v>0.25554703378527599</v>
      </c>
      <c r="K5" s="8">
        <v>0.25554703378527599</v>
      </c>
      <c r="L5" s="8">
        <v>0.25673742437952801</v>
      </c>
      <c r="M5" s="8">
        <v>0.256030567900281</v>
      </c>
      <c r="N5" s="8">
        <v>0.27725318926426901</v>
      </c>
      <c r="O5" s="8">
        <v>0.27725318926426901</v>
      </c>
      <c r="P5" s="8">
        <v>0.27028924057584702</v>
      </c>
      <c r="Q5" s="8">
        <v>0.26665150887737299</v>
      </c>
      <c r="R5" s="8">
        <v>0.276556216497442</v>
      </c>
      <c r="S5" s="8">
        <v>0.276556216497442</v>
      </c>
      <c r="T5" s="8">
        <v>0.27734537467676201</v>
      </c>
      <c r="U5" s="8">
        <v>0.27368913720257898</v>
      </c>
      <c r="V5" s="8">
        <v>0.338679316975387</v>
      </c>
      <c r="W5" s="8">
        <v>0.338679316975387</v>
      </c>
      <c r="X5" s="8">
        <v>0.34074698157779798</v>
      </c>
      <c r="Y5" s="8">
        <v>0.34834107590417102</v>
      </c>
      <c r="AB5" s="85" t="s">
        <v>6</v>
      </c>
      <c r="AC5" s="109">
        <v>0.23037155158099101</v>
      </c>
      <c r="AD5" s="109">
        <v>5.6864122328211503E-2</v>
      </c>
      <c r="AE5" s="109">
        <v>-0.27193249420822901</v>
      </c>
      <c r="AF5" s="109">
        <v>-0.233501645878083</v>
      </c>
      <c r="AG5" s="109">
        <v>-0.213491544242916</v>
      </c>
      <c r="AH5" s="109">
        <v>-3.3694423074520599E-2</v>
      </c>
    </row>
    <row r="6" spans="1:34" ht="15.75" thickBot="1" x14ac:dyDescent="0.3">
      <c r="A6" s="2" t="s">
        <v>7</v>
      </c>
      <c r="B6" s="8">
        <v>0.52801114386603898</v>
      </c>
      <c r="C6" s="8">
        <v>0.52801114386603898</v>
      </c>
      <c r="D6" s="8">
        <v>0.52301620724139397</v>
      </c>
      <c r="E6" s="8">
        <v>0.51897010388870601</v>
      </c>
      <c r="F6" s="8">
        <v>0.39778821938907999</v>
      </c>
      <c r="G6" s="8">
        <v>0.39778821938907999</v>
      </c>
      <c r="H6" s="8">
        <v>0.39876983874246302</v>
      </c>
      <c r="I6" s="8">
        <v>0.397150590303114</v>
      </c>
      <c r="J6" s="8">
        <v>0.31338443402104199</v>
      </c>
      <c r="K6" s="8">
        <v>0.31338443402104199</v>
      </c>
      <c r="L6" s="8">
        <v>0.313753708900675</v>
      </c>
      <c r="M6" s="8">
        <v>0.31985353313866799</v>
      </c>
      <c r="N6" s="8">
        <v>0.37011490933576702</v>
      </c>
      <c r="O6" s="8">
        <v>0.37011490933576702</v>
      </c>
      <c r="P6" s="8">
        <v>0.35176951961335901</v>
      </c>
      <c r="Q6" s="8">
        <v>0.35181479013478401</v>
      </c>
      <c r="R6" s="8">
        <v>0.384336083300375</v>
      </c>
      <c r="S6" s="8">
        <v>0.384336083300375</v>
      </c>
      <c r="T6" s="8">
        <v>0.38217038969565897</v>
      </c>
      <c r="U6" s="8">
        <v>0.37219044014015101</v>
      </c>
      <c r="V6" s="8">
        <v>0.40290372932405899</v>
      </c>
      <c r="W6" s="8">
        <v>0.40290372932405899</v>
      </c>
      <c r="X6" s="8">
        <v>0.396040559752949</v>
      </c>
      <c r="Y6" s="8">
        <v>0.40184970455604602</v>
      </c>
      <c r="AB6" s="85" t="s">
        <v>7</v>
      </c>
      <c r="AC6" s="109">
        <v>0.26864132813205299</v>
      </c>
      <c r="AD6" s="109">
        <v>-3.2733802821236599E-2</v>
      </c>
      <c r="AE6" s="109">
        <v>-0.23895107559755299</v>
      </c>
      <c r="AF6" s="109">
        <v>-0.146738964529461</v>
      </c>
      <c r="AG6" s="109">
        <v>-7.2997845872732794E-2</v>
      </c>
      <c r="AH6" s="109">
        <v>-3.9354010903052697E-2</v>
      </c>
    </row>
    <row r="7" spans="1:34" ht="15.75" thickBot="1" x14ac:dyDescent="0.3">
      <c r="A7" s="2" t="s">
        <v>8</v>
      </c>
      <c r="B7" s="8">
        <v>0.14148433762472601</v>
      </c>
      <c r="C7" s="8">
        <v>0.14148433762472601</v>
      </c>
      <c r="D7" s="8">
        <v>0.14082254861439</v>
      </c>
      <c r="E7" s="8">
        <v>0.14634174187902199</v>
      </c>
      <c r="F7" s="8">
        <v>0.10883440260286401</v>
      </c>
      <c r="G7" s="8">
        <v>0.10883440260286401</v>
      </c>
      <c r="H7" s="8">
        <v>0.109598973797151</v>
      </c>
      <c r="I7" s="8">
        <v>0.113311982122522</v>
      </c>
      <c r="J7" s="8">
        <v>0.11087335508059901</v>
      </c>
      <c r="K7" s="8">
        <v>0.11087335508059901</v>
      </c>
      <c r="L7" s="8">
        <v>0.111219716466105</v>
      </c>
      <c r="M7" s="8">
        <v>0.112713164186886</v>
      </c>
      <c r="N7" s="8">
        <v>0.15299694387031501</v>
      </c>
      <c r="O7" s="8">
        <v>0.15299694387031501</v>
      </c>
      <c r="P7" s="8">
        <v>0.154060032699702</v>
      </c>
      <c r="Q7" s="8">
        <v>0.15243931451404999</v>
      </c>
      <c r="R7" s="8">
        <v>8.1704328790032602E-2</v>
      </c>
      <c r="S7" s="8">
        <v>8.1704328790032602E-2</v>
      </c>
      <c r="T7" s="8">
        <v>8.2659620352166702E-2</v>
      </c>
      <c r="U7" s="8">
        <v>8.4430745118407702E-2</v>
      </c>
      <c r="V7" s="8">
        <v>0.12167457574353099</v>
      </c>
      <c r="W7" s="8">
        <v>0.12167457574353099</v>
      </c>
      <c r="X7" s="8">
        <v>0.121614964518202</v>
      </c>
      <c r="Y7" s="8">
        <v>0.125182773032749</v>
      </c>
      <c r="AB7" s="85" t="s">
        <v>8</v>
      </c>
      <c r="AC7" s="109">
        <v>0.13885688382277001</v>
      </c>
      <c r="AD7" s="109">
        <v>-0.113653693979216</v>
      </c>
      <c r="AE7" s="109">
        <v>-0.100546461056609</v>
      </c>
      <c r="AF7" s="109">
        <v>0.24591076136857101</v>
      </c>
      <c r="AG7" s="109">
        <v>-0.33151701500577502</v>
      </c>
      <c r="AH7" s="109">
        <v>-1.6478249540334E-2</v>
      </c>
    </row>
    <row r="8" spans="1:34" ht="15.75" thickBot="1" x14ac:dyDescent="0.3">
      <c r="A8" s="2" t="s">
        <v>9</v>
      </c>
      <c r="B8" s="8">
        <v>0.62171306654978498</v>
      </c>
      <c r="C8" s="8">
        <v>0.62171306654978498</v>
      </c>
      <c r="D8" s="8">
        <v>0.61963476122551497</v>
      </c>
      <c r="E8" s="8">
        <v>0.62303860506192799</v>
      </c>
      <c r="F8" s="8">
        <v>0.54857558849583499</v>
      </c>
      <c r="G8" s="8">
        <v>0.54857558849583499</v>
      </c>
      <c r="H8" s="8">
        <v>0.54716188555210099</v>
      </c>
      <c r="I8" s="8">
        <v>0.53791297502819502</v>
      </c>
      <c r="J8" s="8">
        <v>0.47249225591280303</v>
      </c>
      <c r="K8" s="8">
        <v>0.47249225591280303</v>
      </c>
      <c r="L8" s="8">
        <v>0.472388205301636</v>
      </c>
      <c r="M8" s="8">
        <v>0.47630334736665197</v>
      </c>
      <c r="N8" s="8">
        <v>0.44375883007572797</v>
      </c>
      <c r="O8" s="8">
        <v>0.44375883007572797</v>
      </c>
      <c r="P8" s="8">
        <v>0.42918748220045999</v>
      </c>
      <c r="Q8" s="8">
        <v>0.43190580322960098</v>
      </c>
      <c r="R8" s="8">
        <v>0.56205638343410702</v>
      </c>
      <c r="S8" s="8">
        <v>0.56205638343410702</v>
      </c>
      <c r="T8" s="8">
        <v>0.55914272923722097</v>
      </c>
      <c r="U8" s="8">
        <v>0.55551313511760803</v>
      </c>
      <c r="V8" s="8">
        <v>0.481576190100165</v>
      </c>
      <c r="W8" s="8">
        <v>0.481576190100165</v>
      </c>
      <c r="X8" s="8">
        <v>0.47819470302857597</v>
      </c>
      <c r="Y8" s="8">
        <v>0.48045075631060802</v>
      </c>
      <c r="AB8" s="85" t="s">
        <v>9</v>
      </c>
      <c r="AC8" s="109">
        <v>0.175160468475618</v>
      </c>
      <c r="AD8" s="109">
        <v>3.77129528460882E-2</v>
      </c>
      <c r="AE8" s="109">
        <v>-0.104098124600553</v>
      </c>
      <c r="AF8" s="109">
        <v>-0.18602990954053</v>
      </c>
      <c r="AG8" s="109">
        <v>6.0435070388190203E-2</v>
      </c>
      <c r="AH8" s="109">
        <v>-9.3085884784476297E-2</v>
      </c>
    </row>
    <row r="9" spans="1:34" ht="15.75" thickBot="1" x14ac:dyDescent="0.3">
      <c r="A9" s="3" t="s">
        <v>10</v>
      </c>
      <c r="B9" s="10">
        <v>0.55600023553852995</v>
      </c>
      <c r="C9" s="10">
        <v>0.55600023553852995</v>
      </c>
      <c r="D9" s="10">
        <v>0.55543166279528899</v>
      </c>
      <c r="E9" s="10">
        <v>0.56657519533223599</v>
      </c>
      <c r="F9" s="10">
        <v>0.51986787636458298</v>
      </c>
      <c r="G9" s="10">
        <v>0.51986787636458298</v>
      </c>
      <c r="H9" s="10">
        <v>0.520313526467029</v>
      </c>
      <c r="I9" s="10">
        <v>0.51600086488341701</v>
      </c>
      <c r="J9" s="10">
        <v>0.45675958887970503</v>
      </c>
      <c r="K9" s="10">
        <v>0.45675958887970503</v>
      </c>
      <c r="L9" s="10">
        <v>0.45475891426866799</v>
      </c>
      <c r="M9" s="10">
        <v>0.45841321286269698</v>
      </c>
      <c r="N9" s="10">
        <v>0.45415254252145199</v>
      </c>
      <c r="O9" s="10">
        <v>0.45415254252145199</v>
      </c>
      <c r="P9" s="10">
        <v>0.44555454241494802</v>
      </c>
      <c r="Q9" s="10">
        <v>0.446681283914794</v>
      </c>
      <c r="R9" s="10">
        <v>0.569823106115949</v>
      </c>
      <c r="S9" s="10">
        <v>0.569823106115949</v>
      </c>
      <c r="T9" s="10">
        <v>0.57071891191058999</v>
      </c>
      <c r="U9" s="10">
        <v>0.56800521412878702</v>
      </c>
      <c r="V9" s="10">
        <v>0.45635794542517899</v>
      </c>
      <c r="W9" s="10">
        <v>0.45635794542517899</v>
      </c>
      <c r="X9" s="10">
        <v>0.45376641553089803</v>
      </c>
      <c r="Y9" s="10">
        <v>0.45148366030894199</v>
      </c>
      <c r="AB9" s="86" t="s">
        <v>10</v>
      </c>
      <c r="AC9" s="109">
        <v>0.123711038458218</v>
      </c>
      <c r="AD9" s="109">
        <v>5.2662446731297399E-2</v>
      </c>
      <c r="AE9" s="109">
        <v>-7.9963124123662604E-2</v>
      </c>
      <c r="AF9" s="109">
        <v>-9.8584774538849201E-2</v>
      </c>
      <c r="AG9" s="109">
        <v>0.15463914668321699</v>
      </c>
      <c r="AH9" s="109">
        <v>-8.1971079128739396E-2</v>
      </c>
    </row>
    <row r="11" spans="1:34" ht="15.75" thickBot="1" x14ac:dyDescent="0.3"/>
    <row r="12" spans="1:34" ht="15.75" thickBot="1" x14ac:dyDescent="0.3">
      <c r="A12" s="131" t="s">
        <v>14</v>
      </c>
      <c r="B12" s="138" t="s">
        <v>60</v>
      </c>
      <c r="C12" s="174" t="s">
        <v>60</v>
      </c>
      <c r="D12" s="174" t="s">
        <v>60</v>
      </c>
      <c r="E12" s="139" t="s">
        <v>60</v>
      </c>
      <c r="F12" s="138" t="s">
        <v>61</v>
      </c>
      <c r="G12" s="174" t="s">
        <v>61</v>
      </c>
      <c r="H12" s="174" t="s">
        <v>61</v>
      </c>
      <c r="I12" s="139" t="s">
        <v>61</v>
      </c>
      <c r="J12" s="138" t="s">
        <v>62</v>
      </c>
      <c r="K12" s="174" t="s">
        <v>62</v>
      </c>
      <c r="L12" s="174" t="s">
        <v>62</v>
      </c>
      <c r="M12" s="139" t="s">
        <v>62</v>
      </c>
      <c r="N12" s="138" t="s">
        <v>63</v>
      </c>
      <c r="O12" s="174" t="s">
        <v>63</v>
      </c>
      <c r="P12" s="174" t="s">
        <v>63</v>
      </c>
      <c r="Q12" s="139" t="s">
        <v>63</v>
      </c>
      <c r="R12" s="138" t="s">
        <v>64</v>
      </c>
      <c r="S12" s="174" t="s">
        <v>64</v>
      </c>
      <c r="T12" s="174" t="s">
        <v>64</v>
      </c>
      <c r="U12" s="139" t="s">
        <v>64</v>
      </c>
      <c r="V12" s="138" t="s">
        <v>65</v>
      </c>
      <c r="W12" s="174" t="s">
        <v>65</v>
      </c>
      <c r="X12" s="174" t="s">
        <v>65</v>
      </c>
      <c r="Y12" s="139" t="s">
        <v>65</v>
      </c>
      <c r="AB12" s="177" t="s">
        <v>69</v>
      </c>
      <c r="AC12" s="179" t="s">
        <v>60</v>
      </c>
      <c r="AD12" s="175" t="s">
        <v>61</v>
      </c>
      <c r="AE12" s="175" t="s">
        <v>62</v>
      </c>
      <c r="AF12" s="175" t="s">
        <v>63</v>
      </c>
      <c r="AG12" s="175" t="s">
        <v>64</v>
      </c>
      <c r="AH12" s="175" t="s">
        <v>65</v>
      </c>
    </row>
    <row r="13" spans="1:34" ht="15" customHeight="1" thickBot="1" x14ac:dyDescent="0.3">
      <c r="A13" s="131"/>
      <c r="B13" s="3">
        <v>0.5</v>
      </c>
      <c r="C13" s="105">
        <v>0.6</v>
      </c>
      <c r="D13" s="105">
        <v>0.7</v>
      </c>
      <c r="E13" s="32">
        <v>0.8</v>
      </c>
      <c r="F13" s="3">
        <v>0.5</v>
      </c>
      <c r="G13" s="105">
        <v>0.6</v>
      </c>
      <c r="H13" s="105">
        <v>0.7</v>
      </c>
      <c r="I13" s="32">
        <v>0.8</v>
      </c>
      <c r="J13" s="3">
        <v>0.5</v>
      </c>
      <c r="K13" s="105">
        <v>0.6</v>
      </c>
      <c r="L13" s="105">
        <v>0.7</v>
      </c>
      <c r="M13" s="32">
        <v>0.8</v>
      </c>
      <c r="N13" s="3">
        <v>0.5</v>
      </c>
      <c r="O13" s="105">
        <v>0.6</v>
      </c>
      <c r="P13" s="105">
        <v>0.7</v>
      </c>
      <c r="Q13" s="32">
        <v>0.8</v>
      </c>
      <c r="R13" s="3">
        <v>0.5</v>
      </c>
      <c r="S13" s="105">
        <v>0.6</v>
      </c>
      <c r="T13" s="105">
        <v>0.7</v>
      </c>
      <c r="U13" s="32">
        <v>0.8</v>
      </c>
      <c r="V13" s="3">
        <v>0.5</v>
      </c>
      <c r="W13" s="105">
        <v>0.6</v>
      </c>
      <c r="X13" s="105">
        <v>0.7</v>
      </c>
      <c r="Y13" s="32">
        <v>0.8</v>
      </c>
      <c r="AB13" s="178" t="s">
        <v>66</v>
      </c>
      <c r="AC13" s="180"/>
      <c r="AD13" s="176"/>
      <c r="AE13" s="176"/>
      <c r="AF13" s="176"/>
      <c r="AG13" s="176"/>
      <c r="AH13" s="176"/>
    </row>
    <row r="14" spans="1:34" ht="15.75" thickBot="1" x14ac:dyDescent="0.3">
      <c r="A14" s="1" t="s">
        <v>4</v>
      </c>
      <c r="B14" s="6">
        <v>0.113177518232568</v>
      </c>
      <c r="C14" s="6">
        <v>0.113177518232568</v>
      </c>
      <c r="D14" s="6">
        <v>0.112927760492149</v>
      </c>
      <c r="E14" s="6">
        <v>0.113282451586668</v>
      </c>
      <c r="F14" s="6">
        <v>9.8305885214186997E-2</v>
      </c>
      <c r="G14" s="6">
        <v>9.8305885214186997E-2</v>
      </c>
      <c r="H14" s="6">
        <v>9.8759684334271694E-2</v>
      </c>
      <c r="I14" s="6">
        <v>9.6479726678231306E-2</v>
      </c>
      <c r="J14" s="6">
        <v>0.13217054063879699</v>
      </c>
      <c r="K14" s="6">
        <v>0.13217054063879699</v>
      </c>
      <c r="L14" s="6">
        <v>0.13284803788860999</v>
      </c>
      <c r="M14" s="6">
        <v>0.13566547650272201</v>
      </c>
      <c r="N14" s="6">
        <v>0.113569054516096</v>
      </c>
      <c r="O14" s="6">
        <v>0.113569054516096</v>
      </c>
      <c r="P14" s="6">
        <v>0.11611053490074701</v>
      </c>
      <c r="Q14" s="6">
        <v>0.112627125800356</v>
      </c>
      <c r="R14" s="6">
        <v>0.113702449659246</v>
      </c>
      <c r="S14" s="6">
        <v>0.113702449659246</v>
      </c>
      <c r="T14" s="6">
        <v>0.114336740098929</v>
      </c>
      <c r="U14" s="6">
        <v>0.115887433498902</v>
      </c>
      <c r="V14" s="6">
        <v>0.106447413210839</v>
      </c>
      <c r="W14" s="6">
        <v>0.106447413210839</v>
      </c>
      <c r="X14" s="6">
        <v>0.10791000872513699</v>
      </c>
      <c r="Y14" s="6">
        <v>0.106580169684125</v>
      </c>
      <c r="AB14" s="84" t="s">
        <v>4</v>
      </c>
      <c r="AC14" s="109">
        <v>-3.4157715354829802E-3</v>
      </c>
      <c r="AD14" s="109">
        <v>-0.12844863489069899</v>
      </c>
      <c r="AE14" s="109">
        <v>0.17238010180365801</v>
      </c>
      <c r="AF14" s="109">
        <v>2.4672120799808801E-2</v>
      </c>
      <c r="AG14" s="109">
        <v>9.0184328463706904E-3</v>
      </c>
      <c r="AH14" s="109">
        <v>-4.7697286121105298E-2</v>
      </c>
    </row>
    <row r="15" spans="1:34" ht="15.75" thickBot="1" x14ac:dyDescent="0.3">
      <c r="A15" s="2" t="s">
        <v>5</v>
      </c>
      <c r="B15" s="8">
        <v>0.21164064001558799</v>
      </c>
      <c r="C15" s="8">
        <v>0.21164064001558799</v>
      </c>
      <c r="D15" s="8">
        <v>0.21166316216185699</v>
      </c>
      <c r="E15" s="8">
        <v>0.20727121554929101</v>
      </c>
      <c r="F15" s="8">
        <v>0.194668896343623</v>
      </c>
      <c r="G15" s="8">
        <v>0.194668896343623</v>
      </c>
      <c r="H15" s="8">
        <v>0.194692569472459</v>
      </c>
      <c r="I15" s="8">
        <v>0.191693592233315</v>
      </c>
      <c r="J15" s="8">
        <v>0.21473938799311701</v>
      </c>
      <c r="K15" s="8">
        <v>0.21473938799311701</v>
      </c>
      <c r="L15" s="8">
        <v>0.21502012827422301</v>
      </c>
      <c r="M15" s="8">
        <v>0.213081809914136</v>
      </c>
      <c r="N15" s="8">
        <v>0.23751492145234299</v>
      </c>
      <c r="O15" s="8">
        <v>0.23751492145234299</v>
      </c>
      <c r="P15" s="8">
        <v>0.23650753317727799</v>
      </c>
      <c r="Q15" s="8">
        <v>0.237278271666851</v>
      </c>
      <c r="R15" s="8">
        <v>0.22330038235678501</v>
      </c>
      <c r="S15" s="8">
        <v>0.22330038235678501</v>
      </c>
      <c r="T15" s="8">
        <v>0.22334953857064599</v>
      </c>
      <c r="U15" s="8">
        <v>0.22493734525959899</v>
      </c>
      <c r="V15" s="8">
        <v>0.198446370842187</v>
      </c>
      <c r="W15" s="8">
        <v>0.198446370842187</v>
      </c>
      <c r="X15" s="8">
        <v>0.195129839267637</v>
      </c>
      <c r="Y15" s="8">
        <v>0.195621350552763</v>
      </c>
      <c r="AB15" s="85" t="s">
        <v>5</v>
      </c>
      <c r="AC15" s="109">
        <v>6.8670834208893802E-3</v>
      </c>
      <c r="AD15" s="109">
        <v>-7.3860857098264607E-2</v>
      </c>
      <c r="AE15" s="109">
        <v>2.2835939995543401E-2</v>
      </c>
      <c r="AF15" s="109">
        <v>0.125050045105048</v>
      </c>
      <c r="AG15" s="109">
        <v>6.2458371060624802E-2</v>
      </c>
      <c r="AH15" s="109">
        <v>-7.1780794800968994E-2</v>
      </c>
    </row>
    <row r="16" spans="1:34" ht="15.75" thickBot="1" x14ac:dyDescent="0.3">
      <c r="A16" s="2" t="s">
        <v>6</v>
      </c>
      <c r="B16" s="8">
        <v>0.129407573307735</v>
      </c>
      <c r="C16" s="8">
        <v>0.129407573307735</v>
      </c>
      <c r="D16" s="8">
        <v>0.129848159015193</v>
      </c>
      <c r="E16" s="8">
        <v>0.12912563816226</v>
      </c>
      <c r="F16" s="8">
        <v>0.136473179952395</v>
      </c>
      <c r="G16" s="8">
        <v>0.136473179952395</v>
      </c>
      <c r="H16" s="8">
        <v>0.13669069427946501</v>
      </c>
      <c r="I16" s="8">
        <v>0.135758610474666</v>
      </c>
      <c r="J16" s="8">
        <v>0.15952333755123599</v>
      </c>
      <c r="K16" s="8">
        <v>0.15952333755123599</v>
      </c>
      <c r="L16" s="8">
        <v>0.159411983686915</v>
      </c>
      <c r="M16" s="8">
        <v>0.160174340623425</v>
      </c>
      <c r="N16" s="8">
        <v>0.153676625793464</v>
      </c>
      <c r="O16" s="8">
        <v>0.153676625793464</v>
      </c>
      <c r="P16" s="8">
        <v>0.15508249570104299</v>
      </c>
      <c r="Q16" s="8">
        <v>0.15501911131881899</v>
      </c>
      <c r="R16" s="8">
        <v>0.15759290179948801</v>
      </c>
      <c r="S16" s="8">
        <v>0.15759290179948801</v>
      </c>
      <c r="T16" s="8">
        <v>0.158016027044314</v>
      </c>
      <c r="U16" s="8">
        <v>0.16047578166385501</v>
      </c>
      <c r="V16" s="8">
        <v>0.14849338665852399</v>
      </c>
      <c r="W16" s="8">
        <v>0.14849338665852399</v>
      </c>
      <c r="X16" s="8">
        <v>0.14951552263603701</v>
      </c>
      <c r="Y16" s="8">
        <v>0.14859605551492999</v>
      </c>
      <c r="AB16" s="85" t="s">
        <v>6</v>
      </c>
      <c r="AC16" s="109">
        <v>-0.12653837707232199</v>
      </c>
      <c r="AD16" s="109">
        <v>-8.05100621374054E-2</v>
      </c>
      <c r="AE16" s="109">
        <v>7.2331337165903398E-2</v>
      </c>
      <c r="AF16" s="109">
        <v>4.3207769829512202E-2</v>
      </c>
      <c r="AG16" s="109">
        <v>6.29410264843316E-2</v>
      </c>
      <c r="AH16" s="109">
        <v>5.75989713702596E-3</v>
      </c>
    </row>
    <row r="17" spans="1:34" ht="15.75" thickBot="1" x14ac:dyDescent="0.3">
      <c r="A17" s="2" t="s">
        <v>7</v>
      </c>
      <c r="B17" s="8">
        <v>0.100723443098582</v>
      </c>
      <c r="C17" s="8">
        <v>0.100723443098582</v>
      </c>
      <c r="D17" s="8">
        <v>0.101316068620427</v>
      </c>
      <c r="E17" s="8">
        <v>0.10308683666870901</v>
      </c>
      <c r="F17" s="8">
        <v>0.107534177846124</v>
      </c>
      <c r="G17" s="8">
        <v>0.107534177846124</v>
      </c>
      <c r="H17" s="8">
        <v>0.10678638679357801</v>
      </c>
      <c r="I17" s="8">
        <v>0.102958664722048</v>
      </c>
      <c r="J17" s="8">
        <v>0.12532501002312499</v>
      </c>
      <c r="K17" s="8">
        <v>0.12532501002312499</v>
      </c>
      <c r="L17" s="8">
        <v>0.12580567932534401</v>
      </c>
      <c r="M17" s="8">
        <v>0.12801624208269999</v>
      </c>
      <c r="N17" s="8">
        <v>0.102372772362751</v>
      </c>
      <c r="O17" s="8">
        <v>0.102372772362751</v>
      </c>
      <c r="P17" s="8">
        <v>0.10484006123383401</v>
      </c>
      <c r="Q17" s="8">
        <v>0.101936540327536</v>
      </c>
      <c r="R17" s="8">
        <v>0.122461473467029</v>
      </c>
      <c r="S17" s="8">
        <v>0.122461473467029</v>
      </c>
      <c r="T17" s="8">
        <v>0.122766330294655</v>
      </c>
      <c r="U17" s="8">
        <v>0.12586827328766201</v>
      </c>
      <c r="V17" s="8">
        <v>0.108070945720456</v>
      </c>
      <c r="W17" s="8">
        <v>0.108070945720456</v>
      </c>
      <c r="X17" s="8">
        <v>0.109397033649757</v>
      </c>
      <c r="Y17" s="8">
        <v>0.108100698827857</v>
      </c>
      <c r="AB17" s="85" t="s">
        <v>7</v>
      </c>
      <c r="AC17" s="109">
        <v>-0.114501375964918</v>
      </c>
      <c r="AD17" s="109">
        <v>-6.6691001151556295E-2</v>
      </c>
      <c r="AE17" s="109">
        <v>9.9536899282435906E-2</v>
      </c>
      <c r="AF17" s="109">
        <v>-8.3701813242321399E-2</v>
      </c>
      <c r="AG17" s="109">
        <v>7.2973103220424995E-2</v>
      </c>
      <c r="AH17" s="109">
        <v>-4.3874045949227197E-2</v>
      </c>
    </row>
    <row r="18" spans="1:34" ht="15.75" thickBot="1" x14ac:dyDescent="0.3">
      <c r="A18" s="2" t="s">
        <v>8</v>
      </c>
      <c r="B18" s="8">
        <v>0.191610145603716</v>
      </c>
      <c r="C18" s="8">
        <v>0.191610145603716</v>
      </c>
      <c r="D18" s="8">
        <v>0.191648374191039</v>
      </c>
      <c r="E18" s="8">
        <v>0.18616309273958001</v>
      </c>
      <c r="F18" s="8">
        <v>0.19553352600939999</v>
      </c>
      <c r="G18" s="8">
        <v>0.19553352600939999</v>
      </c>
      <c r="H18" s="8">
        <v>0.19604181948990901</v>
      </c>
      <c r="I18" s="8">
        <v>0.19607612544486899</v>
      </c>
      <c r="J18" s="8">
        <v>0.21102905882279799</v>
      </c>
      <c r="K18" s="8">
        <v>0.21102905882279799</v>
      </c>
      <c r="L18" s="8">
        <v>0.21129359254906899</v>
      </c>
      <c r="M18" s="8">
        <v>0.210297313058947</v>
      </c>
      <c r="N18" s="8">
        <v>0.216764126504084</v>
      </c>
      <c r="O18" s="8">
        <v>0.216764126504084</v>
      </c>
      <c r="P18" s="8">
        <v>0.21648328463445801</v>
      </c>
      <c r="Q18" s="8">
        <v>0.220052445897024</v>
      </c>
      <c r="R18" s="8">
        <v>0.22187180327620401</v>
      </c>
      <c r="S18" s="8">
        <v>0.22187180327620401</v>
      </c>
      <c r="T18" s="8">
        <v>0.221498006258247</v>
      </c>
      <c r="U18" s="8">
        <v>0.22276537375876701</v>
      </c>
      <c r="V18" s="8">
        <v>0.19632627365798899</v>
      </c>
      <c r="W18" s="8">
        <v>0.19632627365798899</v>
      </c>
      <c r="X18" s="8">
        <v>0.19477071767680501</v>
      </c>
      <c r="Y18" s="8">
        <v>0.194700113932959</v>
      </c>
      <c r="AB18" s="85" t="s">
        <v>8</v>
      </c>
      <c r="AC18" s="109">
        <v>-6.9337235870919098E-2</v>
      </c>
      <c r="AD18" s="109">
        <v>-4.8002246919640001E-2</v>
      </c>
      <c r="AE18" s="109">
        <v>2.6061816149106201E-2</v>
      </c>
      <c r="AF18" s="109">
        <v>5.1263455357129402E-2</v>
      </c>
      <c r="AG18" s="109">
        <v>7.5615421333531496E-2</v>
      </c>
      <c r="AH18" s="109">
        <v>-5.4174838426694398E-2</v>
      </c>
    </row>
    <row r="19" spans="1:34" ht="15.75" thickBot="1" x14ac:dyDescent="0.3">
      <c r="A19" s="2" t="s">
        <v>9</v>
      </c>
      <c r="B19" s="8">
        <v>0.105814198973889</v>
      </c>
      <c r="C19" s="8">
        <v>0.105814198973889</v>
      </c>
      <c r="D19" s="8">
        <v>0.106139062588094</v>
      </c>
      <c r="E19" s="8">
        <v>0.104987976312378</v>
      </c>
      <c r="F19" s="8">
        <v>9.1698122728849904E-2</v>
      </c>
      <c r="G19" s="8">
        <v>9.1698122728849904E-2</v>
      </c>
      <c r="H19" s="8">
        <v>9.2174051654463102E-2</v>
      </c>
      <c r="I19" s="8">
        <v>9.0795883942372896E-2</v>
      </c>
      <c r="J19" s="8">
        <v>0.11251533405</v>
      </c>
      <c r="K19" s="8">
        <v>0.11251533405</v>
      </c>
      <c r="L19" s="8">
        <v>0.112961618868561</v>
      </c>
      <c r="M19" s="8">
        <v>0.115975527256265</v>
      </c>
      <c r="N19" s="8">
        <v>0.103487019277774</v>
      </c>
      <c r="O19" s="8">
        <v>0.103487019277774</v>
      </c>
      <c r="P19" s="8">
        <v>0.105131403139895</v>
      </c>
      <c r="Q19" s="8">
        <v>0.101244187489526</v>
      </c>
      <c r="R19" s="8">
        <v>0.103156131821838</v>
      </c>
      <c r="S19" s="8">
        <v>0.103156131821838</v>
      </c>
      <c r="T19" s="8">
        <v>0.103576605542557</v>
      </c>
      <c r="U19" s="8">
        <v>0.105869097076252</v>
      </c>
      <c r="V19" s="8">
        <v>9.7186991778215104E-2</v>
      </c>
      <c r="W19" s="8">
        <v>9.7186991778215104E-2</v>
      </c>
      <c r="X19" s="8">
        <v>9.7875919112393295E-2</v>
      </c>
      <c r="Y19" s="8">
        <v>9.6737046285943096E-2</v>
      </c>
      <c r="AB19" s="85" t="s">
        <v>9</v>
      </c>
      <c r="AC19" s="109">
        <v>1.6876330573238101E-2</v>
      </c>
      <c r="AD19" s="109">
        <v>-0.11691690943036399</v>
      </c>
      <c r="AE19" s="109">
        <v>8.2240540756005995E-2</v>
      </c>
      <c r="AF19" s="109">
        <v>7.2223444048352802E-3</v>
      </c>
      <c r="AG19" s="109">
        <v>-7.6735557191444396E-3</v>
      </c>
      <c r="AH19" s="109">
        <v>-6.2289575095066503E-2</v>
      </c>
    </row>
    <row r="20" spans="1:34" ht="15.75" thickBot="1" x14ac:dyDescent="0.3">
      <c r="A20" s="3" t="s">
        <v>10</v>
      </c>
      <c r="B20" s="10">
        <v>0.110944745274</v>
      </c>
      <c r="C20" s="10">
        <v>0.110944745274</v>
      </c>
      <c r="D20" s="10">
        <v>0.110663479984858</v>
      </c>
      <c r="E20" s="10">
        <v>0.10989768892781</v>
      </c>
      <c r="F20" s="10">
        <v>8.9463330803848301E-2</v>
      </c>
      <c r="G20" s="10">
        <v>8.9463330803848301E-2</v>
      </c>
      <c r="H20" s="10">
        <v>8.9430231259147494E-2</v>
      </c>
      <c r="I20" s="10">
        <v>9.1165722972029503E-2</v>
      </c>
      <c r="J20" s="10">
        <v>8.6384425851452104E-2</v>
      </c>
      <c r="K20" s="10">
        <v>8.6384425851452104E-2</v>
      </c>
      <c r="L20" s="10">
        <v>8.70858655134783E-2</v>
      </c>
      <c r="M20" s="10">
        <v>8.9495206189570395E-2</v>
      </c>
      <c r="N20" s="10">
        <v>9.3106744567707497E-2</v>
      </c>
      <c r="O20" s="10">
        <v>9.3106744567707497E-2</v>
      </c>
      <c r="P20" s="10">
        <v>9.3448140887087305E-2</v>
      </c>
      <c r="Q20" s="10">
        <v>9.0658117068316599E-2</v>
      </c>
      <c r="R20" s="10">
        <v>7.9229034692015393E-2</v>
      </c>
      <c r="S20" s="10">
        <v>7.9229034692015393E-2</v>
      </c>
      <c r="T20" s="10">
        <v>8.0093149141552994E-2</v>
      </c>
      <c r="U20" s="10">
        <v>8.2298588206871401E-2</v>
      </c>
      <c r="V20" s="10">
        <v>9.8931530838415299E-2</v>
      </c>
      <c r="W20" s="10">
        <v>9.8931530838415299E-2</v>
      </c>
      <c r="X20" s="10">
        <v>9.8996003624807205E-2</v>
      </c>
      <c r="Y20" s="10">
        <v>9.8767584367282807E-2</v>
      </c>
      <c r="AB20" s="86" t="s">
        <v>10</v>
      </c>
      <c r="AC20" s="109">
        <v>0.135708733451883</v>
      </c>
      <c r="AD20" s="109">
        <v>-8.2202234291457399E-2</v>
      </c>
      <c r="AE20" s="109">
        <v>-0.10626181250213899</v>
      </c>
      <c r="AF20" s="109">
        <v>-4.09675373951012E-2</v>
      </c>
      <c r="AG20" s="109">
        <v>-0.17802612946771901</v>
      </c>
      <c r="AH20" s="109">
        <v>1.59686457439332E-2</v>
      </c>
    </row>
    <row r="22" spans="1:34" ht="15.75" thickBot="1" x14ac:dyDescent="0.3"/>
    <row r="23" spans="1:34" ht="15" customHeight="1" thickBot="1" x14ac:dyDescent="0.3">
      <c r="A23" s="131" t="s">
        <v>19</v>
      </c>
      <c r="B23" s="138" t="s">
        <v>60</v>
      </c>
      <c r="C23" s="174" t="s">
        <v>60</v>
      </c>
      <c r="D23" s="174" t="s">
        <v>60</v>
      </c>
      <c r="E23" s="139" t="s">
        <v>60</v>
      </c>
      <c r="F23" s="138" t="s">
        <v>61</v>
      </c>
      <c r="G23" s="174" t="s">
        <v>61</v>
      </c>
      <c r="H23" s="174" t="s">
        <v>61</v>
      </c>
      <c r="I23" s="139" t="s">
        <v>61</v>
      </c>
      <c r="J23" s="138" t="s">
        <v>62</v>
      </c>
      <c r="K23" s="174" t="s">
        <v>62</v>
      </c>
      <c r="L23" s="174" t="s">
        <v>62</v>
      </c>
      <c r="M23" s="139" t="s">
        <v>62</v>
      </c>
      <c r="N23" s="138" t="s">
        <v>63</v>
      </c>
      <c r="O23" s="174" t="s">
        <v>63</v>
      </c>
      <c r="P23" s="174" t="s">
        <v>63</v>
      </c>
      <c r="Q23" s="139" t="s">
        <v>63</v>
      </c>
      <c r="R23" s="138" t="s">
        <v>64</v>
      </c>
      <c r="S23" s="174" t="s">
        <v>64</v>
      </c>
      <c r="T23" s="174" t="s">
        <v>64</v>
      </c>
      <c r="U23" s="139" t="s">
        <v>64</v>
      </c>
      <c r="V23" s="138" t="s">
        <v>65</v>
      </c>
      <c r="W23" s="174" t="s">
        <v>65</v>
      </c>
      <c r="X23" s="174" t="s">
        <v>65</v>
      </c>
      <c r="Y23" s="139" t="s">
        <v>65</v>
      </c>
      <c r="AB23" s="177" t="s">
        <v>70</v>
      </c>
      <c r="AC23" s="179" t="s">
        <v>60</v>
      </c>
      <c r="AD23" s="175" t="s">
        <v>61</v>
      </c>
      <c r="AE23" s="175" t="s">
        <v>62</v>
      </c>
      <c r="AF23" s="175" t="s">
        <v>63</v>
      </c>
      <c r="AG23" s="175" t="s">
        <v>64</v>
      </c>
      <c r="AH23" s="175" t="s">
        <v>65</v>
      </c>
    </row>
    <row r="24" spans="1:34" ht="15" customHeight="1" thickBot="1" x14ac:dyDescent="0.3">
      <c r="A24" s="131"/>
      <c r="B24" s="3">
        <v>0.5</v>
      </c>
      <c r="C24" s="105">
        <v>0.6</v>
      </c>
      <c r="D24" s="105">
        <v>0.7</v>
      </c>
      <c r="E24" s="32">
        <v>0.8</v>
      </c>
      <c r="F24" s="3">
        <v>0.5</v>
      </c>
      <c r="G24" s="105">
        <v>0.6</v>
      </c>
      <c r="H24" s="105">
        <v>0.7</v>
      </c>
      <c r="I24" s="32">
        <v>0.8</v>
      </c>
      <c r="J24" s="3">
        <v>0.5</v>
      </c>
      <c r="K24" s="105">
        <v>0.6</v>
      </c>
      <c r="L24" s="105">
        <v>0.7</v>
      </c>
      <c r="M24" s="32">
        <v>0.8</v>
      </c>
      <c r="N24" s="3">
        <v>0.5</v>
      </c>
      <c r="O24" s="105">
        <v>0.6</v>
      </c>
      <c r="P24" s="105">
        <v>0.7</v>
      </c>
      <c r="Q24" s="32">
        <v>0.8</v>
      </c>
      <c r="R24" s="3">
        <v>0.5</v>
      </c>
      <c r="S24" s="105">
        <v>0.6</v>
      </c>
      <c r="T24" s="105">
        <v>0.7</v>
      </c>
      <c r="U24" s="32">
        <v>0.8</v>
      </c>
      <c r="V24" s="3">
        <v>0.5</v>
      </c>
      <c r="W24" s="105">
        <v>0.6</v>
      </c>
      <c r="X24" s="105">
        <v>0.7</v>
      </c>
      <c r="Y24" s="32">
        <v>0.8</v>
      </c>
      <c r="AB24" s="178" t="s">
        <v>66</v>
      </c>
      <c r="AC24" s="180"/>
      <c r="AD24" s="176"/>
      <c r="AE24" s="176"/>
      <c r="AF24" s="176"/>
      <c r="AG24" s="176"/>
      <c r="AH24" s="176"/>
    </row>
    <row r="25" spans="1:34" ht="15.75" thickBot="1" x14ac:dyDescent="0.3">
      <c r="A25" s="1" t="s">
        <v>4</v>
      </c>
      <c r="B25" s="106">
        <v>10.690720430107501</v>
      </c>
      <c r="C25" s="106">
        <v>10.690720430107501</v>
      </c>
      <c r="D25" s="106">
        <v>10.6869858695652</v>
      </c>
      <c r="E25" s="106">
        <v>10.788828947368399</v>
      </c>
      <c r="F25" s="106">
        <v>10.491109482758599</v>
      </c>
      <c r="G25" s="106">
        <v>10.491109482758599</v>
      </c>
      <c r="H25" s="106">
        <v>10.482806956521699</v>
      </c>
      <c r="I25" s="106">
        <v>10.502991919191899</v>
      </c>
      <c r="J25" s="106">
        <v>10.63935</v>
      </c>
      <c r="K25" s="106">
        <v>10.63935</v>
      </c>
      <c r="L25" s="106">
        <v>10.637950793650701</v>
      </c>
      <c r="M25" s="106">
        <v>10.631611965811899</v>
      </c>
      <c r="N25" s="106">
        <v>10.7021504950495</v>
      </c>
      <c r="O25" s="106">
        <v>10.7021504950495</v>
      </c>
      <c r="P25" s="106">
        <v>10.7282731958762</v>
      </c>
      <c r="Q25" s="106">
        <v>10.697617977527999</v>
      </c>
      <c r="R25" s="106">
        <v>10.4161799180327</v>
      </c>
      <c r="S25" s="106">
        <v>10.4161799180327</v>
      </c>
      <c r="T25" s="106">
        <v>10.42080125</v>
      </c>
      <c r="U25" s="106">
        <v>10.511723923444899</v>
      </c>
      <c r="V25" s="106">
        <v>10.7443483870967</v>
      </c>
      <c r="W25" s="106">
        <v>10.7443483870967</v>
      </c>
      <c r="X25" s="106">
        <v>10.7570887640449</v>
      </c>
      <c r="Y25" s="106">
        <v>10.755785365853599</v>
      </c>
      <c r="AB25" s="84" t="s">
        <v>4</v>
      </c>
      <c r="AC25" s="109">
        <v>3.3311336032152898E-3</v>
      </c>
      <c r="AD25" s="109">
        <v>-1.58378877450016E-2</v>
      </c>
      <c r="AE25" s="109">
        <v>-1.2724486326001799E-3</v>
      </c>
      <c r="AF25" s="109">
        <v>7.2073303547334601E-3</v>
      </c>
      <c r="AG25" s="109">
        <v>-2.1659197567399101E-2</v>
      </c>
      <c r="AH25" s="109">
        <v>9.9126353891879904E-3</v>
      </c>
    </row>
    <row r="26" spans="1:34" ht="15.75" thickBot="1" x14ac:dyDescent="0.3">
      <c r="A26" s="2" t="s">
        <v>5</v>
      </c>
      <c r="B26" s="106">
        <v>30.292069892473101</v>
      </c>
      <c r="C26" s="106">
        <v>30.292069892473101</v>
      </c>
      <c r="D26" s="106">
        <v>30.284255434782601</v>
      </c>
      <c r="E26" s="106">
        <v>30.5923105263157</v>
      </c>
      <c r="F26" s="106">
        <v>29.435292241379301</v>
      </c>
      <c r="G26" s="106">
        <v>29.435292241379301</v>
      </c>
      <c r="H26" s="106">
        <v>29.407288695652099</v>
      </c>
      <c r="I26" s="106">
        <v>29.467018181818101</v>
      </c>
      <c r="J26" s="106">
        <v>29.65470625</v>
      </c>
      <c r="K26" s="106">
        <v>29.65470625</v>
      </c>
      <c r="L26" s="106">
        <v>29.627116666666598</v>
      </c>
      <c r="M26" s="106">
        <v>29.562909401709302</v>
      </c>
      <c r="N26" s="106">
        <v>30.296821782178199</v>
      </c>
      <c r="O26" s="106">
        <v>30.296821782178199</v>
      </c>
      <c r="P26" s="106">
        <v>30.359181443298901</v>
      </c>
      <c r="Q26" s="106">
        <v>30.230310112359501</v>
      </c>
      <c r="R26" s="106">
        <v>29.435803688524501</v>
      </c>
      <c r="S26" s="106">
        <v>29.435803688524501</v>
      </c>
      <c r="T26" s="106">
        <v>29.434003333333301</v>
      </c>
      <c r="U26" s="106">
        <v>29.732073684210501</v>
      </c>
      <c r="V26" s="106">
        <v>30.048692473118201</v>
      </c>
      <c r="W26" s="106">
        <v>30.048692473118201</v>
      </c>
      <c r="X26" s="106">
        <v>30.076817977527998</v>
      </c>
      <c r="Y26" s="106">
        <v>30.171603658536501</v>
      </c>
      <c r="AB26" s="85" t="s">
        <v>5</v>
      </c>
      <c r="AC26" s="109">
        <v>1.2826456414645899E-2</v>
      </c>
      <c r="AD26" s="109">
        <v>-1.65028139284789E-2</v>
      </c>
      <c r="AE26" s="109">
        <v>-9.1508885894887194E-3</v>
      </c>
      <c r="AF26" s="109">
        <v>1.5332281392325901E-2</v>
      </c>
      <c r="AG26" s="109">
        <v>-1.56093697467231E-2</v>
      </c>
      <c r="AH26" s="109">
        <v>5.8889193432392897E-3</v>
      </c>
    </row>
    <row r="27" spans="1:34" ht="15.75" thickBot="1" x14ac:dyDescent="0.3">
      <c r="A27" s="2" t="s">
        <v>6</v>
      </c>
      <c r="B27" s="106">
        <v>69.4917709677419</v>
      </c>
      <c r="C27" s="106">
        <v>69.4917709677419</v>
      </c>
      <c r="D27" s="106">
        <v>69.515856521739096</v>
      </c>
      <c r="E27" s="106">
        <v>70.177740789473603</v>
      </c>
      <c r="F27" s="106">
        <v>67.569283620689603</v>
      </c>
      <c r="G27" s="106">
        <v>67.569283620689603</v>
      </c>
      <c r="H27" s="106">
        <v>67.553419130434705</v>
      </c>
      <c r="I27" s="106">
        <v>67.608657575757505</v>
      </c>
      <c r="J27" s="106">
        <v>69.867376562499999</v>
      </c>
      <c r="K27" s="106">
        <v>69.867376562499999</v>
      </c>
      <c r="L27" s="106">
        <v>69.812761904761899</v>
      </c>
      <c r="M27" s="106">
        <v>69.760062393162301</v>
      </c>
      <c r="N27" s="106">
        <v>70.803439603960399</v>
      </c>
      <c r="O27" s="106">
        <v>70.803439603960399</v>
      </c>
      <c r="P27" s="106">
        <v>71.0569597938144</v>
      </c>
      <c r="Q27" s="106">
        <v>70.970511235955001</v>
      </c>
      <c r="R27" s="106">
        <v>67.164937295081899</v>
      </c>
      <c r="S27" s="106">
        <v>67.164937295081899</v>
      </c>
      <c r="T27" s="106">
        <v>67.224312499999996</v>
      </c>
      <c r="U27" s="106">
        <v>67.724193779904297</v>
      </c>
      <c r="V27" s="106">
        <v>70.505930107526794</v>
      </c>
      <c r="W27" s="106">
        <v>70.505930107526794</v>
      </c>
      <c r="X27" s="106">
        <v>70.741223595505602</v>
      </c>
      <c r="Y27" s="106">
        <v>70.662880487804799</v>
      </c>
      <c r="AB27" s="85" t="s">
        <v>6</v>
      </c>
      <c r="AC27" s="109">
        <v>-3.3655692727685503E-4</v>
      </c>
      <c r="AD27" s="109">
        <v>-2.8557124400144698E-2</v>
      </c>
      <c r="AE27" s="109">
        <v>3.9330510774316704E-3</v>
      </c>
      <c r="AF27" s="109">
        <v>2.18250718028771E-2</v>
      </c>
      <c r="AG27" s="109">
        <v>-3.32897981206451E-2</v>
      </c>
      <c r="AH27" s="109">
        <v>1.7284669786750601E-2</v>
      </c>
    </row>
    <row r="28" spans="1:34" ht="15.75" thickBot="1" x14ac:dyDescent="0.3">
      <c r="A28" s="2" t="s">
        <v>7</v>
      </c>
      <c r="B28" s="106">
        <v>63.621113978494598</v>
      </c>
      <c r="C28" s="106">
        <v>63.621113978494598</v>
      </c>
      <c r="D28" s="106">
        <v>63.5503880434782</v>
      </c>
      <c r="E28" s="106">
        <v>64.161500000000004</v>
      </c>
      <c r="F28" s="106">
        <v>62.465775000000001</v>
      </c>
      <c r="G28" s="106">
        <v>62.465775000000001</v>
      </c>
      <c r="H28" s="106">
        <v>62.404419130434697</v>
      </c>
      <c r="I28" s="106">
        <v>62.653828282828201</v>
      </c>
      <c r="J28" s="106">
        <v>63.319151562499997</v>
      </c>
      <c r="K28" s="106">
        <v>63.319151562499997</v>
      </c>
      <c r="L28" s="106">
        <v>63.359975396825398</v>
      </c>
      <c r="M28" s="106">
        <v>63.259055555555499</v>
      </c>
      <c r="N28" s="106">
        <v>63.3290851485148</v>
      </c>
      <c r="O28" s="106">
        <v>63.3290851485148</v>
      </c>
      <c r="P28" s="106">
        <v>63.457397938144297</v>
      </c>
      <c r="Q28" s="106">
        <v>63.168820224719099</v>
      </c>
      <c r="R28" s="106">
        <v>61.881552868852403</v>
      </c>
      <c r="S28" s="106">
        <v>61.881552868852403</v>
      </c>
      <c r="T28" s="106">
        <v>61.904800833333297</v>
      </c>
      <c r="U28" s="106">
        <v>62.5946</v>
      </c>
      <c r="V28" s="106">
        <v>64.231329032258003</v>
      </c>
      <c r="W28" s="106">
        <v>64.231329032258003</v>
      </c>
      <c r="X28" s="106">
        <v>64.312166292134805</v>
      </c>
      <c r="Y28" s="106">
        <v>64.274045121951204</v>
      </c>
      <c r="AB28" s="85" t="s">
        <v>7</v>
      </c>
      <c r="AC28" s="109">
        <v>3.25612700149842E-3</v>
      </c>
      <c r="AD28" s="109">
        <v>-1.48350344966428E-2</v>
      </c>
      <c r="AE28" s="109">
        <v>2.50124043934264E-4</v>
      </c>
      <c r="AF28" s="109">
        <v>1.78811247320072E-3</v>
      </c>
      <c r="AG28" s="109">
        <v>-2.27223996750609E-2</v>
      </c>
      <c r="AH28" s="109">
        <v>1.52821542046414E-2</v>
      </c>
    </row>
    <row r="29" spans="1:34" ht="15.75" thickBot="1" x14ac:dyDescent="0.3">
      <c r="A29" s="2" t="s">
        <v>8</v>
      </c>
      <c r="B29" s="106">
        <v>36.863916129032198</v>
      </c>
      <c r="C29" s="106">
        <v>36.863916129032198</v>
      </c>
      <c r="D29" s="106">
        <v>36.847981521739101</v>
      </c>
      <c r="E29" s="106">
        <v>37.230867105263101</v>
      </c>
      <c r="F29" s="106">
        <v>35.792266379310298</v>
      </c>
      <c r="G29" s="106">
        <v>35.792266379310298</v>
      </c>
      <c r="H29" s="106">
        <v>35.748879130434702</v>
      </c>
      <c r="I29" s="106">
        <v>35.895909090909001</v>
      </c>
      <c r="J29" s="106">
        <v>36.042259375</v>
      </c>
      <c r="K29" s="106">
        <v>36.042259375</v>
      </c>
      <c r="L29" s="106">
        <v>36.026538095238102</v>
      </c>
      <c r="M29" s="106">
        <v>35.9205401709401</v>
      </c>
      <c r="N29" s="106">
        <v>36.336710891089098</v>
      </c>
      <c r="O29" s="106">
        <v>36.336710891089098</v>
      </c>
      <c r="P29" s="106">
        <v>36.391957731958698</v>
      </c>
      <c r="Q29" s="106">
        <v>36.180641573033697</v>
      </c>
      <c r="R29" s="106">
        <v>35.613806557377004</v>
      </c>
      <c r="S29" s="106">
        <v>35.613806557377004</v>
      </c>
      <c r="T29" s="106">
        <v>35.623537499999998</v>
      </c>
      <c r="U29" s="106">
        <v>36.063563636363597</v>
      </c>
      <c r="V29" s="106">
        <v>36.520347311827898</v>
      </c>
      <c r="W29" s="106">
        <v>36.520347311827898</v>
      </c>
      <c r="X29" s="106">
        <v>36.533269662921299</v>
      </c>
      <c r="Y29" s="106">
        <v>36.555741463414599</v>
      </c>
      <c r="AB29" s="85" t="s">
        <v>8</v>
      </c>
      <c r="AC29" s="109">
        <v>1.54751279426348E-2</v>
      </c>
      <c r="AD29" s="109">
        <v>-1.4814486178381599E-2</v>
      </c>
      <c r="AE29" s="109">
        <v>-7.1626213770024797E-3</v>
      </c>
      <c r="AF29" s="109">
        <v>2.9077959708988599E-3</v>
      </c>
      <c r="AG29" s="109">
        <v>-1.8268713599962599E-2</v>
      </c>
      <c r="AH29" s="109">
        <v>6.8021409322202003E-3</v>
      </c>
    </row>
    <row r="30" spans="1:34" ht="15.75" thickBot="1" x14ac:dyDescent="0.3">
      <c r="A30" s="2" t="s">
        <v>9</v>
      </c>
      <c r="B30" s="106">
        <v>13.7562193548387</v>
      </c>
      <c r="C30" s="106">
        <v>13.7562193548387</v>
      </c>
      <c r="D30" s="106">
        <v>13.747545652173899</v>
      </c>
      <c r="E30" s="106">
        <v>13.8604986842105</v>
      </c>
      <c r="F30" s="106">
        <v>13.6510224137931</v>
      </c>
      <c r="G30" s="106">
        <v>13.6510224137931</v>
      </c>
      <c r="H30" s="106">
        <v>13.643856521739099</v>
      </c>
      <c r="I30" s="106">
        <v>13.678006060606</v>
      </c>
      <c r="J30" s="106">
        <v>13.730776562499999</v>
      </c>
      <c r="K30" s="106">
        <v>13.730776562499999</v>
      </c>
      <c r="L30" s="106">
        <v>13.7276023809523</v>
      </c>
      <c r="M30" s="106">
        <v>13.7168863247863</v>
      </c>
      <c r="N30" s="106">
        <v>13.6610603960396</v>
      </c>
      <c r="O30" s="106">
        <v>13.6610603960396</v>
      </c>
      <c r="P30" s="106">
        <v>13.6831463917525</v>
      </c>
      <c r="Q30" s="106">
        <v>13.647486516853901</v>
      </c>
      <c r="R30" s="106">
        <v>13.4691102459016</v>
      </c>
      <c r="S30" s="106">
        <v>13.4691102459016</v>
      </c>
      <c r="T30" s="106">
        <v>13.4730858333333</v>
      </c>
      <c r="U30" s="106">
        <v>13.5568373205741</v>
      </c>
      <c r="V30" s="106">
        <v>13.7557215053763</v>
      </c>
      <c r="W30" s="106">
        <v>13.7557215053763</v>
      </c>
      <c r="X30" s="106">
        <v>13.7623797752809</v>
      </c>
      <c r="Y30" s="106">
        <v>13.7625536585365</v>
      </c>
      <c r="AB30" s="85" t="s">
        <v>9</v>
      </c>
      <c r="AC30" s="109">
        <v>1.9695505605522002E-3</v>
      </c>
      <c r="AD30" s="109">
        <v>-5.5876784931536798E-3</v>
      </c>
      <c r="AE30" s="109">
        <v>5.1601470708957599E-4</v>
      </c>
      <c r="AF30" s="109">
        <v>-2.7240943745782901E-3</v>
      </c>
      <c r="AG30" s="109">
        <v>-1.8034047775354601E-2</v>
      </c>
      <c r="AH30" s="109">
        <v>3.0507137033066998E-3</v>
      </c>
    </row>
    <row r="31" spans="1:34" ht="15.75" thickBot="1" x14ac:dyDescent="0.3">
      <c r="A31" s="3" t="s">
        <v>10</v>
      </c>
      <c r="B31" s="106">
        <v>44.650559139784903</v>
      </c>
      <c r="C31" s="106">
        <v>44.650559139784903</v>
      </c>
      <c r="D31" s="106">
        <v>44.646811956521702</v>
      </c>
      <c r="E31" s="106">
        <v>44.985759210526297</v>
      </c>
      <c r="F31" s="106">
        <v>44.185983620689598</v>
      </c>
      <c r="G31" s="106">
        <v>44.185983620689598</v>
      </c>
      <c r="H31" s="106">
        <v>44.156506086956497</v>
      </c>
      <c r="I31" s="106">
        <v>44.260638383838298</v>
      </c>
      <c r="J31" s="106">
        <v>44.095212500000002</v>
      </c>
      <c r="K31" s="106">
        <v>44.095212500000002</v>
      </c>
      <c r="L31" s="106">
        <v>44.102739682539699</v>
      </c>
      <c r="M31" s="106">
        <v>44.055281196581198</v>
      </c>
      <c r="N31" s="106">
        <v>43.969640594059399</v>
      </c>
      <c r="O31" s="106">
        <v>43.969640594059399</v>
      </c>
      <c r="P31" s="106">
        <v>44.074995876288597</v>
      </c>
      <c r="Q31" s="106">
        <v>43.9065191011235</v>
      </c>
      <c r="R31" s="106">
        <v>42.737830737704897</v>
      </c>
      <c r="S31" s="106">
        <v>42.737830737704897</v>
      </c>
      <c r="T31" s="106">
        <v>42.7579541666666</v>
      </c>
      <c r="U31" s="106">
        <v>43.102972248803802</v>
      </c>
      <c r="V31" s="106">
        <v>44.780573118279499</v>
      </c>
      <c r="W31" s="106">
        <v>44.780573118279499</v>
      </c>
      <c r="X31" s="106">
        <v>44.912061797752798</v>
      </c>
      <c r="Y31" s="106">
        <v>44.9261487804878</v>
      </c>
      <c r="AB31" s="86" t="s">
        <v>10</v>
      </c>
      <c r="AC31" s="109">
        <v>6.3564669036583598E-3</v>
      </c>
      <c r="AD31" s="109">
        <v>-4.6952176618216398E-3</v>
      </c>
      <c r="AE31" s="109">
        <v>-5.9071332816808099E-3</v>
      </c>
      <c r="AF31" s="109">
        <v>-6.5324894406928197E-3</v>
      </c>
      <c r="AG31" s="109">
        <v>-3.6219120659751698E-2</v>
      </c>
      <c r="AH31" s="109">
        <v>1.2335301256445001E-2</v>
      </c>
    </row>
    <row r="33" spans="1:7" ht="15.75" thickBot="1" x14ac:dyDescent="0.3"/>
    <row r="34" spans="1:7" ht="15.75" thickBot="1" x14ac:dyDescent="0.3">
      <c r="A34" s="107" t="s">
        <v>59</v>
      </c>
      <c r="B34" s="76" t="s">
        <v>60</v>
      </c>
      <c r="C34" s="108" t="s">
        <v>61</v>
      </c>
      <c r="D34" s="108" t="s">
        <v>62</v>
      </c>
      <c r="E34" s="108" t="s">
        <v>63</v>
      </c>
      <c r="F34" s="108" t="s">
        <v>64</v>
      </c>
      <c r="G34" s="78" t="s">
        <v>65</v>
      </c>
    </row>
    <row r="35" spans="1:7" x14ac:dyDescent="0.25">
      <c r="A35" s="21">
        <v>0.5</v>
      </c>
      <c r="B35" s="36">
        <v>93</v>
      </c>
      <c r="C35" s="96">
        <v>116</v>
      </c>
      <c r="D35" s="96">
        <v>128</v>
      </c>
      <c r="E35" s="96">
        <v>101</v>
      </c>
      <c r="F35" s="96">
        <v>244</v>
      </c>
      <c r="G35" s="38">
        <v>93</v>
      </c>
    </row>
    <row r="36" spans="1:7" x14ac:dyDescent="0.25">
      <c r="A36" s="22">
        <v>0.6</v>
      </c>
      <c r="B36" s="39">
        <v>93</v>
      </c>
      <c r="C36" s="97">
        <v>116</v>
      </c>
      <c r="D36" s="97">
        <v>128</v>
      </c>
      <c r="E36" s="97">
        <v>101</v>
      </c>
      <c r="F36" s="97">
        <v>244</v>
      </c>
      <c r="G36" s="40">
        <v>93</v>
      </c>
    </row>
    <row r="37" spans="1:7" x14ac:dyDescent="0.25">
      <c r="A37" s="22">
        <v>0.7</v>
      </c>
      <c r="B37" s="39">
        <v>92</v>
      </c>
      <c r="C37" s="97">
        <v>115</v>
      </c>
      <c r="D37" s="97">
        <v>126</v>
      </c>
      <c r="E37" s="97">
        <v>97</v>
      </c>
      <c r="F37" s="97">
        <v>240</v>
      </c>
      <c r="G37" s="40">
        <v>89</v>
      </c>
    </row>
    <row r="38" spans="1:7" ht="15.75" thickBot="1" x14ac:dyDescent="0.3">
      <c r="A38" s="23">
        <v>0.8</v>
      </c>
      <c r="B38" s="41">
        <v>76</v>
      </c>
      <c r="C38" s="98">
        <v>99</v>
      </c>
      <c r="D38" s="98">
        <v>117</v>
      </c>
      <c r="E38" s="98">
        <v>89</v>
      </c>
      <c r="F38" s="98">
        <v>209</v>
      </c>
      <c r="G38" s="43">
        <v>82</v>
      </c>
    </row>
  </sheetData>
  <mergeCells count="42">
    <mergeCell ref="AH12:AH13"/>
    <mergeCell ref="AB23:AB24"/>
    <mergeCell ref="AC23:AC24"/>
    <mergeCell ref="AD23:AD24"/>
    <mergeCell ref="AE23:AE24"/>
    <mergeCell ref="AF23:AF24"/>
    <mergeCell ref="AG23:AG24"/>
    <mergeCell ref="AH23:AH24"/>
    <mergeCell ref="AF12:AF13"/>
    <mergeCell ref="AH1:AH2"/>
    <mergeCell ref="AG1:AG2"/>
    <mergeCell ref="AF1:AF2"/>
    <mergeCell ref="R12:U12"/>
    <mergeCell ref="V12:Y12"/>
    <mergeCell ref="R1:U1"/>
    <mergeCell ref="V1:Y1"/>
    <mergeCell ref="AE1:AE2"/>
    <mergeCell ref="AB12:AB13"/>
    <mergeCell ref="AC12:AC13"/>
    <mergeCell ref="AD12:AD13"/>
    <mergeCell ref="AE12:AE13"/>
    <mergeCell ref="AB1:AB2"/>
    <mergeCell ref="AC1:AC2"/>
    <mergeCell ref="AD1:AD2"/>
    <mergeCell ref="AG12:AG13"/>
    <mergeCell ref="R23:U23"/>
    <mergeCell ref="V23:Y23"/>
    <mergeCell ref="A12:A13"/>
    <mergeCell ref="B12:E12"/>
    <mergeCell ref="F12:I12"/>
    <mergeCell ref="J12:M12"/>
    <mergeCell ref="N12:Q12"/>
    <mergeCell ref="A23:A24"/>
    <mergeCell ref="B23:E23"/>
    <mergeCell ref="F23:I23"/>
    <mergeCell ref="J23:M23"/>
    <mergeCell ref="N23:Q23"/>
    <mergeCell ref="A1:A2"/>
    <mergeCell ref="B1:E1"/>
    <mergeCell ref="F1:I1"/>
    <mergeCell ref="J1:M1"/>
    <mergeCell ref="N1:Q1"/>
  </mergeCells>
  <conditionalFormatting sqref="B3:E9">
    <cfRule type="colorScale" priority="23">
      <colorScale>
        <cfvo type="min"/>
        <cfvo type="max"/>
        <color rgb="FFFCFCFF"/>
        <color rgb="FFF8696B"/>
      </colorScale>
    </cfRule>
  </conditionalFormatting>
  <conditionalFormatting sqref="F3:I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3:M9">
    <cfRule type="colorScale" priority="21">
      <colorScale>
        <cfvo type="min"/>
        <cfvo type="max"/>
        <color rgb="FFFCFCFF"/>
        <color rgb="FFF8696B"/>
      </colorScale>
    </cfRule>
  </conditionalFormatting>
  <conditionalFormatting sqref="N3:Q9">
    <cfRule type="colorScale" priority="20">
      <colorScale>
        <cfvo type="min"/>
        <cfvo type="max"/>
        <color rgb="FFFCFCFF"/>
        <color rgb="FFF8696B"/>
      </colorScale>
    </cfRule>
  </conditionalFormatting>
  <conditionalFormatting sqref="R3:U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3:Y9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4:E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F14:I20">
    <cfRule type="colorScale" priority="16">
      <colorScale>
        <cfvo type="min"/>
        <cfvo type="max"/>
        <color rgb="FFFCFCFF"/>
        <color rgb="FFF8696B"/>
      </colorScale>
    </cfRule>
  </conditionalFormatting>
  <conditionalFormatting sqref="J14:M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4:Q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R14:U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V14:Y2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5:Y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6:Y26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7:Y27">
    <cfRule type="colorScale" priority="9">
      <colorScale>
        <cfvo type="min"/>
        <cfvo type="max"/>
        <color rgb="FFFCFCFF"/>
        <color rgb="FFF8696B"/>
      </colorScale>
    </cfRule>
  </conditionalFormatting>
  <conditionalFormatting sqref="B28:Y28">
    <cfRule type="colorScale" priority="8">
      <colorScale>
        <cfvo type="min"/>
        <cfvo type="max"/>
        <color rgb="FFFCFCFF"/>
        <color rgb="FFF8696B"/>
      </colorScale>
    </cfRule>
  </conditionalFormatting>
  <conditionalFormatting sqref="B29:Y29">
    <cfRule type="colorScale" priority="7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31:Y31">
    <cfRule type="colorScale" priority="5">
      <colorScale>
        <cfvo type="min"/>
        <cfvo type="max"/>
        <color rgb="FFFCFCFF"/>
        <color rgb="FFF8696B"/>
      </colorScale>
    </cfRule>
  </conditionalFormatting>
  <conditionalFormatting sqref="B35:G38">
    <cfRule type="colorScale" priority="4">
      <colorScale>
        <cfvo type="min"/>
        <cfvo type="max"/>
        <color rgb="FFFCFCFF"/>
        <color rgb="FFF8696B"/>
      </colorScale>
    </cfRule>
  </conditionalFormatting>
  <conditionalFormatting sqref="AC3:AH9">
    <cfRule type="colorScale" priority="3">
      <colorScale>
        <cfvo type="min"/>
        <cfvo type="max"/>
        <color rgb="FFFCFCFF"/>
        <color rgb="FFF8696B"/>
      </colorScale>
    </cfRule>
  </conditionalFormatting>
  <conditionalFormatting sqref="AC14:AH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C25:A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EU7</vt:lpstr>
      <vt:lpstr>Models</vt:lpstr>
      <vt:lpstr>Distirbution comparison</vt:lpstr>
      <vt:lpstr>Hydro NordPool</vt:lpstr>
      <vt:lpstr>WindGenx</vt:lpstr>
      <vt:lpstr>Thresholded Distributions</vt:lpstr>
      <vt:lpstr>Extra Regimes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Robin LOCATELLI</cp:lastModifiedBy>
  <dcterms:created xsi:type="dcterms:W3CDTF">2021-09-23T08:22:00Z</dcterms:created>
  <dcterms:modified xsi:type="dcterms:W3CDTF">2021-11-04T16:25:53Z</dcterms:modified>
</cp:coreProperties>
</file>