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0115" windowHeight="1107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38" i="1" l="1"/>
  <c r="E40" i="1"/>
  <c r="H19" i="1"/>
  <c r="E26" i="1"/>
  <c r="D26" i="1"/>
  <c r="D47" i="1"/>
  <c r="D33" i="1"/>
  <c r="D42" i="1"/>
  <c r="D41" i="1"/>
  <c r="D14" i="1"/>
  <c r="D15" i="1"/>
  <c r="E16" i="1"/>
  <c r="E17" i="1"/>
  <c r="E47" i="1" l="1"/>
  <c r="E48" i="1" s="1"/>
  <c r="J5" i="1" l="1"/>
  <c r="J4" i="1"/>
  <c r="D21" i="1" l="1"/>
  <c r="D20" i="1" l="1"/>
  <c r="D13" i="1" l="1"/>
  <c r="C5" i="1" l="1"/>
  <c r="C2" i="1" l="1"/>
  <c r="E19" i="1" s="1"/>
  <c r="E5" i="1" l="1"/>
  <c r="F5" i="1" s="1"/>
  <c r="D5" i="1"/>
  <c r="D2" i="1"/>
  <c r="F2" i="1" l="1"/>
  <c r="E2" i="1"/>
  <c r="G2" i="1" s="1"/>
  <c r="H2" i="1" s="1"/>
  <c r="J2" i="1" s="1"/>
  <c r="J6" i="1" s="1"/>
  <c r="E27" i="1"/>
  <c r="E29" i="1" s="1"/>
</calcChain>
</file>

<file path=xl/sharedStrings.xml><?xml version="1.0" encoding="utf-8"?>
<sst xmlns="http://schemas.openxmlformats.org/spreadsheetml/2006/main" count="43" uniqueCount="27">
  <si>
    <t>diario</t>
  </si>
  <si>
    <t>total</t>
  </si>
  <si>
    <t>férias</t>
  </si>
  <si>
    <t>desconto</t>
  </si>
  <si>
    <t>percentual</t>
  </si>
  <si>
    <t>proporcional</t>
  </si>
  <si>
    <t>adiantamento</t>
  </si>
  <si>
    <t>cinco dias</t>
  </si>
  <si>
    <t>remuneracao</t>
  </si>
  <si>
    <t>receber</t>
  </si>
  <si>
    <t>descontos</t>
  </si>
  <si>
    <t>vale alimentacao</t>
  </si>
  <si>
    <t>vale transporte</t>
  </si>
  <si>
    <t>vencimentos</t>
  </si>
  <si>
    <t>valor liquido</t>
  </si>
  <si>
    <t>total vencimentos</t>
  </si>
  <si>
    <t>total descontos</t>
  </si>
  <si>
    <t>descricao</t>
  </si>
  <si>
    <t>abono pecuniario</t>
  </si>
  <si>
    <t>desconto (5 dias)</t>
  </si>
  <si>
    <t>inss</t>
  </si>
  <si>
    <t>inss férias</t>
  </si>
  <si>
    <t>vale transporte 3,95</t>
  </si>
  <si>
    <t>Unimed Londrina</t>
  </si>
  <si>
    <t>1/3 férias</t>
  </si>
  <si>
    <t>Adiantamento</t>
  </si>
  <si>
    <t>Inss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</si>
</sst>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3" fillId="0" borderId="2" xfId="0" applyFont="1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right"/>
    </xf>
    <xf numFmtId="0" fontId="0" fillId="0" borderId="7" xfId="0" applyBorder="1"/>
    <xf numFmtId="0" fontId="1" fillId="0" borderId="6" xfId="0" applyFont="1" applyBorder="1"/>
    <xf numFmtId="0" fontId="4" fillId="0" borderId="6" xfId="0" applyFont="1" applyBorder="1"/>
    <xf numFmtId="0" fontId="1" fillId="0" borderId="2" xfId="0" applyFont="1" applyBorder="1"/>
    <xf numFmtId="0" fontId="5" fillId="0" borderId="6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9" xfId="0" applyFont="1" applyBorder="1" applyAlignment="1">
      <alignment horizontal="right"/>
    </xf>
    <xf numFmtId="0" fontId="0" fillId="0" borderId="10" xfId="0" applyBorder="1"/>
    <xf numFmtId="0" fontId="3" fillId="0" borderId="11" xfId="0" applyFont="1" applyBorder="1"/>
    <xf numFmtId="0" fontId="3" fillId="0" borderId="12" xfId="0" applyFont="1" applyBorder="1"/>
    <xf numFmtId="0" fontId="3" fillId="0" borderId="12" xfId="0" applyFont="1" applyBorder="1" applyAlignment="1">
      <alignment horizontal="right"/>
    </xf>
    <xf numFmtId="0" fontId="0" fillId="0" borderId="13" xfId="0" applyBorder="1"/>
    <xf numFmtId="2" fontId="0" fillId="0" borderId="2" xfId="0" applyNumberFormat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4" fontId="0" fillId="2" borderId="2" xfId="0" applyNumberFormat="1" applyFill="1" applyBorder="1"/>
    <xf numFmtId="0" fontId="1" fillId="2" borderId="2" xfId="0" applyFont="1" applyFill="1" applyBorder="1"/>
    <xf numFmtId="165" fontId="0" fillId="0" borderId="0" xfId="0" applyNumberFormat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8"/>
  <sheetViews>
    <sheetView showGridLines="0" tabSelected="1" zoomScaleNormal="100" workbookViewId="0">
      <selection activeCell="D6" sqref="D6"/>
    </sheetView>
  </sheetViews>
  <sheetFormatPr defaultRowHeight="15" x14ac:dyDescent="0.25"/>
  <cols>
    <col min="2" max="2" width="12.7109375" bestFit="1" customWidth="1"/>
    <col min="3" max="3" width="14.42578125" customWidth="1"/>
    <col min="4" max="4" width="18.7109375" customWidth="1"/>
    <col min="5" max="5" width="17" customWidth="1"/>
    <col min="6" max="6" width="15.140625" customWidth="1"/>
    <col min="8" max="8" width="14.140625" customWidth="1"/>
    <col min="10" max="10" width="12.7109375" customWidth="1"/>
  </cols>
  <sheetData>
    <row r="1" spans="2:10" x14ac:dyDescent="0.25">
      <c r="B1" s="11" t="s">
        <v>8</v>
      </c>
      <c r="C1" s="11" t="s">
        <v>2</v>
      </c>
      <c r="D1" s="11" t="s">
        <v>20</v>
      </c>
      <c r="E1" s="11" t="s">
        <v>1</v>
      </c>
      <c r="F1" s="11" t="s">
        <v>3</v>
      </c>
      <c r="G1" s="11" t="s">
        <v>1</v>
      </c>
      <c r="H1" s="11" t="s">
        <v>9</v>
      </c>
    </row>
    <row r="2" spans="2:10" x14ac:dyDescent="0.25">
      <c r="B2" s="12">
        <v>2023.46</v>
      </c>
      <c r="C2" s="9">
        <f>B2+C5</f>
        <v>2697.9466666666658</v>
      </c>
      <c r="D2" s="9">
        <f>C2*0.09</f>
        <v>242.81519999999992</v>
      </c>
      <c r="E2" s="9">
        <f>C2-D2</f>
        <v>2455.1314666666658</v>
      </c>
      <c r="F2" s="9">
        <f>D5</f>
        <v>899.31555555555428</v>
      </c>
      <c r="G2" s="9">
        <f>E2-F2</f>
        <v>1555.8159111111115</v>
      </c>
      <c r="H2" s="15">
        <f>G2-F5</f>
        <v>1106.1581333333338</v>
      </c>
      <c r="J2" s="7">
        <f>H2</f>
        <v>1106.1581333333338</v>
      </c>
    </row>
    <row r="3" spans="2:10" x14ac:dyDescent="0.25">
      <c r="B3" s="1"/>
      <c r="J3" s="8">
        <v>540</v>
      </c>
    </row>
    <row r="4" spans="2:10" x14ac:dyDescent="0.25">
      <c r="B4" s="11" t="s">
        <v>4</v>
      </c>
      <c r="C4" s="11" t="s">
        <v>5</v>
      </c>
      <c r="D4" s="11" t="s">
        <v>6</v>
      </c>
      <c r="E4" s="11" t="s">
        <v>0</v>
      </c>
      <c r="F4" s="11" t="s">
        <v>7</v>
      </c>
      <c r="J4" s="8">
        <f>46*3.95</f>
        <v>181.70000000000002</v>
      </c>
    </row>
    <row r="5" spans="2:10" x14ac:dyDescent="0.25">
      <c r="B5" s="9">
        <v>0.33333333333333298</v>
      </c>
      <c r="C5" s="9">
        <f>B2*B5</f>
        <v>674.486666666666</v>
      </c>
      <c r="D5" s="13">
        <f>C2*B5</f>
        <v>899.31555555555428</v>
      </c>
      <c r="E5" s="9">
        <f>C2/30</f>
        <v>89.931555555555533</v>
      </c>
      <c r="F5" s="9">
        <f>E5*5</f>
        <v>449.65777777777765</v>
      </c>
      <c r="J5" s="8">
        <f>46*3.95</f>
        <v>181.70000000000002</v>
      </c>
    </row>
    <row r="6" spans="2:10" x14ac:dyDescent="0.25">
      <c r="J6" s="15">
        <f>SUM(J2:J5)</f>
        <v>2009.5581333333339</v>
      </c>
    </row>
    <row r="11" spans="2:10" x14ac:dyDescent="0.25">
      <c r="B11" s="16" t="s">
        <v>17</v>
      </c>
      <c r="C11" s="17"/>
      <c r="D11" s="18" t="s">
        <v>13</v>
      </c>
      <c r="E11" s="18" t="s">
        <v>10</v>
      </c>
      <c r="F11" s="19"/>
    </row>
    <row r="12" spans="2:10" x14ac:dyDescent="0.25">
      <c r="B12" s="20"/>
      <c r="C12" s="21"/>
      <c r="D12" s="22"/>
      <c r="E12" s="22"/>
      <c r="F12" s="23"/>
    </row>
    <row r="13" spans="2:10" x14ac:dyDescent="0.25">
      <c r="B13" s="4" t="s">
        <v>8</v>
      </c>
      <c r="C13" s="5"/>
      <c r="D13" s="5">
        <f>B2</f>
        <v>2023.46</v>
      </c>
      <c r="E13" s="5"/>
      <c r="F13" s="3"/>
    </row>
    <row r="14" spans="2:10" x14ac:dyDescent="0.25">
      <c r="B14" s="25" t="s">
        <v>24</v>
      </c>
      <c r="C14" s="26"/>
      <c r="D14" s="26">
        <f>C5</f>
        <v>674.486666666666</v>
      </c>
      <c r="E14" s="26"/>
      <c r="F14" s="27"/>
    </row>
    <row r="15" spans="2:10" x14ac:dyDescent="0.25">
      <c r="B15" s="25" t="s">
        <v>18</v>
      </c>
      <c r="C15" s="26"/>
      <c r="D15" s="28">
        <f>D5</f>
        <v>899.31555555555428</v>
      </c>
      <c r="E15" s="29"/>
      <c r="F15" s="27"/>
    </row>
    <row r="16" spans="2:10" x14ac:dyDescent="0.25">
      <c r="B16" s="25" t="s">
        <v>19</v>
      </c>
      <c r="C16" s="26"/>
      <c r="D16" s="26"/>
      <c r="E16" s="26">
        <f>F5</f>
        <v>449.65777777777765</v>
      </c>
      <c r="F16" s="27"/>
    </row>
    <row r="17" spans="2:8" x14ac:dyDescent="0.25">
      <c r="B17" s="25" t="s">
        <v>21</v>
      </c>
      <c r="C17" s="26"/>
      <c r="D17" s="26"/>
      <c r="E17" s="26">
        <f>D2</f>
        <v>242.81519999999992</v>
      </c>
      <c r="F17" s="27"/>
    </row>
    <row r="18" spans="2:8" x14ac:dyDescent="0.25">
      <c r="B18" s="4" t="s">
        <v>11</v>
      </c>
      <c r="C18" s="5"/>
      <c r="D18" s="24">
        <v>540</v>
      </c>
      <c r="E18" s="5"/>
      <c r="F18" s="3"/>
    </row>
    <row r="19" spans="2:8" x14ac:dyDescent="0.25">
      <c r="B19" s="4" t="s">
        <v>12</v>
      </c>
      <c r="C19" s="5"/>
      <c r="D19" s="5"/>
      <c r="E19" s="14">
        <f>C2*6/100</f>
        <v>161.87679999999995</v>
      </c>
      <c r="F19" s="3"/>
      <c r="G19">
        <v>121.41</v>
      </c>
      <c r="H19">
        <f>E19-G19</f>
        <v>40.466799999999949</v>
      </c>
    </row>
    <row r="20" spans="2:8" x14ac:dyDescent="0.25">
      <c r="B20" s="4" t="s">
        <v>22</v>
      </c>
      <c r="C20" s="5"/>
      <c r="D20" s="24">
        <f>J4</f>
        <v>181.70000000000002</v>
      </c>
      <c r="E20" s="5"/>
      <c r="F20" s="3"/>
    </row>
    <row r="21" spans="2:8" x14ac:dyDescent="0.25">
      <c r="B21" s="4" t="s">
        <v>22</v>
      </c>
      <c r="C21" s="5"/>
      <c r="D21" s="24">
        <f>J5</f>
        <v>181.70000000000002</v>
      </c>
      <c r="E21" s="5"/>
      <c r="F21" s="3"/>
    </row>
    <row r="22" spans="2:8" x14ac:dyDescent="0.25">
      <c r="B22" s="4" t="s">
        <v>23</v>
      </c>
      <c r="C22" s="5"/>
      <c r="D22" s="5"/>
      <c r="E22" s="24">
        <v>91.6</v>
      </c>
      <c r="F22" s="3"/>
    </row>
    <row r="23" spans="2:8" x14ac:dyDescent="0.25">
      <c r="B23" s="4" t="s">
        <v>25</v>
      </c>
      <c r="C23" s="5"/>
      <c r="D23" s="5"/>
      <c r="E23" s="24">
        <v>200</v>
      </c>
      <c r="F23" s="3"/>
    </row>
    <row r="24" spans="2:8" x14ac:dyDescent="0.25">
      <c r="B24" s="4"/>
      <c r="C24" s="5"/>
      <c r="D24" s="5"/>
      <c r="E24" s="5"/>
      <c r="F24" s="3"/>
    </row>
    <row r="25" spans="2:8" x14ac:dyDescent="0.25">
      <c r="B25" s="4"/>
      <c r="C25" s="5"/>
      <c r="D25" s="10" t="s">
        <v>15</v>
      </c>
      <c r="E25" s="10" t="s">
        <v>16</v>
      </c>
      <c r="F25" s="3"/>
    </row>
    <row r="26" spans="2:8" x14ac:dyDescent="0.25">
      <c r="B26" s="4"/>
      <c r="C26" s="5"/>
      <c r="D26" s="2">
        <f>SUM(D13:D24)</f>
        <v>4500.6622222222195</v>
      </c>
      <c r="E26" s="2">
        <f>SUM(E13:E24)</f>
        <v>1145.9497777777774</v>
      </c>
      <c r="F26" s="3"/>
    </row>
    <row r="27" spans="2:8" x14ac:dyDescent="0.25">
      <c r="B27" s="4"/>
      <c r="C27" s="5"/>
      <c r="D27" s="5" t="s">
        <v>14</v>
      </c>
      <c r="E27" s="6">
        <f>D26-E26</f>
        <v>3354.7124444444421</v>
      </c>
      <c r="F27" s="3"/>
    </row>
    <row r="28" spans="2:8" x14ac:dyDescent="0.25">
      <c r="E28" s="30">
        <v>3518.83</v>
      </c>
    </row>
    <row r="29" spans="2:8" x14ac:dyDescent="0.25">
      <c r="E29">
        <f>E28-E27</f>
        <v>164.11755555555783</v>
      </c>
    </row>
    <row r="31" spans="2:8" x14ac:dyDescent="0.25">
      <c r="B31" s="16" t="s">
        <v>17</v>
      </c>
      <c r="C31" s="17"/>
      <c r="D31" s="18" t="s">
        <v>13</v>
      </c>
      <c r="E31" s="18" t="s">
        <v>10</v>
      </c>
      <c r="F31" s="19"/>
    </row>
    <row r="32" spans="2:8" x14ac:dyDescent="0.25">
      <c r="B32" s="20"/>
      <c r="C32" s="21"/>
      <c r="D32" s="22"/>
      <c r="E32" s="22"/>
      <c r="F32" s="23"/>
    </row>
    <row r="33" spans="2:6" x14ac:dyDescent="0.25">
      <c r="B33" s="4" t="s">
        <v>8</v>
      </c>
      <c r="C33" s="5"/>
      <c r="D33" s="5">
        <f>B2</f>
        <v>2023.46</v>
      </c>
      <c r="E33" s="5"/>
      <c r="F33" s="3"/>
    </row>
    <row r="34" spans="2:6" x14ac:dyDescent="0.25">
      <c r="B34" s="25"/>
      <c r="C34" s="26"/>
      <c r="D34" s="26"/>
      <c r="E34" s="26"/>
      <c r="F34" s="27"/>
    </row>
    <row r="35" spans="2:6" x14ac:dyDescent="0.25">
      <c r="B35" s="25"/>
      <c r="C35" s="26"/>
      <c r="D35" s="28"/>
      <c r="E35" s="29"/>
      <c r="F35" s="27"/>
    </row>
    <row r="36" spans="2:6" x14ac:dyDescent="0.25">
      <c r="B36" s="25"/>
      <c r="C36" s="26"/>
      <c r="D36" s="26"/>
      <c r="E36" s="26"/>
      <c r="F36" s="27"/>
    </row>
    <row r="37" spans="2:6" x14ac:dyDescent="0.25">
      <c r="B37" s="25"/>
      <c r="C37" s="26"/>
      <c r="D37" s="26"/>
      <c r="E37" s="26"/>
      <c r="F37" s="27"/>
    </row>
    <row r="38" spans="2:6" x14ac:dyDescent="0.25">
      <c r="B38" s="31" t="s">
        <v>26</v>
      </c>
      <c r="C38" s="32"/>
      <c r="D38" s="32"/>
      <c r="E38" s="32">
        <f>B2*9/100</f>
        <v>182.1114</v>
      </c>
      <c r="F38" s="33"/>
    </row>
    <row r="39" spans="2:6" x14ac:dyDescent="0.25">
      <c r="B39" s="4" t="s">
        <v>11</v>
      </c>
      <c r="C39" s="5"/>
      <c r="D39" s="24">
        <v>540</v>
      </c>
      <c r="E39" s="5"/>
      <c r="F39" s="3"/>
    </row>
    <row r="40" spans="2:6" x14ac:dyDescent="0.25">
      <c r="B40" s="4" t="s">
        <v>12</v>
      </c>
      <c r="C40" s="5"/>
      <c r="D40" s="5"/>
      <c r="E40" s="14">
        <f>B2*6/100</f>
        <v>121.4076</v>
      </c>
      <c r="F40" s="3"/>
    </row>
    <row r="41" spans="2:6" x14ac:dyDescent="0.25">
      <c r="B41" s="4" t="s">
        <v>22</v>
      </c>
      <c r="C41" s="5"/>
      <c r="D41" s="24">
        <f>J4</f>
        <v>181.70000000000002</v>
      </c>
      <c r="E41" s="5"/>
      <c r="F41" s="3"/>
    </row>
    <row r="42" spans="2:6" x14ac:dyDescent="0.25">
      <c r="B42" s="4" t="s">
        <v>22</v>
      </c>
      <c r="C42" s="5"/>
      <c r="D42" s="24">
        <f>J5</f>
        <v>181.70000000000002</v>
      </c>
      <c r="E42" s="5"/>
      <c r="F42" s="3"/>
    </row>
    <row r="43" spans="2:6" x14ac:dyDescent="0.25">
      <c r="B43" s="4" t="s">
        <v>23</v>
      </c>
      <c r="C43" s="5"/>
      <c r="D43" s="5"/>
      <c r="E43" s="24">
        <v>91.6</v>
      </c>
      <c r="F43" s="3"/>
    </row>
    <row r="44" spans="2:6" x14ac:dyDescent="0.25">
      <c r="B44" s="4" t="s">
        <v>25</v>
      </c>
      <c r="C44" s="5"/>
      <c r="D44" s="5"/>
      <c r="E44" s="24">
        <v>200</v>
      </c>
      <c r="F44" s="3"/>
    </row>
    <row r="45" spans="2:6" x14ac:dyDescent="0.25">
      <c r="B45" s="4"/>
      <c r="C45" s="5"/>
      <c r="D45" s="5"/>
      <c r="E45" s="5"/>
      <c r="F45" s="3"/>
    </row>
    <row r="46" spans="2:6" x14ac:dyDescent="0.25">
      <c r="B46" s="4"/>
      <c r="C46" s="5"/>
      <c r="D46" s="10" t="s">
        <v>15</v>
      </c>
      <c r="E46" s="10" t="s">
        <v>16</v>
      </c>
      <c r="F46" s="3"/>
    </row>
    <row r="47" spans="2:6" x14ac:dyDescent="0.25">
      <c r="B47" s="4"/>
      <c r="C47" s="5"/>
      <c r="D47" s="2">
        <f>SUM(D33:D45)</f>
        <v>2926.8599999999997</v>
      </c>
      <c r="E47" s="2">
        <f>SUM(E33:E45)</f>
        <v>595.11900000000003</v>
      </c>
      <c r="F47" s="3"/>
    </row>
    <row r="48" spans="2:6" x14ac:dyDescent="0.25">
      <c r="B48" s="4"/>
      <c r="C48" s="5"/>
      <c r="D48" s="5" t="s">
        <v>14</v>
      </c>
      <c r="E48" s="6">
        <f>D47-E47</f>
        <v>2331.7409999999995</v>
      </c>
      <c r="F48" s="3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Desenvol11_desenvol</dc:creator>
  <cp:lastModifiedBy>desenvol11</cp:lastModifiedBy>
  <dcterms:created xsi:type="dcterms:W3CDTF">2016-10-20T15:11:58Z</dcterms:created>
  <dcterms:modified xsi:type="dcterms:W3CDTF">2018-08-03T20:53:52Z</dcterms:modified>
</cp:coreProperties>
</file>